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8715" yWindow="0" windowWidth="12990" windowHeight="20985" tabRatio="600" firstSheet="0" activeTab="0" autoFilterDateGrouping="1"/>
  </bookViews>
  <sheets>
    <sheet name="LIQUIDACIONES (2)" sheetId="1" state="visible" r:id="rId1"/>
    <sheet name="LIQUIDACIONES" sheetId="2" state="visible" r:id="rId2"/>
    <sheet name="TABLA DE LA EVOLUCION DE LA RMV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#,##0.00;[Red]#,##0.00"/>
    <numFmt numFmtId="165" formatCode="0.00;[Red]0.00"/>
    <numFmt numFmtId="166" formatCode="[$-280A]d&quot; de &quot;mmmm&quot; de &quot;yyyy;@"/>
  </numFmts>
  <fonts count="35">
    <font>
      <name val="Calibri"/>
      <family val="2"/>
      <color theme="1"/>
      <sz val="11"/>
      <scheme val="minor"/>
    </font>
    <font>
      <name val="Arial"/>
      <family val="2"/>
      <sz val="10"/>
    </font>
    <font>
      <name val="Arial Narrow"/>
      <family val="2"/>
      <sz val="9"/>
    </font>
    <font>
      <name val="Arial Narrow"/>
      <family val="2"/>
      <sz val="11"/>
    </font>
    <font>
      <name val="Arial Narrow"/>
      <family val="2"/>
      <sz val="10"/>
    </font>
    <font>
      <name val="Arial Narrow"/>
      <family val="2"/>
      <b val="1"/>
      <sz val="12"/>
    </font>
    <font>
      <name val="Arial Narrow"/>
      <family val="2"/>
      <b val="1"/>
      <sz val="9"/>
      <u val="single"/>
    </font>
    <font>
      <name val="Arial Narrow"/>
      <family val="2"/>
      <b val="1"/>
      <sz val="9"/>
    </font>
    <font>
      <name val="Arial Narrow"/>
      <family val="2"/>
      <b val="1"/>
      <sz val="10"/>
    </font>
    <font>
      <name val="Arial Narrow"/>
      <family val="2"/>
      <b val="1"/>
      <color rgb="FFFF0000"/>
      <sz val="9"/>
    </font>
    <font>
      <name val="Arial Narrow"/>
      <family val="2"/>
      <color rgb="FFFF0000"/>
      <sz val="9"/>
    </font>
    <font>
      <name val="Arial Narrow"/>
      <family val="2"/>
      <color rgb="FFFF0000"/>
      <sz val="10"/>
    </font>
    <font>
      <name val="Arial Narrow"/>
      <family val="2"/>
      <b val="1"/>
      <color rgb="FFFF0000"/>
      <sz val="10"/>
    </font>
    <font>
      <name val="Arial Narrow"/>
      <family val="2"/>
      <b val="1"/>
      <sz val="8"/>
    </font>
    <font>
      <name val="Arial Narrow"/>
      <family val="2"/>
      <b val="1"/>
      <color rgb="FFFF3399"/>
      <sz val="14"/>
    </font>
    <font>
      <name val="Arial Narrow"/>
      <family val="2"/>
      <b val="1"/>
      <color rgb="FFFF3399"/>
      <sz val="12"/>
    </font>
    <font>
      <name val="Arial Narrow"/>
      <family val="2"/>
      <color rgb="FF000000"/>
      <sz val="8"/>
    </font>
    <font>
      <name val="Centaur"/>
      <family val="1"/>
      <b val="1"/>
      <sz val="9"/>
    </font>
    <font>
      <name val="Centaur"/>
      <family val="1"/>
      <b val="1"/>
      <sz val="10"/>
    </font>
    <font>
      <name val="Centaur"/>
      <family val="1"/>
      <b val="1"/>
      <sz val="18"/>
    </font>
    <font>
      <name val="Centaur"/>
      <family val="1"/>
      <b val="1"/>
      <sz val="12"/>
    </font>
    <font>
      <name val="Arial Narrow"/>
      <family val="2"/>
      <sz val="12"/>
    </font>
    <font>
      <name val="Arial"/>
      <family val="2"/>
      <b val="1"/>
      <color rgb="FF4F4F4F"/>
      <sz val="11"/>
    </font>
    <font>
      <name val="Arial Narrow"/>
      <family val="2"/>
      <b val="1"/>
      <color rgb="FFFF0000"/>
      <sz val="9"/>
      <u val="single"/>
    </font>
    <font>
      <name val="Arial Narrow"/>
      <family val="2"/>
      <b val="1"/>
      <color rgb="FFFF0000"/>
      <sz val="8"/>
    </font>
    <font>
      <name val="Arial"/>
      <family val="2"/>
      <color rgb="FF202122"/>
      <sz val="12"/>
    </font>
    <font>
      <name val="Arial"/>
      <family val="2"/>
      <b val="1"/>
      <color rgb="FF202122"/>
      <sz val="12"/>
    </font>
    <font>
      <name val="Inherit"/>
      <b val="1"/>
      <color rgb="FF101418"/>
      <sz val="13.5"/>
    </font>
    <font>
      <name val="Calibri"/>
      <family val="2"/>
      <color theme="10"/>
      <sz val="11"/>
      <u val="single"/>
      <scheme val="minor"/>
    </font>
    <font>
      <name val="Calibri"/>
      <family val="2"/>
      <sz val="8"/>
      <scheme val="minor"/>
    </font>
    <font>
      <name val="Arial Narrow"/>
      <family val="2"/>
      <color rgb="FF000000"/>
      <sz val="9"/>
    </font>
    <font>
      <name val="Arial Narrow"/>
      <family val="2"/>
      <sz val="8"/>
    </font>
    <font>
      <name val="Arial Narrow"/>
      <family val="2"/>
      <b val="1"/>
      <sz val="8"/>
      <u val="single"/>
    </font>
    <font>
      <name val="Arial Narrow"/>
      <family val="2"/>
      <color rgb="FFFF0000"/>
      <sz val="8"/>
    </font>
    <font>
      <name val="Arial Narrow"/>
      <family val="2"/>
      <b val="1"/>
      <color rgb="FFFF0000"/>
      <sz val="8"/>
      <u val="single"/>
    </font>
  </fonts>
  <fills count="9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8F9FA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29EDF7"/>
        <bgColor indexed="64"/>
      </patternFill>
    </fill>
    <fill>
      <patternFill patternType="solid">
        <fgColor theme="4" tint="0.7999816888943144"/>
        <bgColor indexed="64"/>
      </patternFill>
    </fill>
  </fills>
  <borders count="20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/>
      <diagonal/>
    </border>
    <border>
      <left style="medium">
        <color rgb="FFA2A9B1"/>
      </left>
      <right style="medium">
        <color rgb="FFA2A9B1"/>
      </right>
      <top/>
      <bottom style="medium">
        <color rgb="FFA2A9B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rgb="FFA2A9B1"/>
      </left>
      <right/>
      <top/>
      <bottom/>
      <diagonal/>
    </border>
    <border>
      <left style="medium">
        <color rgb="FFA2A9B1"/>
      </left>
      <right style="medium">
        <color rgb="FFA2A9B1"/>
      </right>
      <top/>
      <bottom/>
      <diagonal/>
    </border>
  </borders>
  <cellStyleXfs count="3">
    <xf numFmtId="0" fontId="0" fillId="0" borderId="0"/>
    <xf numFmtId="0" fontId="1" fillId="0" borderId="0"/>
    <xf numFmtId="0" fontId="28" fillId="0" borderId="0"/>
  </cellStyleXfs>
  <cellXfs count="193">
    <xf numFmtId="0" fontId="0" fillId="0" borderId="0" pivotButton="0" quotePrefix="0" xfId="0"/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2" fillId="0" borderId="1" applyAlignment="1" pivotButton="0" quotePrefix="0" xfId="0">
      <alignment vertical="center"/>
    </xf>
    <xf numFmtId="0" fontId="6" fillId="0" borderId="0" applyAlignment="1" pivotButton="0" quotePrefix="0" xfId="0">
      <alignment horizontal="left" vertical="center"/>
    </xf>
    <xf numFmtId="0" fontId="7" fillId="0" borderId="0" applyAlignment="1" pivotButton="0" quotePrefix="0" xfId="0">
      <alignment vertical="center"/>
    </xf>
    <xf numFmtId="164" fontId="7" fillId="0" borderId="0" applyAlignment="1" pivotButton="0" quotePrefix="0" xfId="0">
      <alignment vertical="center"/>
    </xf>
    <xf numFmtId="164" fontId="2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left" vertical="center"/>
    </xf>
    <xf numFmtId="164" fontId="4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165" fontId="2" fillId="0" borderId="0" applyAlignment="1" pivotButton="0" quotePrefix="0" xfId="0">
      <alignment vertical="center"/>
    </xf>
    <xf numFmtId="14" fontId="10" fillId="0" borderId="0" applyAlignment="1" pivotButton="0" quotePrefix="0" xfId="0">
      <alignment vertical="center"/>
    </xf>
    <xf numFmtId="164" fontId="11" fillId="0" borderId="0" applyAlignment="1" pivotButton="0" quotePrefix="0" xfId="0">
      <alignment vertical="center"/>
    </xf>
    <xf numFmtId="0" fontId="10" fillId="0" borderId="0" applyAlignment="1" pivotButton="0" quotePrefix="0" xfId="0">
      <alignment vertical="center"/>
    </xf>
    <xf numFmtId="0" fontId="11" fillId="0" borderId="0" applyAlignment="1" pivotButton="0" quotePrefix="0" xfId="0">
      <alignment vertical="center"/>
    </xf>
    <xf numFmtId="14" fontId="2" fillId="0" borderId="0" applyAlignment="1" pivotButton="0" quotePrefix="0" xfId="0">
      <alignment vertical="center"/>
    </xf>
    <xf numFmtId="0" fontId="10" fillId="0" borderId="0" applyAlignment="1" pivotButton="0" quotePrefix="0" xfId="0">
      <alignment horizontal="center" vertical="center"/>
    </xf>
    <xf numFmtId="165" fontId="10" fillId="0" borderId="0" applyAlignment="1" pivotButton="0" quotePrefix="0" xfId="0">
      <alignment vertical="center"/>
    </xf>
    <xf numFmtId="49" fontId="4" fillId="0" borderId="0" applyAlignment="1" pivotButton="0" quotePrefix="0" xfId="0">
      <alignment vertical="center"/>
    </xf>
    <xf numFmtId="49" fontId="2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right" vertical="center"/>
    </xf>
    <xf numFmtId="0" fontId="7" fillId="0" borderId="0" applyAlignment="1" pivotButton="0" quotePrefix="0" xfId="0">
      <alignment horizontal="center" vertical="center"/>
    </xf>
    <xf numFmtId="165" fontId="2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/>
    </xf>
    <xf numFmtId="164" fontId="7" fillId="0" borderId="3" applyAlignment="1" pivotButton="0" quotePrefix="0" xfId="0">
      <alignment vertical="center"/>
    </xf>
    <xf numFmtId="4" fontId="2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center" vertical="center"/>
    </xf>
    <xf numFmtId="164" fontId="2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left" vertical="center"/>
    </xf>
    <xf numFmtId="165" fontId="4" fillId="0" borderId="0" applyAlignment="1" pivotButton="0" quotePrefix="0" xfId="0">
      <alignment vertical="center"/>
    </xf>
    <xf numFmtId="1" fontId="4" fillId="0" borderId="0" applyAlignment="1" pivotButton="0" quotePrefix="0" xfId="0">
      <alignment horizontal="center" vertical="center"/>
    </xf>
    <xf numFmtId="165" fontId="4" fillId="0" borderId="0" applyAlignment="1" pivotButton="0" quotePrefix="0" xfId="0">
      <alignment horizontal="left" vertical="center"/>
    </xf>
    <xf numFmtId="0" fontId="12" fillId="0" borderId="0" applyAlignment="1" pivotButton="0" quotePrefix="0" xfId="0">
      <alignment vertical="center"/>
    </xf>
    <xf numFmtId="165" fontId="4" fillId="0" borderId="2" applyAlignment="1" pivotButton="0" quotePrefix="0" xfId="0">
      <alignment vertical="center"/>
    </xf>
    <xf numFmtId="165" fontId="8" fillId="0" borderId="0" applyAlignment="1" pivotButton="0" quotePrefix="0" xfId="0">
      <alignment vertical="center"/>
    </xf>
    <xf numFmtId="164" fontId="7" fillId="0" borderId="4" applyAlignment="1" pivotButton="0" quotePrefix="0" xfId="0">
      <alignment vertical="center"/>
    </xf>
    <xf numFmtId="0" fontId="7" fillId="0" borderId="0" applyAlignment="1" pivotButton="0" quotePrefix="0" xfId="0">
      <alignment horizontal="right" vertical="center"/>
    </xf>
    <xf numFmtId="0" fontId="13" fillId="0" borderId="0" applyAlignment="1" pivotButton="0" quotePrefix="0" xfId="0">
      <alignment vertical="center"/>
    </xf>
    <xf numFmtId="0" fontId="13" fillId="0" borderId="0" applyAlignment="1" pivotButton="0" quotePrefix="0" xfId="0">
      <alignment horizontal="center" vertical="center"/>
    </xf>
    <xf numFmtId="0" fontId="2" fillId="0" borderId="5" applyAlignment="1" pivotButton="0" quotePrefix="0" xfId="0">
      <alignment vertical="center"/>
    </xf>
    <xf numFmtId="0" fontId="13" fillId="0" borderId="5" applyAlignment="1" pivotButton="0" quotePrefix="0" xfId="0">
      <alignment horizontal="center" vertical="center"/>
    </xf>
    <xf numFmtId="0" fontId="10" fillId="0" borderId="0" applyAlignment="1" pivotButton="0" quotePrefix="1" xfId="0">
      <alignment vertical="center"/>
    </xf>
    <xf numFmtId="0" fontId="15" fillId="0" borderId="0" applyAlignment="1" pivotButton="0" quotePrefix="0" xfId="0">
      <alignment vertical="center"/>
    </xf>
    <xf numFmtId="0" fontId="14" fillId="0" borderId="1" applyAlignment="1" pivotButton="0" quotePrefix="0" xfId="0">
      <alignment horizontal="center" vertical="center"/>
    </xf>
    <xf numFmtId="0" fontId="16" fillId="0" borderId="0" applyAlignment="1" pivotButton="0" quotePrefix="0" xfId="0">
      <alignment vertical="center"/>
    </xf>
    <xf numFmtId="2" fontId="11" fillId="0" borderId="2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0" fontId="18" fillId="0" borderId="0" applyAlignment="1" pivotButton="0" quotePrefix="0" xfId="0">
      <alignment vertical="center"/>
    </xf>
    <xf numFmtId="0" fontId="20" fillId="0" borderId="0" applyAlignment="1" pivotButton="0" quotePrefix="0" xfId="0">
      <alignment vertical="center"/>
    </xf>
    <xf numFmtId="0" fontId="21" fillId="0" borderId="0" applyAlignment="1" pivotButton="0" quotePrefix="0" xfId="0">
      <alignment vertical="center"/>
    </xf>
    <xf numFmtId="0" fontId="10" fillId="2" borderId="0" applyAlignment="1" pivotButton="0" quotePrefix="0" xfId="0">
      <alignment vertical="center"/>
    </xf>
    <xf numFmtId="0" fontId="9" fillId="0" borderId="0" applyAlignment="1" pivotButton="0" quotePrefix="0" xfId="0">
      <alignment horizontal="right" vertical="center"/>
    </xf>
    <xf numFmtId="164" fontId="9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4" fontId="10" fillId="0" borderId="0" applyAlignment="1" pivotButton="0" quotePrefix="0" xfId="0">
      <alignment horizontal="left" vertical="center"/>
    </xf>
    <xf numFmtId="164" fontId="10" fillId="0" borderId="0" applyAlignment="1" pivotButton="0" quotePrefix="0" xfId="0">
      <alignment vertical="center"/>
    </xf>
    <xf numFmtId="0" fontId="24" fillId="0" borderId="0" applyAlignment="1" pivotButton="0" quotePrefix="0" xfId="0">
      <alignment vertical="center"/>
    </xf>
    <xf numFmtId="0" fontId="16" fillId="3" borderId="0" applyAlignment="1" pivotButton="0" quotePrefix="0" xfId="0">
      <alignment vertical="center"/>
    </xf>
    <xf numFmtId="0" fontId="2" fillId="3" borderId="0" applyAlignment="1" pivotButton="0" quotePrefix="0" xfId="0">
      <alignment vertical="center"/>
    </xf>
    <xf numFmtId="165" fontId="2" fillId="3" borderId="0" applyAlignment="1" pivotButton="0" quotePrefix="0" xfId="0">
      <alignment horizontal="right" vertical="center"/>
    </xf>
    <xf numFmtId="165" fontId="2" fillId="3" borderId="0" applyAlignment="1" pivotButton="0" quotePrefix="0" xfId="0">
      <alignment vertical="center"/>
    </xf>
    <xf numFmtId="0" fontId="9" fillId="3" borderId="0" applyAlignment="1" pivotButton="0" quotePrefix="0" xfId="0">
      <alignment vertical="center"/>
    </xf>
    <xf numFmtId="0" fontId="22" fillId="0" borderId="0" applyAlignment="1" pivotButton="0" quotePrefix="0" xfId="0">
      <alignment horizontal="left"/>
    </xf>
    <xf numFmtId="14" fontId="2" fillId="0" borderId="0" applyAlignment="1" pivotButton="0" quotePrefix="0" xfId="0">
      <alignment horizontal="center" vertical="center"/>
    </xf>
    <xf numFmtId="14" fontId="2" fillId="0" borderId="0" applyAlignment="1" pivotButton="0" quotePrefix="0" xfId="0">
      <alignment horizontal="left" vertical="center"/>
    </xf>
    <xf numFmtId="14" fontId="4" fillId="0" borderId="0" applyAlignment="1" pivotButton="0" quotePrefix="0" xfId="0">
      <alignment horizontal="center" vertical="center"/>
    </xf>
    <xf numFmtId="0" fontId="26" fillId="4" borderId="7" applyAlignment="1" pivotButton="0" quotePrefix="0" xfId="0">
      <alignment vertical="center" wrapText="1"/>
    </xf>
    <xf numFmtId="0" fontId="25" fillId="4" borderId="7" applyAlignment="1" pivotButton="0" quotePrefix="0" xfId="0">
      <alignment horizontal="center" vertical="center" wrapText="1"/>
    </xf>
    <xf numFmtId="0" fontId="28" fillId="4" borderId="7" applyAlignment="1" pivotButton="0" quotePrefix="0" xfId="2">
      <alignment vertical="center" wrapText="1"/>
    </xf>
    <xf numFmtId="0" fontId="25" fillId="4" borderId="7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27" fillId="0" borderId="0" applyAlignment="1" pivotButton="0" quotePrefix="0" xfId="0">
      <alignment vertical="center" wrapText="1"/>
    </xf>
    <xf numFmtId="0" fontId="26" fillId="4" borderId="8" applyAlignment="1" pivotButton="0" quotePrefix="0" xfId="0">
      <alignment horizontal="center" vertical="center" wrapText="1"/>
    </xf>
    <xf numFmtId="0" fontId="26" fillId="4" borderId="9" applyAlignment="1" pivotButton="0" quotePrefix="0" xfId="0">
      <alignment horizontal="center" vertical="center" wrapText="1"/>
    </xf>
    <xf numFmtId="0" fontId="28" fillId="4" borderId="7" applyAlignment="1" pivotButton="0" quotePrefix="0" xfId="2">
      <alignment horizontal="center" vertical="center" wrapText="1"/>
    </xf>
    <xf numFmtId="0" fontId="26" fillId="3" borderId="7" applyAlignment="1" pivotButton="0" quotePrefix="0" xfId="0">
      <alignment vertical="center" wrapText="1"/>
    </xf>
    <xf numFmtId="0" fontId="25" fillId="3" borderId="7" applyAlignment="1" pivotButton="0" quotePrefix="0" xfId="0">
      <alignment horizontal="center" vertical="center" wrapText="1"/>
    </xf>
    <xf numFmtId="0" fontId="28" fillId="3" borderId="7" applyAlignment="1" pivotButton="0" quotePrefix="0" xfId="2">
      <alignment vertical="center" wrapText="1"/>
    </xf>
    <xf numFmtId="0" fontId="25" fillId="3" borderId="7" applyAlignment="1" pivotButton="0" quotePrefix="0" xfId="0">
      <alignment vertical="center" wrapText="1"/>
    </xf>
    <xf numFmtId="0" fontId="26" fillId="5" borderId="7" applyAlignment="1" pivotButton="0" quotePrefix="0" xfId="0">
      <alignment vertical="center" wrapText="1"/>
    </xf>
    <xf numFmtId="0" fontId="25" fillId="5" borderId="7" applyAlignment="1" pivotButton="0" quotePrefix="0" xfId="0">
      <alignment horizontal="center" vertical="center" wrapText="1"/>
    </xf>
    <xf numFmtId="0" fontId="28" fillId="5" borderId="7" applyAlignment="1" pivotButton="0" quotePrefix="0" xfId="2">
      <alignment vertical="center" wrapText="1"/>
    </xf>
    <xf numFmtId="0" fontId="25" fillId="5" borderId="7" applyAlignment="1" pivotButton="0" quotePrefix="0" xfId="0">
      <alignment vertical="center" wrapText="1"/>
    </xf>
    <xf numFmtId="0" fontId="28" fillId="5" borderId="7" applyAlignment="1" pivotButton="0" quotePrefix="0" xfId="2">
      <alignment horizontal="center" vertical="center" wrapText="1"/>
    </xf>
    <xf numFmtId="0" fontId="2" fillId="0" borderId="10" applyAlignment="1" pivotButton="0" quotePrefix="0" xfId="0">
      <alignment vertical="center"/>
    </xf>
    <xf numFmtId="0" fontId="2" fillId="0" borderId="3" applyAlignment="1" pivotButton="0" quotePrefix="0" xfId="0">
      <alignment vertical="center"/>
    </xf>
    <xf numFmtId="0" fontId="2" fillId="0" borderId="11" applyAlignment="1" pivotButton="0" quotePrefix="0" xfId="0">
      <alignment vertical="center"/>
    </xf>
    <xf numFmtId="0" fontId="2" fillId="0" borderId="12" applyAlignment="1" pivotButton="0" quotePrefix="0" xfId="0">
      <alignment vertical="center"/>
    </xf>
    <xf numFmtId="0" fontId="2" fillId="0" borderId="2" applyAlignment="1" pivotButton="0" quotePrefix="0" xfId="0">
      <alignment vertical="center"/>
    </xf>
    <xf numFmtId="0" fontId="2" fillId="0" borderId="13" applyAlignment="1" pivotButton="0" quotePrefix="0" xfId="0">
      <alignment vertical="center"/>
    </xf>
    <xf numFmtId="0" fontId="2" fillId="0" borderId="14" applyAlignment="1" pivotButton="0" quotePrefix="0" xfId="0">
      <alignment vertical="center"/>
    </xf>
    <xf numFmtId="0" fontId="2" fillId="0" borderId="15" applyAlignment="1" pivotButton="0" quotePrefix="0" xfId="0">
      <alignment vertical="center"/>
    </xf>
    <xf numFmtId="0" fontId="2" fillId="0" borderId="10" applyAlignment="1" pivotButton="0" quotePrefix="0" xfId="0">
      <alignment horizontal="right" vertical="center"/>
    </xf>
    <xf numFmtId="0" fontId="2" fillId="0" borderId="12" applyAlignment="1" pivotButton="0" quotePrefix="0" xfId="0">
      <alignment horizontal="right" vertical="center"/>
    </xf>
    <xf numFmtId="0" fontId="10" fillId="3" borderId="0" applyAlignment="1" pivotButton="0" quotePrefix="0" xfId="0">
      <alignment vertical="center"/>
    </xf>
    <xf numFmtId="0" fontId="30" fillId="3" borderId="0" applyAlignment="1" pivotButton="0" quotePrefix="0" xfId="0">
      <alignment vertical="center"/>
    </xf>
    <xf numFmtId="1" fontId="2" fillId="0" borderId="0" applyAlignment="1" pivotButton="0" quotePrefix="0" xfId="0">
      <alignment horizontal="center" vertical="center"/>
    </xf>
    <xf numFmtId="165" fontId="2" fillId="0" borderId="0" applyAlignment="1" pivotButton="0" quotePrefix="0" xfId="0">
      <alignment horizontal="left" vertical="center"/>
    </xf>
    <xf numFmtId="165" fontId="2" fillId="0" borderId="2" applyAlignment="1" pivotButton="0" quotePrefix="0" xfId="0">
      <alignment vertical="center"/>
    </xf>
    <xf numFmtId="165" fontId="7" fillId="0" borderId="0" applyAlignment="1" pivotButton="0" quotePrefix="0" xfId="0">
      <alignment vertical="center"/>
    </xf>
    <xf numFmtId="2" fontId="10" fillId="0" borderId="2" applyAlignment="1" pivotButton="0" quotePrefix="0" xfId="0">
      <alignment vertical="center"/>
    </xf>
    <xf numFmtId="0" fontId="31" fillId="0" borderId="0" applyAlignment="1" pivotButton="0" quotePrefix="0" xfId="0">
      <alignment vertical="center"/>
    </xf>
    <xf numFmtId="0" fontId="32" fillId="0" borderId="0" applyAlignment="1" pivotButton="0" quotePrefix="0" xfId="0">
      <alignment horizontal="left" vertical="center"/>
    </xf>
    <xf numFmtId="164" fontId="13" fillId="0" borderId="0" applyAlignment="1" pivotButton="0" quotePrefix="0" xfId="0">
      <alignment vertical="center"/>
    </xf>
    <xf numFmtId="164" fontId="31" fillId="0" borderId="0" applyAlignment="1" pivotButton="0" quotePrefix="0" xfId="0">
      <alignment vertical="center"/>
    </xf>
    <xf numFmtId="0" fontId="31" fillId="0" borderId="0" applyAlignment="1" pivotButton="0" quotePrefix="0" xfId="0">
      <alignment horizontal="left" vertical="center"/>
    </xf>
    <xf numFmtId="0" fontId="31" fillId="0" borderId="0" applyAlignment="1" pivotButton="0" quotePrefix="0" xfId="0">
      <alignment horizontal="center" vertical="center"/>
    </xf>
    <xf numFmtId="0" fontId="32" fillId="0" borderId="0" applyAlignment="1" pivotButton="0" quotePrefix="0" xfId="0">
      <alignment vertical="center"/>
    </xf>
    <xf numFmtId="0" fontId="31" fillId="0" borderId="0" applyAlignment="1" pivotButton="0" quotePrefix="0" xfId="0">
      <alignment horizontal="right" vertical="center"/>
    </xf>
    <xf numFmtId="165" fontId="31" fillId="0" borderId="0" applyAlignment="1" pivotButton="0" quotePrefix="0" xfId="0">
      <alignment vertical="center"/>
    </xf>
    <xf numFmtId="0" fontId="31" fillId="3" borderId="0" applyAlignment="1" pivotButton="0" quotePrefix="0" xfId="0">
      <alignment vertical="center"/>
    </xf>
    <xf numFmtId="0" fontId="33" fillId="0" borderId="0" applyAlignment="1" pivotButton="0" quotePrefix="0" xfId="0">
      <alignment vertical="center"/>
    </xf>
    <xf numFmtId="0" fontId="33" fillId="0" borderId="0" applyAlignment="1" pivotButton="0" quotePrefix="0" xfId="0">
      <alignment horizontal="center" vertical="center"/>
    </xf>
    <xf numFmtId="0" fontId="33" fillId="3" borderId="0" applyAlignment="1" pivotButton="0" quotePrefix="0" xfId="0">
      <alignment vertical="center"/>
    </xf>
    <xf numFmtId="165" fontId="33" fillId="0" borderId="0" applyAlignment="1" pivotButton="0" quotePrefix="0" xfId="0">
      <alignment vertical="center"/>
    </xf>
    <xf numFmtId="164" fontId="33" fillId="0" borderId="0" applyAlignment="1" pivotButton="0" quotePrefix="0" xfId="0">
      <alignment vertical="center"/>
    </xf>
    <xf numFmtId="0" fontId="34" fillId="0" borderId="0" applyAlignment="1" pivotButton="0" quotePrefix="0" xfId="0">
      <alignment vertical="center"/>
    </xf>
    <xf numFmtId="14" fontId="33" fillId="0" borderId="0" applyAlignment="1" pivotButton="0" quotePrefix="0" xfId="0">
      <alignment vertical="center"/>
    </xf>
    <xf numFmtId="14" fontId="31" fillId="0" borderId="0" applyAlignment="1" pivotButton="0" quotePrefix="0" xfId="0">
      <alignment vertical="center"/>
    </xf>
    <xf numFmtId="0" fontId="33" fillId="0" borderId="0" applyAlignment="1" pivotButton="0" quotePrefix="1" xfId="0">
      <alignment vertical="center"/>
    </xf>
    <xf numFmtId="49" fontId="31" fillId="0" borderId="0" applyAlignment="1" pivotButton="0" quotePrefix="0" xfId="0">
      <alignment vertical="center"/>
    </xf>
    <xf numFmtId="165" fontId="31" fillId="3" borderId="0" applyAlignment="1" pivotButton="0" quotePrefix="0" xfId="0">
      <alignment horizontal="right" vertical="center"/>
    </xf>
    <xf numFmtId="165" fontId="31" fillId="3" borderId="0" applyAlignment="1" pivotButton="0" quotePrefix="0" xfId="0">
      <alignment vertical="center"/>
    </xf>
    <xf numFmtId="165" fontId="31" fillId="0" borderId="0" applyAlignment="1" pivotButton="0" quotePrefix="0" xfId="0">
      <alignment horizontal="center" vertical="center"/>
    </xf>
    <xf numFmtId="0" fontId="24" fillId="3" borderId="0" applyAlignment="1" pivotButton="0" quotePrefix="0" xfId="0">
      <alignment vertical="center"/>
    </xf>
    <xf numFmtId="164" fontId="13" fillId="0" borderId="3" applyAlignment="1" pivotButton="0" quotePrefix="0" xfId="0">
      <alignment vertical="center"/>
    </xf>
    <xf numFmtId="0" fontId="31" fillId="0" borderId="2" applyAlignment="1" pivotButton="0" quotePrefix="0" xfId="0">
      <alignment vertical="center"/>
    </xf>
    <xf numFmtId="164" fontId="13" fillId="0" borderId="2" applyAlignment="1" pivotButton="0" quotePrefix="0" xfId="0">
      <alignment vertical="center"/>
    </xf>
    <xf numFmtId="164" fontId="31" fillId="0" borderId="2" applyAlignment="1" pivotButton="0" quotePrefix="0" xfId="0">
      <alignment vertical="center"/>
    </xf>
    <xf numFmtId="0" fontId="13" fillId="0" borderId="0" applyAlignment="1" pivotButton="0" quotePrefix="0" xfId="0">
      <alignment horizontal="left" vertical="center"/>
    </xf>
    <xf numFmtId="1" fontId="31" fillId="0" borderId="0" applyAlignment="1" pivotButton="0" quotePrefix="0" xfId="0">
      <alignment horizontal="center" vertical="center"/>
    </xf>
    <xf numFmtId="165" fontId="13" fillId="0" borderId="2" applyAlignment="1" pivotButton="0" quotePrefix="0" xfId="0">
      <alignment vertical="center"/>
    </xf>
    <xf numFmtId="4" fontId="31" fillId="0" borderId="0" applyAlignment="1" pivotButton="0" quotePrefix="0" xfId="0">
      <alignment vertical="center"/>
    </xf>
    <xf numFmtId="164" fontId="13" fillId="0" borderId="4" applyAlignment="1" pivotButton="0" quotePrefix="0" xfId="0">
      <alignment vertical="center"/>
    </xf>
    <xf numFmtId="0" fontId="24" fillId="0" borderId="0" applyAlignment="1" pivotButton="0" quotePrefix="0" xfId="0">
      <alignment horizontal="right" vertical="center"/>
    </xf>
    <xf numFmtId="164" fontId="24" fillId="0" borderId="0" applyAlignment="1" pivotButton="0" quotePrefix="0" xfId="0">
      <alignment vertical="center"/>
    </xf>
    <xf numFmtId="164" fontId="33" fillId="0" borderId="0" applyAlignment="1" pivotButton="0" quotePrefix="0" xfId="0">
      <alignment horizontal="left" vertical="center"/>
    </xf>
    <xf numFmtId="0" fontId="13" fillId="0" borderId="0" applyAlignment="1" pivotButton="0" quotePrefix="0" xfId="0">
      <alignment horizontal="right" vertical="center"/>
    </xf>
    <xf numFmtId="0" fontId="31" fillId="0" borderId="5" applyAlignment="1" pivotButton="0" quotePrefix="0" xfId="0">
      <alignment vertical="center"/>
    </xf>
    <xf numFmtId="0" fontId="13" fillId="0" borderId="2" applyAlignment="1" pivotButton="0" quotePrefix="0" xfId="0">
      <alignment vertical="center"/>
    </xf>
    <xf numFmtId="0" fontId="13" fillId="0" borderId="2" applyAlignment="1" pivotButton="0" quotePrefix="0" xfId="0">
      <alignment horizontal="right" vertical="center"/>
    </xf>
    <xf numFmtId="164" fontId="13" fillId="6" borderId="0" applyAlignment="1" pivotButton="0" quotePrefix="0" xfId="0">
      <alignment vertical="center"/>
    </xf>
    <xf numFmtId="165" fontId="13" fillId="6" borderId="0" applyAlignment="1" pivotButton="0" quotePrefix="0" xfId="0">
      <alignment vertical="center"/>
    </xf>
    <xf numFmtId="164" fontId="13" fillId="7" borderId="0" applyAlignment="1" pivotButton="0" quotePrefix="0" xfId="0">
      <alignment vertical="center"/>
    </xf>
    <xf numFmtId="0" fontId="13" fillId="8" borderId="0" applyAlignment="1" pivotButton="0" quotePrefix="0" xfId="0">
      <alignment vertical="center"/>
    </xf>
    <xf numFmtId="164" fontId="24" fillId="7" borderId="0" applyAlignment="1" pivotButton="0" quotePrefix="0" xfId="0">
      <alignment vertical="center"/>
    </xf>
    <xf numFmtId="0" fontId="31" fillId="7" borderId="0" applyAlignment="1" pivotButton="0" quotePrefix="0" xfId="0">
      <alignment vertical="center"/>
    </xf>
    <xf numFmtId="0" fontId="31" fillId="7" borderId="0" applyAlignment="1" pivotButton="0" quotePrefix="0" xfId="0">
      <alignment horizontal="center" vertical="center"/>
    </xf>
    <xf numFmtId="0" fontId="33" fillId="0" borderId="0" applyAlignment="1" pivotButton="0" quotePrefix="0" xfId="0">
      <alignment horizontal="left" vertical="center"/>
    </xf>
    <xf numFmtId="164" fontId="33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left" vertical="center"/>
    </xf>
    <xf numFmtId="0" fontId="21" fillId="0" borderId="6" applyAlignment="1" pivotButton="0" quotePrefix="0" xfId="0">
      <alignment horizontal="center" vertical="center"/>
    </xf>
    <xf numFmtId="0" fontId="21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/>
    </xf>
    <xf numFmtId="0" fontId="33" fillId="0" borderId="0" applyAlignment="1" pivotButton="0" quotePrefix="0" xfId="0">
      <alignment horizontal="right" vertical="center"/>
    </xf>
    <xf numFmtId="166" fontId="33" fillId="0" borderId="0" applyAlignment="1" pivotButton="0" quotePrefix="0" xfId="0">
      <alignment horizontal="left" vertical="center"/>
    </xf>
    <xf numFmtId="0" fontId="17" fillId="0" borderId="0" applyAlignment="1" pivotButton="0" quotePrefix="0" xfId="0">
      <alignment horizontal="center" vertical="center"/>
    </xf>
    <xf numFmtId="14" fontId="31" fillId="0" borderId="0" applyAlignment="1" pivotButton="0" quotePrefix="0" xfId="0">
      <alignment horizontal="center" vertical="center"/>
    </xf>
    <xf numFmtId="14" fontId="31" fillId="0" borderId="0" applyAlignment="1" pivotButton="0" quotePrefix="0" xfId="0">
      <alignment horizontal="left" vertical="center"/>
    </xf>
    <xf numFmtId="14" fontId="33" fillId="3" borderId="0" applyAlignment="1" pivotButton="0" quotePrefix="0" xfId="0">
      <alignment horizontal="center" vertical="center"/>
    </xf>
    <xf numFmtId="0" fontId="31" fillId="0" borderId="0" applyAlignment="1" pivotButton="0" quotePrefix="0" xfId="0">
      <alignment horizontal="left" vertical="center"/>
    </xf>
    <xf numFmtId="0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right" vertical="center"/>
    </xf>
    <xf numFmtId="166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164" fontId="10" fillId="0" borderId="0" applyAlignment="1" pivotButton="0" quotePrefix="0" xfId="0">
      <alignment horizontal="center" vertical="center"/>
    </xf>
    <xf numFmtId="14" fontId="4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center" vertical="center"/>
    </xf>
    <xf numFmtId="14" fontId="10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horizontal="center" vertical="center"/>
    </xf>
    <xf numFmtId="14" fontId="2" fillId="0" borderId="0" applyAlignment="1" pivotButton="0" quotePrefix="0" xfId="0">
      <alignment horizontal="center" vertical="center"/>
    </xf>
    <xf numFmtId="14" fontId="2" fillId="0" borderId="0" applyAlignment="1" pivotButton="0" quotePrefix="0" xfId="0">
      <alignment horizontal="left" vertical="center"/>
    </xf>
    <xf numFmtId="0" fontId="13" fillId="0" borderId="16" applyAlignment="1" pivotButton="0" quotePrefix="0" xfId="0">
      <alignment horizontal="center" vertical="center"/>
    </xf>
    <xf numFmtId="0" fontId="13" fillId="0" borderId="17" applyAlignment="1" pivotButton="0" quotePrefix="0" xfId="0">
      <alignment horizontal="center" vertical="center"/>
    </xf>
    <xf numFmtId="0" fontId="13" fillId="0" borderId="16" applyAlignment="1" pivotButton="0" quotePrefix="0" xfId="0">
      <alignment horizontal="center"/>
    </xf>
    <xf numFmtId="0" fontId="2" fillId="0" borderId="0" applyAlignment="1" pivotButton="0" quotePrefix="0" xfId="0">
      <alignment horizontal="left" vertical="center"/>
    </xf>
    <xf numFmtId="14" fontId="10" fillId="3" borderId="0" applyAlignment="1" pivotButton="0" quotePrefix="0" xfId="0">
      <alignment horizontal="center" vertical="center"/>
    </xf>
    <xf numFmtId="0" fontId="26" fillId="4" borderId="8" applyAlignment="1" pivotButton="0" quotePrefix="0" xfId="0">
      <alignment vertical="center" wrapText="1"/>
    </xf>
    <xf numFmtId="0" fontId="26" fillId="4" borderId="9" applyAlignment="1" pivotButton="0" quotePrefix="0" xfId="0">
      <alignment vertical="center" wrapText="1"/>
    </xf>
    <xf numFmtId="0" fontId="28" fillId="4" borderId="8" applyAlignment="1" pivotButton="0" quotePrefix="0" xfId="2">
      <alignment vertical="center" wrapText="1"/>
    </xf>
    <xf numFmtId="0" fontId="28" fillId="4" borderId="9" applyAlignment="1" pivotButton="0" quotePrefix="0" xfId="2">
      <alignment vertical="center" wrapText="1"/>
    </xf>
    <xf numFmtId="49" fontId="31" fillId="0" borderId="0" applyAlignment="1" pivotButton="0" quotePrefix="0" xfId="0">
      <alignment horizontal="left" vertical="top"/>
    </xf>
    <xf numFmtId="0" fontId="0" fillId="0" borderId="6" pivotButton="0" quotePrefix="0" xfId="0"/>
    <xf numFmtId="0" fontId="0" fillId="0" borderId="16" pivotButton="0" quotePrefix="0" xfId="0"/>
    <xf numFmtId="0" fontId="0" fillId="0" borderId="17" pivotButton="0" quotePrefix="0" xfId="0"/>
    <xf numFmtId="0" fontId="0" fillId="0" borderId="9" pivotButton="0" quotePrefix="0" xfId="0"/>
  </cellXfs>
  <cellStyles count="3">
    <cellStyle name="Normal" xfId="0" builtinId="0"/>
    <cellStyle name="Normal 4" xfId="1"/>
    <cellStyle name="Hipervínculo" xfId="2" builtinId="8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hyperlink" Target="https://es.wikipedia.org/wiki/Sol_(moneda_del_Per%C3%BA)" TargetMode="External" Id="rId1" /><Relationship Type="http://schemas.openxmlformats.org/officeDocument/2006/relationships/hyperlink" Target="https://es.wikipedia.org/wiki/Sol_(moneda_del_Per%C3%BA)" TargetMode="External" Id="rId2" /><Relationship Type="http://schemas.openxmlformats.org/officeDocument/2006/relationships/hyperlink" Target="https://es.wikipedia.org/wiki/Anexo:Salario_m%C3%ADnimo_en_Per%C3%BA" TargetMode="External" Id="rId3" /><Relationship Type="http://schemas.openxmlformats.org/officeDocument/2006/relationships/hyperlink" Target="https://es.wikipedia.org/wiki/Sol_(moneda_del_Per%C3%BA)" TargetMode="External" Id="rId4" /><Relationship Type="http://schemas.openxmlformats.org/officeDocument/2006/relationships/hyperlink" Target="https://es.wikipedia.org/wiki/Sol_(moneda_del_Per%C3%BA)" TargetMode="External" Id="rId5" /><Relationship Type="http://schemas.openxmlformats.org/officeDocument/2006/relationships/hyperlink" Target="https://es.wikipedia.org/wiki/D%C3%B3lar_de_los_Estados_Unidos" TargetMode="External" Id="rId6" /><Relationship Type="http://schemas.openxmlformats.org/officeDocument/2006/relationships/hyperlink" Target="https://es.wikipedia.org/wiki/Sol_(moneda_del_Per%C3%BA)" TargetMode="External" Id="rId7" /><Relationship Type="http://schemas.openxmlformats.org/officeDocument/2006/relationships/hyperlink" Target="https://es.wikipedia.org/wiki/Sol_(moneda_del_Per%C3%BA)" TargetMode="External" Id="rId8" /><Relationship Type="http://schemas.openxmlformats.org/officeDocument/2006/relationships/hyperlink" Target="https://es.wikipedia.org/wiki/Sol_(moneda_del_Per%C3%BA)" TargetMode="External" Id="rId9" /><Relationship Type="http://schemas.openxmlformats.org/officeDocument/2006/relationships/hyperlink" Target="https://es.wikipedia.org/wiki/Sol_(moneda_del_Per%C3%BA)" TargetMode="External" Id="rId10" /><Relationship Type="http://schemas.openxmlformats.org/officeDocument/2006/relationships/hyperlink" Target="https://es.wikipedia.org/wiki/Sol_(moneda_del_Per%C3%BA)" TargetMode="External" Id="rId11" /><Relationship Type="http://schemas.openxmlformats.org/officeDocument/2006/relationships/hyperlink" Target="https://es.wikipedia.org/wiki/Sol_(moneda_del_Per%C3%BA)" TargetMode="External" Id="rId12" /><Relationship Type="http://schemas.openxmlformats.org/officeDocument/2006/relationships/hyperlink" Target="https://es.wikipedia.org/wiki/Anexo:Salario_m%C3%ADnimo_en_Per%C3%BA" TargetMode="External" Id="rId13" /><Relationship Type="http://schemas.openxmlformats.org/officeDocument/2006/relationships/hyperlink" Target="https://es.wikipedia.org/wiki/Sol_(moneda_del_Per%C3%BA)" TargetMode="External" Id="rId14" /><Relationship Type="http://schemas.openxmlformats.org/officeDocument/2006/relationships/hyperlink" Target="https://es.wikipedia.org/wiki/Sol_(moneda_del_Per%C3%BA)" TargetMode="External" Id="rId15" /><Relationship Type="http://schemas.openxmlformats.org/officeDocument/2006/relationships/hyperlink" Target="https://es.wikipedia.org/wiki/Sol_(moneda_del_Per%C3%BA)" TargetMode="External" Id="rId16" /><Relationship Type="http://schemas.openxmlformats.org/officeDocument/2006/relationships/hyperlink" Target="https://es.wikipedia.org/wiki/Sol_(moneda_del_Per%C3%BA)" TargetMode="External" Id="rId17" /><Relationship Type="http://schemas.openxmlformats.org/officeDocument/2006/relationships/hyperlink" Target="https://es.wikipedia.org/wiki/Sol_(moneda_del_Per%C3%BA)" TargetMode="External" Id="rId18" /><Relationship Type="http://schemas.openxmlformats.org/officeDocument/2006/relationships/hyperlink" Target="https://es.wikipedia.org/wiki/Sol_(moneda_del_Per%C3%BA)" TargetMode="External" Id="rId19" /><Relationship Type="http://schemas.openxmlformats.org/officeDocument/2006/relationships/hyperlink" Target="https://es.wikipedia.org/wiki/Anexo:Salario_m%C3%ADnimo_en_Per%C3%BA" TargetMode="External" Id="rId2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S312"/>
  <sheetViews>
    <sheetView tabSelected="1" topLeftCell="C74" zoomScale="205" zoomScaleNormal="205" workbookViewId="0">
      <selection activeCell="K100" sqref="K100"/>
    </sheetView>
  </sheetViews>
  <sheetFormatPr baseColWidth="10" defaultColWidth="8.85546875" defaultRowHeight="9.949999999999999" customHeight="1"/>
  <cols>
    <col width="3.7109375" customWidth="1" style="1" min="1" max="1"/>
    <col width="2.5703125" customWidth="1" style="1" min="2" max="2"/>
    <col width="4.5703125" customWidth="1" style="10" min="3" max="3"/>
    <col width="6.28515625" customWidth="1" style="1" min="4" max="4"/>
    <col width="1.28515625" customWidth="1" style="1" min="5" max="5"/>
    <col width="4.28515625" customWidth="1" style="1" min="6" max="6"/>
    <col width="1.5703125" customWidth="1" style="1" min="7" max="7"/>
    <col width="5.28515625" customWidth="1" style="1" min="8" max="8"/>
    <col width="1.7109375" customWidth="1" style="1" min="9" max="9"/>
    <col width="2.85546875" customWidth="1" style="1" min="10" max="10"/>
    <col width="5.85546875" customWidth="1" style="1" min="11" max="11"/>
    <col width="2" customWidth="1" style="25" min="12" max="12"/>
    <col width="2" customWidth="1" style="1" min="13" max="13"/>
    <col width="2.7109375" customWidth="1" style="1" min="14" max="14"/>
    <col width="2.85546875" customWidth="1" style="1" min="15" max="15"/>
    <col width="5.5703125" customWidth="1" style="1" min="16" max="16"/>
    <col width="4.42578125" customWidth="1" style="1" min="17" max="17"/>
    <col width="4.42578125" customWidth="1" style="15" min="18" max="18"/>
    <col width="5" bestFit="1" customWidth="1" style="25" min="19" max="19"/>
    <col width="6.42578125" bestFit="1" customWidth="1" style="1" min="20" max="20"/>
    <col width="6.140625" bestFit="1" customWidth="1" style="1" min="21" max="21"/>
    <col width="3.7109375" customWidth="1" style="1" min="22" max="24"/>
    <col width="2.5703125" customWidth="1" style="1" min="25" max="25"/>
    <col width="4.5703125" customWidth="1" style="10" min="26" max="26"/>
    <col width="6.28515625" customWidth="1" style="1" min="27" max="27"/>
    <col width="1.28515625" customWidth="1" style="1" min="28" max="28"/>
    <col width="4.28515625" customWidth="1" style="1" min="29" max="29"/>
    <col width="1.5703125" customWidth="1" style="1" min="30" max="30"/>
    <col width="5.28515625" customWidth="1" style="1" min="31" max="31"/>
    <col width="1.7109375" customWidth="1" style="1" min="32" max="32"/>
    <col width="2.85546875" customWidth="1" style="1" min="33" max="33"/>
    <col width="5.85546875" customWidth="1" style="1" min="34" max="34"/>
    <col width="2" customWidth="1" style="25" min="35" max="35"/>
    <col width="2" customWidth="1" style="1" min="36" max="36"/>
    <col width="2.7109375" customWidth="1" style="1" min="37" max="37"/>
    <col width="2.85546875" customWidth="1" style="1" min="38" max="38"/>
    <col width="5.5703125" customWidth="1" style="1" min="39" max="39"/>
    <col width="4.42578125" customWidth="1" style="1" min="40" max="40"/>
    <col width="4.42578125" customWidth="1" style="15" min="41" max="41"/>
    <col width="5.140625" bestFit="1" customWidth="1" style="25" min="42" max="42"/>
    <col width="6.5703125" customWidth="1" style="1" min="43" max="43"/>
    <col width="3.7109375" customWidth="1" style="1" min="44" max="45"/>
    <col width="8.85546875" customWidth="1" style="2" min="46" max="16384"/>
  </cols>
  <sheetData>
    <row r="1" ht="9.949999999999999" customFormat="1" customHeight="1" s="52">
      <c r="B1" s="173" t="inlineStr">
        <is>
          <t>ST KDOSH GROUP S.A.C.</t>
        </is>
      </c>
      <c r="X1" s="173" t="inlineStr">
        <is>
          <t>ST KDOSH GROUP S.A.C.</t>
        </is>
      </c>
    </row>
    <row r="2" ht="9.949999999999999" customFormat="1" customHeight="1" s="52"/>
    <row r="3" ht="9.949999999999999" customFormat="1" customHeight="1" s="52">
      <c r="B3" s="173" t="inlineStr">
        <is>
          <t>RUC Nº 20573041209</t>
        </is>
      </c>
      <c r="X3" s="173" t="inlineStr">
        <is>
          <t>RUC Nº 20573041209</t>
        </is>
      </c>
    </row>
    <row r="4" ht="9.949999999999999" customFormat="1" customHeight="1" s="52"/>
    <row r="5" ht="9.949999999999999" customFormat="1" customHeight="1" s="52">
      <c r="B5" s="162" t="inlineStr">
        <is>
          <t>Jr. San Martin N° 967</t>
        </is>
      </c>
      <c r="U5" s="53" t="n"/>
      <c r="Y5" s="162" t="inlineStr">
        <is>
          <t>Jr. San Martin N° 967</t>
        </is>
      </c>
      <c r="AR5" s="53" t="n"/>
    </row>
    <row r="6" ht="9.949999999999999" customFormat="1" customHeight="1" s="52">
      <c r="U6" s="54" t="n"/>
      <c r="AR6" s="54" t="n"/>
    </row>
    <row r="7" ht="2.25" customFormat="1" customHeight="1" s="1" thickBot="1">
      <c r="B7" s="49" t="n"/>
      <c r="C7" s="49" t="n"/>
      <c r="D7" s="49" t="n"/>
      <c r="E7" s="49" t="n"/>
      <c r="F7" s="49" t="n"/>
      <c r="G7" s="49" t="n"/>
      <c r="H7" s="49" t="n"/>
      <c r="I7" s="49" t="n"/>
      <c r="J7" s="49" t="n"/>
      <c r="K7" s="49" t="n"/>
      <c r="L7" s="49" t="n"/>
      <c r="M7" s="49" t="n"/>
      <c r="N7" s="49" t="n"/>
      <c r="O7" s="49" t="n"/>
      <c r="P7" s="49" t="n"/>
      <c r="Q7" s="49" t="n"/>
      <c r="R7" s="49" t="n"/>
      <c r="S7" s="49" t="n"/>
      <c r="T7" s="4" t="n"/>
      <c r="U7" s="48" t="n"/>
      <c r="Y7" s="49" t="n"/>
      <c r="Z7" s="49" t="n"/>
      <c r="AA7" s="49" t="n"/>
      <c r="AB7" s="49" t="n"/>
      <c r="AC7" s="49" t="n"/>
      <c r="AD7" s="49" t="n"/>
      <c r="AE7" s="49" t="n"/>
      <c r="AF7" s="49" t="n"/>
      <c r="AG7" s="49" t="n"/>
      <c r="AH7" s="49" t="n"/>
      <c r="AI7" s="49" t="n"/>
      <c r="AJ7" s="49" t="n"/>
      <c r="AK7" s="49" t="n"/>
      <c r="AL7" s="49" t="n"/>
      <c r="AM7" s="49" t="n"/>
      <c r="AN7" s="49" t="n"/>
      <c r="AO7" s="49" t="n"/>
      <c r="AP7" s="49" t="n"/>
      <c r="AQ7" s="4" t="n"/>
      <c r="AR7" s="48" t="n"/>
    </row>
    <row r="8" ht="9.949999999999999" customFormat="1" customHeight="1" s="1">
      <c r="B8" s="176" t="inlineStr">
        <is>
          <t>LIQUIDACION DE BENEFICIOS SOCIALES</t>
        </is>
      </c>
      <c r="U8" s="3" t="n"/>
      <c r="Y8" s="176" t="inlineStr">
        <is>
          <t>LIQUIDACION DE BENEFICIOS SOCIALES</t>
        </is>
      </c>
      <c r="AR8" s="3" t="n"/>
    </row>
    <row r="9" ht="9.949999999999999" customFormat="1" customHeight="1" s="1">
      <c r="U9" s="3" t="n"/>
      <c r="AR9" s="3" t="n"/>
    </row>
    <row r="10" ht="9.949999999999999" customFormat="1" customHeight="1" s="1">
      <c r="B10" s="5" t="inlineStr">
        <is>
          <t>DATOS DE LA EMPRESA:</t>
        </is>
      </c>
      <c r="C10" s="6" t="n"/>
      <c r="D10" s="6" t="n"/>
      <c r="E10" s="7" t="n"/>
      <c r="F10" s="6" t="n"/>
      <c r="G10" s="6" t="n"/>
      <c r="H10" s="6" t="n"/>
      <c r="I10" s="6" t="n"/>
      <c r="J10" s="6" t="n"/>
      <c r="K10" s="6" t="n"/>
      <c r="L10" s="6" t="n"/>
      <c r="M10" s="6" t="n"/>
      <c r="N10" s="6" t="n"/>
      <c r="O10" s="6" t="n"/>
      <c r="P10" s="6" t="n"/>
      <c r="Q10" s="6" t="n"/>
      <c r="R10" s="6" t="n"/>
      <c r="S10" s="8" t="n"/>
      <c r="T10" s="8" t="n"/>
      <c r="U10" s="8" t="n"/>
      <c r="Y10" s="5" t="inlineStr">
        <is>
          <t>DATOS DE LA EMPRESA:</t>
        </is>
      </c>
      <c r="Z10" s="6" t="n"/>
      <c r="AA10" s="6" t="n"/>
      <c r="AB10" s="7" t="n"/>
      <c r="AC10" s="6" t="n"/>
      <c r="AD10" s="6" t="n"/>
      <c r="AE10" s="6" t="n"/>
      <c r="AF10" s="6" t="n"/>
      <c r="AG10" s="6" t="n"/>
      <c r="AH10" s="6" t="n"/>
      <c r="AI10" s="6" t="n"/>
      <c r="AJ10" s="6" t="n"/>
      <c r="AK10" s="6" t="n"/>
      <c r="AL10" s="6" t="n"/>
      <c r="AM10" s="6" t="n"/>
      <c r="AN10" s="6" t="n"/>
      <c r="AO10" s="6" t="n"/>
      <c r="AP10" s="8" t="n"/>
      <c r="AQ10" s="8" t="n"/>
      <c r="AR10" s="8" t="n"/>
    </row>
    <row r="11" ht="9.949999999999999" customFormat="1" customHeight="1" s="1">
      <c r="B11" s="182" t="inlineStr">
        <is>
          <t xml:space="preserve">NOMBRE O RAZON SOCIAL           </t>
        </is>
      </c>
      <c r="F11" s="10" t="n"/>
      <c r="I11" s="1" t="inlineStr">
        <is>
          <t>:</t>
        </is>
      </c>
      <c r="J11" s="11">
        <f>B1</f>
        <v/>
      </c>
      <c r="K11" s="3" t="n"/>
      <c r="L11" s="3" t="n"/>
      <c r="M11" s="6" t="n"/>
      <c r="P11" s="6" t="n"/>
      <c r="Q11" s="6" t="n"/>
      <c r="R11" s="6" t="n"/>
      <c r="S11" s="8" t="n"/>
      <c r="T11" s="8" t="n"/>
      <c r="U11" s="8" t="n"/>
      <c r="Y11" s="182" t="inlineStr">
        <is>
          <t xml:space="preserve">NOMBRE O RAZON SOCIAL           </t>
        </is>
      </c>
      <c r="AC11" s="10" t="n"/>
      <c r="AF11" s="1" t="inlineStr">
        <is>
          <t>:</t>
        </is>
      </c>
      <c r="AG11" s="11">
        <f>X1</f>
        <v/>
      </c>
      <c r="AH11" s="3" t="n"/>
      <c r="AI11" s="3" t="n"/>
      <c r="AJ11" s="6" t="n"/>
      <c r="AM11" s="6" t="n"/>
      <c r="AN11" s="6" t="n"/>
      <c r="AO11" s="6" t="n"/>
      <c r="AP11" s="8" t="n"/>
      <c r="AQ11" s="8" t="n"/>
      <c r="AR11" s="8" t="n"/>
    </row>
    <row r="12" ht="9.949999999999999" customFormat="1" customHeight="1" s="1">
      <c r="B12" s="182" t="inlineStr">
        <is>
          <t xml:space="preserve">ACTIVIDAD                                   </t>
        </is>
      </c>
      <c r="F12" s="10" t="n"/>
      <c r="I12" s="1" t="inlineStr">
        <is>
          <t>:</t>
        </is>
      </c>
      <c r="J12" s="175" t="inlineStr">
        <is>
          <t>ACTIVIDADES DE AGENCIAS DE EMPLEO</t>
        </is>
      </c>
      <c r="K12" s="175" t="n"/>
      <c r="L12" s="175" t="n"/>
      <c r="M12" s="6" t="n"/>
      <c r="P12" s="8" t="n"/>
      <c r="S12" s="8" t="n"/>
      <c r="T12" s="8" t="n"/>
      <c r="U12" s="8" t="n"/>
      <c r="Y12" s="182" t="inlineStr">
        <is>
          <t xml:space="preserve">ACTIVIDAD                                   </t>
        </is>
      </c>
      <c r="AC12" s="10" t="n"/>
      <c r="AF12" s="1" t="inlineStr">
        <is>
          <t>:</t>
        </is>
      </c>
      <c r="AG12" s="175" t="inlineStr">
        <is>
          <t>ACTIVIDADES DE AGENCIAS DE EMPLEO</t>
        </is>
      </c>
      <c r="AH12" s="175" t="n"/>
      <c r="AI12" s="175" t="n"/>
      <c r="AJ12" s="6" t="n"/>
      <c r="AM12" s="8" t="n"/>
      <c r="AP12" s="8" t="n"/>
      <c r="AQ12" s="8" t="n"/>
      <c r="AR12" s="8" t="n"/>
    </row>
    <row r="13" ht="9.949999999999999" customFormat="1" customHeight="1" s="1">
      <c r="B13" s="182" t="inlineStr">
        <is>
          <t xml:space="preserve">DIRECCION                         </t>
        </is>
      </c>
      <c r="F13" s="10" t="n"/>
      <c r="I13" s="1" t="inlineStr">
        <is>
          <t>:</t>
        </is>
      </c>
      <c r="J13" s="3">
        <f>B5</f>
        <v/>
      </c>
      <c r="K13" s="3" t="n"/>
      <c r="L13" s="3" t="n"/>
      <c r="M13" s="6" t="n"/>
      <c r="N13" s="3" t="n"/>
      <c r="O13" s="3" t="n"/>
      <c r="P13" s="8" t="n"/>
      <c r="S13" s="8" t="n"/>
      <c r="T13" s="8" t="n"/>
      <c r="U13" s="8" t="n"/>
      <c r="Y13" s="182" t="inlineStr">
        <is>
          <t xml:space="preserve">DIRECCION                         </t>
        </is>
      </c>
      <c r="AC13" s="10" t="n"/>
      <c r="AF13" s="1" t="inlineStr">
        <is>
          <t>:</t>
        </is>
      </c>
      <c r="AG13" s="3">
        <f>Y5</f>
        <v/>
      </c>
      <c r="AH13" s="3" t="n"/>
      <c r="AI13" s="3" t="n"/>
      <c r="AJ13" s="6" t="n"/>
      <c r="AK13" s="3" t="n"/>
      <c r="AL13" s="3" t="n"/>
      <c r="AM13" s="8" t="n"/>
      <c r="AP13" s="8" t="n"/>
      <c r="AQ13" s="8" t="n"/>
      <c r="AR13" s="8" t="n"/>
    </row>
    <row r="14" ht="9.949999999999999" customFormat="1" customHeight="1" s="1">
      <c r="B14" s="182" t="inlineStr">
        <is>
          <t>RUC N°</t>
        </is>
      </c>
      <c r="F14" s="10" t="n"/>
      <c r="I14" s="1" t="inlineStr">
        <is>
          <t>:</t>
        </is>
      </c>
      <c r="J14" s="175" t="n">
        <v>20573041209</v>
      </c>
      <c r="N14" s="182" t="n"/>
      <c r="P14" s="8" t="n"/>
      <c r="S14" s="8" t="n"/>
      <c r="T14" s="13" t="n"/>
      <c r="U14" s="14" t="n"/>
      <c r="Y14" s="182" t="inlineStr">
        <is>
          <t>RUC N°</t>
        </is>
      </c>
      <c r="AC14" s="10" t="n"/>
      <c r="AF14" s="1" t="inlineStr">
        <is>
          <t>:</t>
        </is>
      </c>
      <c r="AG14" s="175" t="n">
        <v>20573041209</v>
      </c>
      <c r="AK14" s="182" t="n"/>
      <c r="AM14" s="8" t="n"/>
      <c r="AP14" s="8" t="n"/>
      <c r="AQ14" s="13" t="n"/>
      <c r="AR14" s="14" t="n"/>
    </row>
    <row r="15" ht="9.949999999999999" customFormat="1" customHeight="1" s="1">
      <c r="B15" s="14" t="inlineStr">
        <is>
          <t>DATOS DEL TRABAJADOR:</t>
        </is>
      </c>
      <c r="C15" s="6" t="n"/>
      <c r="D15" s="6" t="n"/>
      <c r="E15" s="6" t="n"/>
      <c r="F15" s="6" t="n"/>
      <c r="G15" s="6" t="n"/>
      <c r="P15" s="15" t="n"/>
      <c r="S15" s="13" t="n"/>
      <c r="T15" s="13" t="n"/>
      <c r="U15" s="14" t="n"/>
      <c r="Y15" s="14" t="inlineStr">
        <is>
          <t>DATOS DEL TRABAJADOR:</t>
        </is>
      </c>
      <c r="Z15" s="6" t="n"/>
      <c r="AA15" s="6" t="n"/>
      <c r="AB15" s="6" t="n"/>
      <c r="AC15" s="6" t="n"/>
      <c r="AD15" s="6" t="n"/>
      <c r="AM15" s="15" t="n"/>
      <c r="AP15" s="13" t="n"/>
      <c r="AQ15" s="13" t="n"/>
      <c r="AR15" s="14" t="n"/>
    </row>
    <row r="16" ht="9.949999999999999" customFormat="1" customHeight="1" s="1">
      <c r="B16" s="1" t="inlineStr">
        <is>
          <t xml:space="preserve">APELLIDOS Y NOMBRES               </t>
        </is>
      </c>
      <c r="E16" s="10" t="n"/>
      <c r="I16" s="1" t="inlineStr">
        <is>
          <t>:</t>
        </is>
      </c>
      <c r="J16" s="50" t="inlineStr">
        <is>
          <t>CAJAS AQUINO YENITA</t>
        </is>
      </c>
      <c r="P16" s="15" t="n"/>
      <c r="S16" s="13" t="n"/>
      <c r="T16" s="13" t="n"/>
      <c r="U16" s="14" t="n"/>
      <c r="Y16" s="1" t="inlineStr">
        <is>
          <t xml:space="preserve">APELLIDOS Y NOMBRES               </t>
        </is>
      </c>
      <c r="AB16" s="10" t="n"/>
      <c r="AF16" s="1" t="inlineStr">
        <is>
          <t>:</t>
        </is>
      </c>
      <c r="AG16" s="50" t="inlineStr">
        <is>
          <t>GARCIA EUGENIO ANHELO REYNALDO</t>
        </is>
      </c>
      <c r="AM16" s="15" t="n"/>
      <c r="AP16" s="13" t="n"/>
      <c r="AQ16" s="13" t="n"/>
      <c r="AR16" s="14" t="n"/>
    </row>
    <row r="17" ht="9.949999999999999" customFormat="1" customHeight="1" s="1">
      <c r="E17" s="10" t="n"/>
      <c r="J17" s="63" t="inlineStr">
        <is>
          <t>DNI N°: 45265259</t>
        </is>
      </c>
      <c r="P17" s="15" t="n"/>
      <c r="S17" s="13" t="n"/>
      <c r="T17" s="13" t="n"/>
      <c r="U17" s="14" t="n"/>
      <c r="AB17" s="10" t="n"/>
      <c r="AG17" s="63" t="inlineStr">
        <is>
          <t>DNI N° 71881872</t>
        </is>
      </c>
      <c r="AM17" s="15" t="n"/>
      <c r="AP17" s="13" t="n"/>
      <c r="AQ17" s="13" t="n"/>
      <c r="AR17" s="14" t="n"/>
    </row>
    <row r="18" ht="9.949999999999999" customFormat="1" customHeight="1" s="1">
      <c r="B18" s="1" t="inlineStr">
        <is>
          <t xml:space="preserve">OCUPACION O CARGO                   </t>
        </is>
      </c>
      <c r="E18" s="10" t="n"/>
      <c r="I18" s="1" t="inlineStr">
        <is>
          <t>:</t>
        </is>
      </c>
      <c r="J18" s="1" t="inlineStr">
        <is>
          <t>VENDEDOR(A)</t>
        </is>
      </c>
      <c r="P18" s="15" t="n"/>
      <c r="S18" s="13" t="n"/>
      <c r="T18" s="13" t="n"/>
      <c r="U18" s="14" t="n"/>
      <c r="Y18" s="1" t="inlineStr">
        <is>
          <t xml:space="preserve">OCUPACION O CARGO                   </t>
        </is>
      </c>
      <c r="AB18" s="10" t="n"/>
      <c r="AF18" s="1" t="inlineStr">
        <is>
          <t>:</t>
        </is>
      </c>
      <c r="AG18" s="1" t="inlineStr">
        <is>
          <t>ASISTENTE ADMINISTRATIVO</t>
        </is>
      </c>
      <c r="AM18" s="15" t="n"/>
      <c r="AP18" s="13" t="n"/>
      <c r="AQ18" s="13" t="n"/>
      <c r="AR18" s="14" t="n"/>
    </row>
    <row r="19" ht="9.949999999999999" customFormat="1" customHeight="1" s="1">
      <c r="B19" s="1" t="inlineStr">
        <is>
          <t>FECHA DE INGRESO</t>
        </is>
      </c>
      <c r="E19" s="10" t="n"/>
      <c r="I19" s="1" t="inlineStr">
        <is>
          <t>:</t>
        </is>
      </c>
      <c r="J19" s="174" t="inlineStr">
        <is>
          <t>01/02/2025</t>
        </is>
      </c>
      <c r="L19" s="16" t="n"/>
      <c r="M19" s="16" t="n"/>
      <c r="P19" s="15" t="n"/>
      <c r="S19" s="13" t="n"/>
      <c r="T19" s="17" t="n"/>
      <c r="U19" s="14" t="n"/>
      <c r="V19" s="18" t="n"/>
      <c r="Y19" s="1" t="inlineStr">
        <is>
          <t>FECHA DE INGRESO</t>
        </is>
      </c>
      <c r="AB19" s="10" t="n"/>
      <c r="AF19" s="1" t="inlineStr">
        <is>
          <t>:</t>
        </is>
      </c>
      <c r="AG19" s="174" t="n">
        <v>45154</v>
      </c>
      <c r="AI19" s="16" t="n"/>
      <c r="AJ19" s="16" t="n"/>
      <c r="AM19" s="15" t="n"/>
      <c r="AP19" s="13" t="n"/>
      <c r="AQ19" s="17" t="n"/>
      <c r="AR19" s="14" t="n"/>
      <c r="AS19" s="18" t="n"/>
    </row>
    <row r="20" ht="9.949999999999999" customFormat="1" customHeight="1" s="1">
      <c r="B20" s="1" t="inlineStr">
        <is>
          <t>FECHA DE CESE</t>
        </is>
      </c>
      <c r="E20" s="10" t="n"/>
      <c r="I20" s="1" t="inlineStr">
        <is>
          <t>:</t>
        </is>
      </c>
      <c r="J20" s="174" t="inlineStr">
        <is>
          <t>30/06/2025</t>
        </is>
      </c>
      <c r="L20" s="20" t="n"/>
      <c r="M20" s="20" t="n"/>
      <c r="P20" s="15" t="n"/>
      <c r="S20" s="13" t="n"/>
      <c r="T20" s="13" t="n"/>
      <c r="U20" s="14" t="n"/>
      <c r="X20" s="18" t="n"/>
      <c r="Y20" s="1" t="inlineStr">
        <is>
          <t>FECHA DE CESE</t>
        </is>
      </c>
      <c r="AB20" s="10" t="n"/>
      <c r="AF20" s="1" t="inlineStr">
        <is>
          <t>:</t>
        </is>
      </c>
      <c r="AG20" s="174" t="n">
        <v>45838</v>
      </c>
      <c r="AI20" s="20" t="n"/>
      <c r="AJ20" s="20" t="n"/>
      <c r="AM20" s="15" t="n"/>
      <c r="AP20" s="13" t="n"/>
      <c r="AQ20" s="13" t="n"/>
      <c r="AR20" s="14" t="n"/>
    </row>
    <row r="21" ht="9.949999999999999" customHeight="1">
      <c r="A21" s="18" t="n"/>
      <c r="B21" s="18" t="inlineStr">
        <is>
          <t>MOTIVO DE CESE</t>
        </is>
      </c>
      <c r="C21" s="18" t="n"/>
      <c r="D21" s="18" t="n"/>
      <c r="E21" s="21" t="n"/>
      <c r="F21" s="18" t="n"/>
      <c r="G21" s="18" t="n"/>
      <c r="I21" s="18" t="inlineStr">
        <is>
          <t>:</t>
        </is>
      </c>
      <c r="J21" s="47" t="inlineStr">
        <is>
          <t>EXTINCIÓN O LIQUIDACIÓN DEL EMPLEADOR</t>
        </is>
      </c>
      <c r="K21" s="18" t="n"/>
      <c r="L21" s="18" t="n"/>
      <c r="M21" s="18" t="n"/>
      <c r="N21" s="18" t="n"/>
      <c r="O21" s="18" t="n"/>
      <c r="P21" s="22" t="n"/>
      <c r="Q21" s="18" t="n"/>
      <c r="R21" s="18" t="n"/>
      <c r="S21" s="17" t="n"/>
      <c r="T21" s="13" t="n"/>
      <c r="U21" s="14" t="n"/>
      <c r="W21" s="18" t="n"/>
      <c r="Y21" s="18" t="inlineStr">
        <is>
          <t>MOTIVO DE CESE</t>
        </is>
      </c>
      <c r="Z21" s="18" t="n"/>
      <c r="AA21" s="18" t="n"/>
      <c r="AB21" s="21" t="n"/>
      <c r="AC21" s="18" t="n"/>
      <c r="AD21" s="18" t="n"/>
      <c r="AF21" s="18" t="inlineStr">
        <is>
          <t>:</t>
        </is>
      </c>
      <c r="AG21" s="47" t="inlineStr">
        <is>
          <t>EXTINCIÓN O LIQUIDACIÓN DEL EMPLEADOR</t>
        </is>
      </c>
      <c r="AH21" s="18" t="n"/>
      <c r="AI21" s="18" t="n"/>
      <c r="AJ21" s="18" t="n"/>
      <c r="AK21" s="18" t="n"/>
      <c r="AL21" s="18" t="n"/>
      <c r="AM21" s="22" t="n"/>
      <c r="AN21" s="18" t="n"/>
      <c r="AO21" s="18" t="n"/>
      <c r="AP21" s="17" t="n"/>
      <c r="AQ21" s="13" t="n"/>
      <c r="AR21" s="14" t="n"/>
    </row>
    <row r="22" ht="9.949999999999999" customHeight="1">
      <c r="B22" s="1" t="inlineStr">
        <is>
          <t xml:space="preserve">PERIODO A LIQUIDAR                     </t>
        </is>
      </c>
      <c r="C22" s="1" t="n"/>
      <c r="E22" s="10" t="n"/>
      <c r="I22" s="1" t="inlineStr">
        <is>
          <t>:</t>
        </is>
      </c>
      <c r="J22" s="156" t="inlineStr">
        <is>
          <t>del 01/02/2025 al 30/06/2025</t>
        </is>
      </c>
      <c r="R22" s="1" t="n"/>
      <c r="S22" s="13" t="n"/>
      <c r="T22" s="172" t="n"/>
      <c r="Y22" s="1" t="inlineStr">
        <is>
          <t xml:space="preserve">PERIODO A LIQUIDAR                     </t>
        </is>
      </c>
      <c r="Z22" s="1" t="n"/>
      <c r="AB22" s="10" t="n"/>
      <c r="AF22" s="1" t="inlineStr">
        <is>
          <t>:</t>
        </is>
      </c>
      <c r="AG22" s="23" t="inlineStr">
        <is>
          <t xml:space="preserve">del  </t>
        </is>
      </c>
      <c r="AH22" s="177">
        <f>AG19</f>
        <v/>
      </c>
      <c r="AJ22" s="1" t="inlineStr">
        <is>
          <t>al</t>
        </is>
      </c>
      <c r="AK22" s="178">
        <f>AG20</f>
        <v/>
      </c>
      <c r="AO22" s="1" t="n"/>
      <c r="AP22" s="13" t="n"/>
      <c r="AQ22" s="172" t="n"/>
    </row>
    <row r="23" ht="9.949999999999999" customHeight="1">
      <c r="B23" s="1" t="inlineStr">
        <is>
          <t xml:space="preserve">ULTIMA REMUNERACION  BASICA         </t>
        </is>
      </c>
      <c r="C23" s="1" t="n"/>
      <c r="E23" s="10" t="n"/>
      <c r="I23" s="1" t="inlineStr">
        <is>
          <t>:</t>
        </is>
      </c>
      <c r="J23" s="24" t="inlineStr">
        <is>
          <t xml:space="preserve">S/. </t>
        </is>
      </c>
      <c r="K23" s="65" t="n">
        <v>1130</v>
      </c>
      <c r="L23" s="1" t="n"/>
      <c r="P23" s="15" t="n"/>
      <c r="R23" s="1" t="n"/>
      <c r="S23" s="1" t="n"/>
      <c r="T23" s="8" t="n"/>
      <c r="U23" s="14" t="n"/>
      <c r="Y23" s="1" t="inlineStr">
        <is>
          <t xml:space="preserve">ULTIMA REMUNERACION  BASICA         </t>
        </is>
      </c>
      <c r="Z23" s="1" t="n"/>
      <c r="AB23" s="10" t="n"/>
      <c r="AF23" s="1" t="inlineStr">
        <is>
          <t>:</t>
        </is>
      </c>
      <c r="AG23" s="24" t="inlineStr">
        <is>
          <t xml:space="preserve">S/. </t>
        </is>
      </c>
      <c r="AH23" s="65" t="n">
        <v>1200</v>
      </c>
      <c r="AI23" s="1" t="n"/>
      <c r="AM23" s="15" t="n"/>
      <c r="AO23" s="1" t="n"/>
      <c r="AP23" s="1" t="n"/>
      <c r="AQ23" s="8" t="n"/>
      <c r="AR23" s="14" t="n"/>
    </row>
    <row r="24" ht="9.949999999999999" customHeight="1">
      <c r="B24" s="1" t="inlineStr">
        <is>
          <t xml:space="preserve">PROMEDIO DE GRATIF. Dic. 2024  </t>
        </is>
      </c>
      <c r="C24" s="1" t="n"/>
      <c r="E24" s="10" t="n"/>
      <c r="I24" s="1" t="inlineStr">
        <is>
          <t>:</t>
        </is>
      </c>
      <c r="J24" s="24" t="inlineStr">
        <is>
          <t xml:space="preserve">S/.    </t>
        </is>
      </c>
      <c r="K24" s="66" t="n">
        <v>520</v>
      </c>
      <c r="L24" s="1" t="inlineStr">
        <is>
          <t>/</t>
        </is>
      </c>
      <c r="M24" s="1" t="n">
        <v>6</v>
      </c>
      <c r="N24" s="1" t="inlineStr">
        <is>
          <t xml:space="preserve"> =</t>
        </is>
      </c>
      <c r="O24" s="1" t="inlineStr">
        <is>
          <t>S/.</t>
        </is>
      </c>
      <c r="P24" s="15" t="n">
        <v>86.66666666666667</v>
      </c>
      <c r="R24" s="1" t="n"/>
      <c r="S24" s="1" t="n"/>
      <c r="T24" s="8" t="n"/>
      <c r="U24" s="14" t="n"/>
      <c r="Y24" s="1" t="inlineStr">
        <is>
          <t xml:space="preserve">PROMEDIO DE GRATIF. Dic. 2017  </t>
        </is>
      </c>
      <c r="Z24" s="1" t="n"/>
      <c r="AB24" s="10" t="n"/>
      <c r="AF24" s="1" t="inlineStr">
        <is>
          <t>:</t>
        </is>
      </c>
      <c r="AG24" s="24" t="inlineStr">
        <is>
          <t xml:space="preserve">S/.    </t>
        </is>
      </c>
      <c r="AH24" s="66" t="n">
        <v>512.5</v>
      </c>
      <c r="AI24" s="1" t="inlineStr">
        <is>
          <t>/</t>
        </is>
      </c>
      <c r="AJ24" s="1" t="n">
        <v>6</v>
      </c>
      <c r="AK24" s="1" t="inlineStr">
        <is>
          <t xml:space="preserve"> =</t>
        </is>
      </c>
      <c r="AL24" s="1" t="inlineStr">
        <is>
          <t>S/.</t>
        </is>
      </c>
      <c r="AM24" s="66">
        <f>AH24/AJ24</f>
        <v/>
      </c>
      <c r="AO24" s="1" t="n"/>
      <c r="AP24" s="1" t="n"/>
      <c r="AQ24" s="8" t="n"/>
      <c r="AR24" s="14" t="n"/>
    </row>
    <row r="25" ht="9.949999999999999" customHeight="1">
      <c r="B25" s="1" t="inlineStr">
        <is>
          <t>REMUNERACION COMPUTABLE CTS</t>
        </is>
      </c>
      <c r="C25" s="1" t="n"/>
      <c r="E25" s="10" t="n"/>
      <c r="I25" s="1" t="inlineStr">
        <is>
          <t>:</t>
        </is>
      </c>
      <c r="J25" s="24" t="inlineStr">
        <is>
          <t xml:space="preserve">S/.    </t>
        </is>
      </c>
      <c r="K25" s="128" t="n">
        <v>1216.666666666667</v>
      </c>
      <c r="L25" s="15" t="n"/>
      <c r="P25" s="15" t="n"/>
      <c r="R25" s="1" t="n"/>
      <c r="S25" s="1" t="n"/>
      <c r="T25" s="8" t="n"/>
      <c r="U25" s="14" t="n"/>
      <c r="Y25" s="1" t="inlineStr">
        <is>
          <t>REMUNERACION COMPUTABLE CTS</t>
        </is>
      </c>
      <c r="Z25" s="1" t="n"/>
      <c r="AB25" s="10" t="n"/>
      <c r="AF25" s="1" t="inlineStr">
        <is>
          <t>:</t>
        </is>
      </c>
      <c r="AG25" s="24" t="inlineStr">
        <is>
          <t xml:space="preserve">S/.    </t>
        </is>
      </c>
      <c r="AH25" s="66">
        <f>AH23+AM24</f>
        <v/>
      </c>
      <c r="AI25" s="15" t="n"/>
      <c r="AM25" s="15" t="n"/>
      <c r="AO25" s="1" t="n"/>
      <c r="AP25" s="1" t="n"/>
      <c r="AQ25" s="8" t="n"/>
      <c r="AR25" s="14" t="n"/>
    </row>
    <row r="26" ht="9.949999999999999" customHeight="1">
      <c r="C26" s="1" t="n"/>
      <c r="E26" s="10" t="n"/>
      <c r="L26" s="1" t="n"/>
      <c r="R26" s="1" t="n"/>
      <c r="S26" s="1" t="n"/>
      <c r="T26" s="8" t="n"/>
      <c r="U26" s="14" t="n"/>
      <c r="Z26" s="1" t="n"/>
      <c r="AB26" s="10" t="n"/>
      <c r="AI26" s="1" t="n"/>
      <c r="AO26" s="1" t="n"/>
      <c r="AP26" s="1" t="n"/>
      <c r="AQ26" s="8" t="n"/>
      <c r="AR26" s="14" t="n"/>
    </row>
    <row r="27" ht="9.949999999999999" customHeight="1">
      <c r="B27" s="11" t="inlineStr">
        <is>
          <t>1.- COMPENSACION POR TIEMPO DE SERVICIOS:</t>
        </is>
      </c>
      <c r="C27" s="6" t="n"/>
      <c r="D27" s="6" t="n"/>
      <c r="E27" s="26" t="n"/>
      <c r="F27" s="6" t="n"/>
      <c r="G27" s="6" t="n"/>
      <c r="H27" s="6" t="n"/>
      <c r="I27" s="6" t="n"/>
      <c r="J27" s="6" t="n"/>
      <c r="K27" s="6" t="n"/>
      <c r="L27" s="6" t="n"/>
      <c r="M27" s="6" t="n"/>
      <c r="R27" s="1" t="n"/>
      <c r="S27" s="8" t="n"/>
      <c r="T27" s="8" t="n"/>
      <c r="U27" s="14" t="n"/>
      <c r="Y27" s="11" t="n"/>
      <c r="Z27" s="6" t="n"/>
      <c r="AA27" s="6" t="n"/>
      <c r="AB27" s="26" t="n"/>
      <c r="AC27" s="6" t="n"/>
      <c r="AD27" s="6" t="n"/>
      <c r="AE27" s="6" t="n"/>
      <c r="AF27" s="6" t="n"/>
      <c r="AG27" s="6" t="n"/>
      <c r="AH27" s="6" t="n"/>
      <c r="AI27" s="6" t="n"/>
      <c r="AJ27" s="6" t="n"/>
      <c r="AO27" s="1" t="n"/>
      <c r="AP27" s="8" t="n"/>
      <c r="AQ27" s="8" t="n"/>
      <c r="AR27" s="14" t="n"/>
    </row>
    <row r="28" ht="9.949999999999999" customHeight="1">
      <c r="C28" s="1" t="inlineStr">
        <is>
          <t xml:space="preserve">  1.1.- </t>
        </is>
      </c>
      <c r="D28" s="1" t="inlineStr">
        <is>
          <t>Por Meses  Completos:</t>
        </is>
      </c>
      <c r="E28" s="10" t="n"/>
      <c r="L28" s="1" t="n"/>
      <c r="R28" s="1" t="n"/>
      <c r="S28" s="8" t="n"/>
      <c r="T28" s="8" t="n"/>
      <c r="U28" s="14" t="n"/>
      <c r="Z28" s="1" t="n"/>
      <c r="AB28" s="10" t="n"/>
      <c r="AI28" s="1" t="n"/>
      <c r="AO28" s="1" t="n"/>
      <c r="AP28" s="8" t="n"/>
      <c r="AQ28" s="8" t="n"/>
      <c r="AR28" s="14" t="n"/>
    </row>
    <row r="29" ht="9.949999999999999" customHeight="1">
      <c r="B29" s="1" t="inlineStr">
        <is>
          <t>          </t>
        </is>
      </c>
      <c r="C29" s="1" t="n"/>
      <c r="D29" s="15">
        <f>K25*1</f>
        <v/>
      </c>
      <c r="E29" s="1" t="inlineStr">
        <is>
          <t>/</t>
        </is>
      </c>
      <c r="F29" s="10" t="n">
        <v>12</v>
      </c>
      <c r="G29" s="1" t="inlineStr">
        <is>
          <t>=</t>
        </is>
      </c>
      <c r="H29" s="27">
        <f>D29/F29</f>
        <v/>
      </c>
      <c r="I29" s="1" t="inlineStr">
        <is>
          <t>*</t>
        </is>
      </c>
      <c r="J29" s="28" t="n">
        <v>2</v>
      </c>
      <c r="K29" s="1" t="inlineStr">
        <is>
          <t>Meses</t>
        </is>
      </c>
      <c r="L29" s="1" t="n"/>
      <c r="R29" s="1" t="n"/>
      <c r="T29" s="8">
        <f>H29*J29</f>
        <v/>
      </c>
      <c r="U29" s="14" t="n"/>
      <c r="Z29" s="1" t="n"/>
      <c r="AA29" s="15" t="n"/>
      <c r="AC29" s="10" t="n"/>
      <c r="AE29" s="27" t="n"/>
      <c r="AG29" s="28" t="n"/>
      <c r="AI29" s="1" t="n"/>
      <c r="AO29" s="1" t="n"/>
      <c r="AQ29" s="8" t="n"/>
      <c r="AR29" s="14" t="n"/>
    </row>
    <row r="30" ht="9.949999999999999" customHeight="1">
      <c r="C30" s="1" t="inlineStr">
        <is>
          <t xml:space="preserve">  1.2.- </t>
        </is>
      </c>
      <c r="D30" s="1" t="inlineStr">
        <is>
          <t>Por Dias:</t>
        </is>
      </c>
      <c r="E30" s="10" t="n"/>
      <c r="L30" s="1" t="n"/>
      <c r="R30" s="1" t="n"/>
      <c r="T30" s="8" t="n"/>
      <c r="U30" s="14" t="n"/>
      <c r="Z30" s="1" t="n"/>
      <c r="AB30" s="10" t="n"/>
      <c r="AI30" s="1" t="n"/>
      <c r="AO30" s="1" t="n"/>
      <c r="AQ30" s="8" t="n"/>
      <c r="AR30" s="14" t="n"/>
    </row>
    <row r="31" ht="9.949999999999999" customHeight="1">
      <c r="C31" s="1" t="n"/>
      <c r="D31" s="15">
        <f>H29*1</f>
        <v/>
      </c>
      <c r="E31" s="1" t="inlineStr">
        <is>
          <t>/</t>
        </is>
      </c>
      <c r="F31" s="10" t="n">
        <v>30</v>
      </c>
      <c r="G31" s="1" t="inlineStr">
        <is>
          <t>=</t>
        </is>
      </c>
      <c r="H31" s="27">
        <f>D31/F31</f>
        <v/>
      </c>
      <c r="I31" s="1" t="inlineStr">
        <is>
          <t>*</t>
        </is>
      </c>
      <c r="J31" s="28" t="n">
        <v>0</v>
      </c>
      <c r="K31" s="1" t="inlineStr">
        <is>
          <t>Dias</t>
        </is>
      </c>
      <c r="L31" s="1" t="n"/>
      <c r="R31" s="1" t="n"/>
      <c r="T31" s="8">
        <f>H31*J31</f>
        <v/>
      </c>
      <c r="U31" s="14" t="n"/>
      <c r="Z31" s="1" t="n"/>
      <c r="AA31" s="15" t="n"/>
      <c r="AC31" s="10" t="n"/>
      <c r="AE31" s="27" t="n"/>
      <c r="AG31" s="28" t="n"/>
      <c r="AI31" s="1" t="n"/>
      <c r="AO31" s="1" t="n"/>
      <c r="AQ31" s="8" t="n"/>
      <c r="AR31" s="14" t="n"/>
    </row>
    <row r="32" ht="9.949999999999999" customHeight="1">
      <c r="C32" s="1" t="n"/>
      <c r="E32" s="10" t="n"/>
      <c r="L32" s="1" t="n"/>
      <c r="M32" s="1" t="inlineStr">
        <is>
          <t>TOTAL CTS</t>
        </is>
      </c>
      <c r="R32" s="1" t="n"/>
      <c r="T32" s="30">
        <f>T29+T31</f>
        <v/>
      </c>
      <c r="U32" s="14" t="n"/>
      <c r="Z32" s="1" t="n"/>
      <c r="AB32" s="10" t="n"/>
      <c r="AI32" s="1" t="n"/>
      <c r="AO32" s="1" t="n"/>
      <c r="AQ32" s="30" t="n"/>
      <c r="AR32" s="14" t="n"/>
    </row>
    <row r="33" ht="9.949999999999999" customFormat="1" customHeight="1" s="1">
      <c r="B33" s="11" t="inlineStr">
        <is>
          <t xml:space="preserve">3.- </t>
        </is>
      </c>
      <c r="C33" s="6" t="inlineStr">
        <is>
          <t>GRATIFICACIONES:</t>
        </is>
      </c>
      <c r="D33" s="6" t="n"/>
      <c r="E33" s="26" t="n"/>
      <c r="F33" s="6" t="n"/>
      <c r="G33" s="6" t="n"/>
      <c r="H33" s="6" t="n"/>
      <c r="I33" s="6" t="n"/>
      <c r="T33" s="8" t="n"/>
      <c r="U33" s="14" t="n"/>
      <c r="Y33" s="11" t="n"/>
      <c r="Z33" s="6" t="n"/>
      <c r="AA33" s="6" t="n"/>
      <c r="AB33" s="26" t="n"/>
      <c r="AC33" s="6" t="n"/>
      <c r="AD33" s="6" t="n"/>
      <c r="AE33" s="6" t="n"/>
      <c r="AF33" s="6" t="n"/>
      <c r="AQ33" s="8" t="n"/>
      <c r="AR33" s="14" t="n"/>
    </row>
    <row r="34" ht="9.949999999999999" customFormat="1" customHeight="1" s="1">
      <c r="C34" s="1" t="inlineStr">
        <is>
          <t xml:space="preserve">  3.1.-</t>
        </is>
      </c>
      <c r="D34" s="1" t="inlineStr">
        <is>
          <t>Por Meses  Completos:</t>
        </is>
      </c>
      <c r="E34" s="10" t="n"/>
      <c r="T34" s="8" t="n"/>
      <c r="U34" s="14" t="n"/>
      <c r="AB34" s="10" t="n"/>
      <c r="AQ34" s="8" t="n"/>
      <c r="AR34" s="14" t="n"/>
    </row>
    <row r="35" ht="9.949999999999999" customFormat="1" customHeight="1" s="1">
      <c r="D35" s="15">
        <f>K23*1</f>
        <v/>
      </c>
      <c r="E35" s="1" t="inlineStr">
        <is>
          <t>/</t>
        </is>
      </c>
      <c r="F35" s="10" t="n">
        <v>6</v>
      </c>
      <c r="G35" s="1" t="inlineStr">
        <is>
          <t>=</t>
        </is>
      </c>
      <c r="H35" s="27">
        <f>D35/F35</f>
        <v/>
      </c>
      <c r="I35" s="1" t="inlineStr">
        <is>
          <t>*</t>
        </is>
      </c>
      <c r="J35" s="28" t="n">
        <v>6</v>
      </c>
      <c r="K35" s="1" t="inlineStr">
        <is>
          <t>Meses</t>
        </is>
      </c>
      <c r="T35" s="8">
        <f>D35/F35*J35</f>
        <v/>
      </c>
      <c r="U35" s="14" t="n"/>
      <c r="AA35" s="15" t="n"/>
      <c r="AC35" s="10" t="n"/>
      <c r="AE35" s="27" t="n"/>
      <c r="AG35" s="28" t="n"/>
      <c r="AQ35" s="8" t="n"/>
      <c r="AR35" s="14" t="n"/>
    </row>
    <row r="36" ht="9.949999999999999" customFormat="1" customHeight="1" s="1">
      <c r="C36" s="1" t="inlineStr">
        <is>
          <t xml:space="preserve">  3.2.- </t>
        </is>
      </c>
      <c r="D36" s="1" t="inlineStr">
        <is>
          <t>Por Dias:</t>
        </is>
      </c>
      <c r="E36" s="10" t="n"/>
      <c r="T36" s="8" t="n"/>
      <c r="U36" s="14" t="n"/>
      <c r="AB36" s="10" t="n"/>
      <c r="AQ36" s="8" t="n"/>
      <c r="AR36" s="14" t="n"/>
    </row>
    <row r="37" ht="9.949999999999999" customFormat="1" customHeight="1" s="1">
      <c r="D37" s="15">
        <f>H35*1</f>
        <v/>
      </c>
      <c r="E37" s="1" t="inlineStr">
        <is>
          <t>/</t>
        </is>
      </c>
      <c r="F37" s="10" t="n">
        <v>30</v>
      </c>
      <c r="G37" s="1" t="inlineStr">
        <is>
          <t>=</t>
        </is>
      </c>
      <c r="H37" s="27">
        <f>D37/F37</f>
        <v/>
      </c>
      <c r="I37" s="1" t="inlineStr">
        <is>
          <t>*</t>
        </is>
      </c>
      <c r="J37" s="28" t="n">
        <v>0</v>
      </c>
      <c r="K37" s="1" t="inlineStr">
        <is>
          <t>Dias</t>
        </is>
      </c>
      <c r="T37" s="33">
        <f>H37*J37</f>
        <v/>
      </c>
      <c r="U37" s="14" t="n"/>
      <c r="AA37" s="15" t="n"/>
      <c r="AC37" s="10" t="n"/>
      <c r="AE37" s="27" t="n"/>
      <c r="AG37" s="28" t="n"/>
      <c r="AQ37" s="33" t="n"/>
      <c r="AR37" s="14" t="n"/>
    </row>
    <row r="38" ht="9.949999999999999" customFormat="1" customHeight="1" s="1">
      <c r="E38" s="10" t="n"/>
      <c r="M38" s="1" t="inlineStr">
        <is>
          <t>TOTAL GRATIFICACION</t>
        </is>
      </c>
      <c r="T38" s="7">
        <f>T35+T37</f>
        <v/>
      </c>
      <c r="U38" s="14" t="n"/>
      <c r="AB38" s="10" t="n"/>
      <c r="AQ38" s="7" t="n"/>
      <c r="AR38" s="14" t="n"/>
    </row>
    <row r="39" ht="9.949999999999999" customFormat="1" customHeight="1" s="1">
      <c r="B39" s="11" t="inlineStr">
        <is>
          <t xml:space="preserve">4.- </t>
        </is>
      </c>
      <c r="C39" s="34" t="inlineStr">
        <is>
          <t>BONIFICACION EXTRAORDINARIA:</t>
        </is>
      </c>
      <c r="D39" s="10" t="n"/>
      <c r="E39" s="6" t="n"/>
      <c r="F39" s="6" t="n"/>
      <c r="G39" s="6" t="n"/>
      <c r="H39" s="6" t="n"/>
      <c r="I39" s="6" t="n"/>
      <c r="J39" s="6" t="n"/>
      <c r="S39" s="15" t="n"/>
      <c r="U39" s="14" t="n"/>
      <c r="Y39" s="11" t="n"/>
      <c r="Z39" s="34" t="n"/>
      <c r="AA39" s="10" t="n"/>
      <c r="AB39" s="6" t="n"/>
      <c r="AC39" s="6" t="n"/>
      <c r="AD39" s="6" t="n"/>
      <c r="AE39" s="6" t="n"/>
      <c r="AF39" s="6" t="n"/>
      <c r="AG39" s="6" t="n"/>
      <c r="AP39" s="15" t="n"/>
      <c r="AR39" s="14" t="n"/>
    </row>
    <row r="40" ht="9.949999999999999" customFormat="1" customHeight="1" s="1">
      <c r="C40" s="32" t="inlineStr">
        <is>
          <t xml:space="preserve">  4.1.- </t>
        </is>
      </c>
      <c r="D40" s="3" t="inlineStr">
        <is>
          <t>Ley Nº 29351</t>
        </is>
      </c>
      <c r="E40" s="3" t="n"/>
      <c r="F40" s="3" t="n"/>
      <c r="G40" s="3" t="n"/>
      <c r="H40" s="3" t="n"/>
      <c r="I40" s="3" t="n"/>
      <c r="J40" s="3" t="n"/>
      <c r="K40" s="3" t="n"/>
      <c r="L40" s="3" t="n"/>
      <c r="M40" s="3" t="n"/>
      <c r="N40" s="3" t="n"/>
      <c r="O40" s="3" t="n"/>
      <c r="P40" s="3" t="n"/>
      <c r="Q40" s="3" t="n"/>
      <c r="R40" s="3" t="n"/>
      <c r="S40" s="35" t="n"/>
      <c r="T40" s="3" t="n"/>
      <c r="U40" s="14" t="n"/>
      <c r="Z40" s="32" t="n"/>
      <c r="AA40" s="3" t="n"/>
      <c r="AB40" s="3" t="n"/>
      <c r="AC40" s="3" t="n"/>
      <c r="AD40" s="3" t="n"/>
      <c r="AE40" s="3" t="n"/>
      <c r="AF40" s="3" t="n"/>
      <c r="AG40" s="3" t="n"/>
      <c r="AH40" s="3" t="n"/>
      <c r="AI40" s="3" t="n"/>
      <c r="AJ40" s="3" t="n"/>
      <c r="AK40" s="3" t="n"/>
      <c r="AL40" s="3" t="n"/>
      <c r="AM40" s="3" t="n"/>
      <c r="AN40" s="3" t="n"/>
      <c r="AO40" s="3" t="n"/>
      <c r="AP40" s="35" t="n"/>
      <c r="AQ40" s="3" t="n"/>
      <c r="AR40" s="14" t="n"/>
    </row>
    <row r="41" ht="9.949999999999999" customFormat="1" customHeight="1" s="1">
      <c r="B41" s="3" t="n"/>
      <c r="D41" s="29">
        <f>T35+T37</f>
        <v/>
      </c>
      <c r="E41" s="3" t="inlineStr">
        <is>
          <t>*</t>
        </is>
      </c>
      <c r="F41" s="36" t="n">
        <v>9</v>
      </c>
      <c r="G41" s="3" t="inlineStr">
        <is>
          <t>%</t>
        </is>
      </c>
      <c r="I41" s="37" t="n"/>
      <c r="J41" s="38" t="n"/>
      <c r="K41" s="19" t="n"/>
      <c r="L41" s="3" t="n"/>
      <c r="M41" s="3" t="n"/>
      <c r="N41" s="3" t="n"/>
      <c r="O41" s="3" t="n"/>
      <c r="P41" s="3" t="n"/>
      <c r="Q41" s="3" t="n"/>
      <c r="R41" s="3" t="n"/>
      <c r="S41" s="35" t="n"/>
      <c r="T41" s="39">
        <f>D41*F41%</f>
        <v/>
      </c>
      <c r="U41" s="14" t="n"/>
      <c r="Y41" s="3" t="n"/>
      <c r="AA41" s="29" t="n"/>
      <c r="AB41" s="3" t="n"/>
      <c r="AC41" s="36" t="n"/>
      <c r="AD41" s="3" t="n"/>
      <c r="AF41" s="37" t="n"/>
      <c r="AG41" s="38" t="n"/>
      <c r="AH41" s="19" t="n"/>
      <c r="AI41" s="3" t="n"/>
      <c r="AJ41" s="3" t="n"/>
      <c r="AK41" s="3" t="n"/>
      <c r="AL41" s="3" t="n"/>
      <c r="AM41" s="3" t="n"/>
      <c r="AN41" s="3" t="n"/>
      <c r="AO41" s="3" t="n"/>
      <c r="AP41" s="35" t="n"/>
      <c r="AQ41" s="39" t="n"/>
      <c r="AR41" s="14" t="n"/>
    </row>
    <row r="42" ht="9.949999999999999" customFormat="1" customHeight="1" s="1">
      <c r="C42" s="10" t="n"/>
      <c r="D42" s="15" t="n"/>
      <c r="F42" s="10" t="n"/>
      <c r="H42" s="27" t="n"/>
      <c r="J42" s="28" t="n"/>
      <c r="M42" s="1" t="inlineStr">
        <is>
          <t>TOTAL BONIF. EXTRAORD.</t>
        </is>
      </c>
      <c r="S42" s="15" t="n"/>
      <c r="T42" s="40">
        <f>T41</f>
        <v/>
      </c>
      <c r="U42" s="14" t="n"/>
      <c r="Z42" s="10" t="n"/>
      <c r="AA42" s="15" t="n"/>
      <c r="AC42" s="10" t="n"/>
      <c r="AE42" s="27" t="n"/>
      <c r="AG42" s="28" t="n"/>
      <c r="AP42" s="15" t="n"/>
      <c r="AQ42" s="40" t="n"/>
      <c r="AR42" s="14" t="n"/>
    </row>
    <row r="43" ht="9.949999999999999" customHeight="1">
      <c r="B43" s="11" t="inlineStr">
        <is>
          <t xml:space="preserve">2.- </t>
        </is>
      </c>
      <c r="C43" s="6" t="inlineStr">
        <is>
          <t>VACACIONES TRUNCAS:</t>
        </is>
      </c>
      <c r="D43" s="6" t="n"/>
      <c r="E43" s="26" t="n"/>
      <c r="F43" s="6" t="n"/>
      <c r="G43" s="6" t="n"/>
      <c r="H43" s="6" t="n"/>
      <c r="I43" s="6" t="n"/>
      <c r="L43" s="1" t="n"/>
      <c r="R43" s="1" t="n"/>
      <c r="S43" s="1" t="n"/>
      <c r="T43" s="8" t="n"/>
      <c r="U43" s="14" t="n"/>
      <c r="Y43" s="11" t="n"/>
      <c r="Z43" s="6" t="n"/>
      <c r="AA43" s="6" t="n"/>
      <c r="AB43" s="26" t="n"/>
      <c r="AC43" s="6" t="n"/>
      <c r="AD43" s="6" t="n"/>
      <c r="AE43" s="6" t="n"/>
      <c r="AF43" s="6" t="n"/>
      <c r="AI43" s="1" t="n"/>
      <c r="AO43" s="1" t="n"/>
      <c r="AP43" s="1" t="n"/>
      <c r="AQ43" s="8" t="n"/>
      <c r="AR43" s="14" t="n"/>
    </row>
    <row r="44" ht="9.949999999999999" customHeight="1">
      <c r="C44" s="1" t="inlineStr">
        <is>
          <t xml:space="preserve">  2.1.- </t>
        </is>
      </c>
      <c r="D44" s="1" t="inlineStr">
        <is>
          <t>Por Meses  Completos:</t>
        </is>
      </c>
      <c r="E44" s="10" t="n"/>
      <c r="L44" s="1" t="n"/>
      <c r="R44" s="1" t="n"/>
      <c r="S44" s="1" t="n"/>
      <c r="T44" s="8" t="n"/>
      <c r="U44" s="14" t="n"/>
      <c r="Z44" s="1" t="n"/>
      <c r="AB44" s="10" t="n"/>
      <c r="AI44" s="1" t="n"/>
      <c r="AO44" s="1" t="n"/>
      <c r="AP44" s="1" t="n"/>
      <c r="AQ44" s="8" t="n"/>
      <c r="AR44" s="14" t="n"/>
    </row>
    <row r="45" ht="9.949999999999999" customFormat="1" customHeight="1" s="1">
      <c r="B45" s="29" t="n"/>
      <c r="D45" s="15">
        <f>K23*1</f>
        <v/>
      </c>
      <c r="E45" s="29" t="inlineStr">
        <is>
          <t>/</t>
        </is>
      </c>
      <c r="F45" s="10" t="n">
        <v>12</v>
      </c>
      <c r="G45" s="29" t="inlineStr">
        <is>
          <t>*</t>
        </is>
      </c>
      <c r="H45" s="27">
        <f>D45/F45</f>
        <v/>
      </c>
      <c r="I45" s="1" t="inlineStr">
        <is>
          <t>*</t>
        </is>
      </c>
      <c r="J45" s="28" t="n">
        <v>3</v>
      </c>
      <c r="K45" s="1" t="inlineStr">
        <is>
          <t>Meses</t>
        </is>
      </c>
      <c r="L45" s="31" t="n"/>
      <c r="T45" s="8">
        <f>H45*J45</f>
        <v/>
      </c>
      <c r="U45" s="14" t="n"/>
      <c r="Y45" s="29" t="n"/>
      <c r="AA45" s="15" t="n"/>
      <c r="AB45" s="29" t="n"/>
      <c r="AC45" s="10" t="n"/>
      <c r="AD45" s="29" t="n"/>
      <c r="AE45" s="27" t="n"/>
      <c r="AG45" s="28" t="n"/>
      <c r="AI45" s="31" t="n"/>
      <c r="AQ45" s="8" t="n"/>
      <c r="AR45" s="14" t="n"/>
    </row>
    <row r="46" ht="9.949999999999999" customFormat="1" customHeight="1" s="1">
      <c r="B46" s="29" t="n"/>
      <c r="C46" s="1" t="inlineStr">
        <is>
          <t xml:space="preserve">  2.2.- </t>
        </is>
      </c>
      <c r="D46" s="1" t="inlineStr">
        <is>
          <t>Por Dias:</t>
        </is>
      </c>
      <c r="E46" s="10" t="n"/>
      <c r="T46" s="8" t="n"/>
      <c r="U46" s="14" t="n"/>
      <c r="Y46" s="29" t="n"/>
      <c r="AB46" s="10" t="n"/>
      <c r="AQ46" s="8" t="n"/>
      <c r="AR46" s="14" t="n"/>
    </row>
    <row r="47" ht="9.949999999999999" customFormat="1" customHeight="1" s="1">
      <c r="B47" s="29" t="n"/>
      <c r="D47" s="15">
        <f>H45*1</f>
        <v/>
      </c>
      <c r="E47" s="1" t="inlineStr">
        <is>
          <t>/</t>
        </is>
      </c>
      <c r="F47" s="10" t="n">
        <v>30</v>
      </c>
      <c r="G47" s="1" t="inlineStr">
        <is>
          <t>=</t>
        </is>
      </c>
      <c r="H47" s="27">
        <f>D47/F47</f>
        <v/>
      </c>
      <c r="I47" s="1" t="inlineStr">
        <is>
          <t>*</t>
        </is>
      </c>
      <c r="J47" s="28" t="n">
        <v>16</v>
      </c>
      <c r="K47" s="1" t="inlineStr">
        <is>
          <t>Dias</t>
        </is>
      </c>
      <c r="T47" s="8">
        <f>H47*J47</f>
        <v/>
      </c>
      <c r="U47" s="14" t="n"/>
      <c r="Y47" s="29" t="n"/>
      <c r="AA47" s="15" t="n"/>
      <c r="AC47" s="10" t="n"/>
      <c r="AE47" s="27" t="n"/>
      <c r="AG47" s="28" t="n"/>
      <c r="AQ47" s="8" t="n"/>
      <c r="AR47" s="14" t="n"/>
    </row>
    <row r="48" ht="9.949999999999999" customFormat="1" customHeight="1" s="1">
      <c r="C48" s="1" t="inlineStr">
        <is>
          <t xml:space="preserve">  2.3.- </t>
        </is>
      </c>
      <c r="D48" s="182" t="inlineStr">
        <is>
          <t>Descuentos de Ley:</t>
        </is>
      </c>
      <c r="E48" s="10" t="n"/>
      <c r="T48" s="8" t="n"/>
      <c r="U48" s="14" t="n"/>
      <c r="AA48" s="182" t="n"/>
      <c r="AB48" s="10" t="n"/>
      <c r="AQ48" s="8" t="n"/>
      <c r="AR48" s="14" t="n"/>
    </row>
    <row r="49" ht="9.949999999999999" customFormat="1" customHeight="1" s="1">
      <c r="D49" s="15">
        <f>T45+T47</f>
        <v/>
      </c>
      <c r="E49" s="1" t="inlineStr">
        <is>
          <t>*</t>
        </is>
      </c>
      <c r="F49" s="27" t="n">
        <v>13</v>
      </c>
      <c r="G49" s="27" t="n"/>
      <c r="H49" s="1" t="inlineStr">
        <is>
          <t>%</t>
        </is>
      </c>
      <c r="I49" s="1" t="inlineStr">
        <is>
          <t>Por ONP</t>
        </is>
      </c>
      <c r="J49" s="27" t="n"/>
      <c r="T49" s="51">
        <f>D49*F49%*-1</f>
        <v/>
      </c>
      <c r="U49" s="14" t="n"/>
      <c r="AA49" s="15" t="n"/>
      <c r="AC49" s="27" t="n"/>
      <c r="AD49" s="27" t="n"/>
      <c r="AG49" s="27" t="n"/>
      <c r="AQ49" s="51" t="n"/>
      <c r="AR49" s="14" t="n"/>
    </row>
    <row r="50" ht="9.949999999999999" customFormat="1" customHeight="1" s="1">
      <c r="E50" s="10" t="n"/>
      <c r="M50" s="1" t="inlineStr">
        <is>
          <t>TOTAL  VACACIONES TRUNCAS</t>
        </is>
      </c>
      <c r="T50" s="7">
        <f>T45+T49+T47</f>
        <v/>
      </c>
      <c r="U50" s="14" t="n"/>
      <c r="AB50" s="10" t="n"/>
      <c r="AQ50" s="7" t="n"/>
      <c r="AR50" s="14" t="n"/>
    </row>
    <row r="51" ht="9.949999999999999" customFormat="1" customHeight="1" s="1">
      <c r="E51" s="10" t="n"/>
      <c r="T51" s="8" t="n"/>
      <c r="U51" s="35" t="n"/>
      <c r="AB51" s="10" t="n"/>
      <c r="AQ51" s="8" t="n"/>
      <c r="AR51" s="35" t="n"/>
    </row>
    <row r="52" ht="9.949999999999999" customFormat="1" customHeight="1" s="1" thickBot="1">
      <c r="E52" s="10" t="n"/>
      <c r="M52" s="11" t="inlineStr">
        <is>
          <t>TOTAL A PERCIBIR</t>
        </is>
      </c>
      <c r="T52" s="41">
        <f>T32+T50+T38+T42</f>
        <v/>
      </c>
      <c r="U52" s="14" t="n"/>
      <c r="AB52" s="10" t="n"/>
      <c r="AJ52" s="11" t="n"/>
      <c r="AQ52" s="41" t="n"/>
      <c r="AR52" s="14" t="n"/>
    </row>
    <row r="53" ht="9.949999999999999" customFormat="1" customHeight="1" s="1" thickTop="1">
      <c r="E53" s="10" t="n"/>
      <c r="M53" s="11" t="n"/>
      <c r="T53" s="7" t="n"/>
      <c r="U53" s="14" t="n"/>
      <c r="AB53" s="10" t="n"/>
      <c r="AJ53" s="11" t="n"/>
      <c r="AQ53" s="7" t="n"/>
      <c r="AR53" s="14" t="n"/>
    </row>
    <row r="54" ht="9.949999999999999" customFormat="1" customHeight="1" s="1">
      <c r="E54" s="10" t="n"/>
      <c r="M54" s="11" t="n"/>
      <c r="T54" s="7" t="n"/>
      <c r="U54" s="14" t="n"/>
      <c r="AB54" s="10" t="n"/>
      <c r="AJ54" s="11" t="n"/>
      <c r="AQ54" s="7" t="n"/>
      <c r="AR54" s="14" t="n"/>
    </row>
    <row r="55" ht="9.949999999999999" customFormat="1" customHeight="1" s="18">
      <c r="C55" s="57" t="inlineStr">
        <is>
          <t xml:space="preserve">SON: </t>
        </is>
      </c>
      <c r="D55" s="28" t="inlineStr">
        <is>
          <t>Dos Mil Cuatrocientos Cincuenta y Dos con 85/100 Soles</t>
        </is>
      </c>
      <c r="E55" s="21" t="n"/>
      <c r="M55" s="38" t="n"/>
      <c r="T55" s="58" t="n"/>
      <c r="U55" s="59" t="n"/>
      <c r="X55" s="56" t="n"/>
      <c r="Z55" s="57" t="inlineStr">
        <is>
          <t xml:space="preserve">SON: </t>
        </is>
      </c>
      <c r="AA55" s="28" t="inlineStr">
        <is>
          <t>Dos Mil Cuatrocientos Cincuenta y Dos con 85/100 Soles</t>
        </is>
      </c>
      <c r="AB55" s="21" t="n"/>
      <c r="AJ55" s="38" t="n"/>
      <c r="AQ55" s="58" t="n"/>
      <c r="AR55" s="59" t="n"/>
    </row>
    <row r="56" ht="9.949999999999999" customFormat="1" customHeight="1" s="18">
      <c r="C56" s="57" t="n"/>
      <c r="D56" s="28" t="n"/>
      <c r="E56" s="21" t="n"/>
      <c r="M56" s="38" t="n"/>
      <c r="T56" s="58" t="n"/>
      <c r="U56" s="59" t="n"/>
      <c r="X56" s="56" t="n"/>
      <c r="Z56" s="57" t="n"/>
      <c r="AA56" s="28" t="n"/>
      <c r="AB56" s="21" t="n"/>
      <c r="AJ56" s="38" t="n"/>
      <c r="AQ56" s="58" t="n"/>
      <c r="AR56" s="59" t="n"/>
    </row>
    <row r="57" ht="9.949999999999999" customFormat="1" customHeight="1" s="18">
      <c r="B57" s="170" t="inlineStr">
        <is>
          <t xml:space="preserve"> He recibido de la empresa: </t>
        </is>
      </c>
      <c r="G57" s="18">
        <f>J11</f>
        <v/>
      </c>
      <c r="N57" s="18" t="inlineStr">
        <is>
          <t>la suma de S/.</t>
        </is>
      </c>
      <c r="Q57" s="171">
        <f>T52</f>
        <v/>
      </c>
      <c r="U57" s="60" t="n"/>
      <c r="Y57" s="170" t="inlineStr">
        <is>
          <t xml:space="preserve"> He recibido de la empresa: </t>
        </is>
      </c>
      <c r="AD57" s="18">
        <f>AG11</f>
        <v/>
      </c>
      <c r="AK57" s="18" t="inlineStr">
        <is>
          <t>la suma de S/.</t>
        </is>
      </c>
      <c r="AN57" s="171">
        <f>AQ52</f>
        <v/>
      </c>
      <c r="AR57" s="60" t="n"/>
    </row>
    <row r="58" ht="9.949999999999999" customFormat="1" customHeight="1" s="18">
      <c r="E58" s="21" t="n"/>
      <c r="K58" s="18" t="inlineStr">
        <is>
          <t xml:space="preserve">Por concepto de liquidación de beneficios sociales por lo que declaro </t>
        </is>
      </c>
      <c r="S58" s="22" t="n"/>
      <c r="U58" s="61" t="n"/>
      <c r="V58" s="59" t="n"/>
      <c r="X58" s="18">
        <f>AA55</f>
        <v/>
      </c>
      <c r="AB58" s="21" t="n"/>
      <c r="AH58" s="18" t="inlineStr">
        <is>
          <t xml:space="preserve">Por concepto de liquidación de beneficios sociales por lo que declaro </t>
        </is>
      </c>
      <c r="AP58" s="22" t="n"/>
      <c r="AR58" s="61" t="n"/>
      <c r="AS58" s="59" t="n"/>
    </row>
    <row r="59" ht="9.949999999999999" customFormat="1" customHeight="1" s="18">
      <c r="E59" s="21" t="n"/>
      <c r="S59" s="22" t="n"/>
      <c r="U59" s="61" t="n"/>
      <c r="V59" s="59" t="n"/>
      <c r="X59" s="18" t="inlineStr">
        <is>
          <t>expresamente que no tengo nada mas que reclamar por este concepto y en señal de conformidad firmo la presente liquidacion.</t>
        </is>
      </c>
      <c r="AB59" s="21" t="n"/>
      <c r="AP59" s="22" t="n"/>
      <c r="AR59" s="61" t="n"/>
      <c r="AS59" s="59" t="n"/>
    </row>
    <row r="60" ht="9.949999999999999" customFormat="1" customHeight="1" s="18">
      <c r="E60" s="21" t="n"/>
      <c r="S60" s="22" t="n"/>
      <c r="U60" s="61" t="n"/>
      <c r="V60" s="59" t="n"/>
      <c r="AB60" s="21" t="n"/>
      <c r="AP60" s="22" t="n"/>
      <c r="AR60" s="61" t="n"/>
      <c r="AS60" s="59" t="n"/>
    </row>
    <row r="61" ht="9.949999999999999" customFormat="1" customHeight="1" s="18">
      <c r="E61" s="21" t="n"/>
      <c r="J61" s="168" t="inlineStr">
        <is>
          <t xml:space="preserve">Huánuco, </t>
        </is>
      </c>
      <c r="L61" s="169">
        <f>N22</f>
        <v/>
      </c>
      <c r="Q61" s="62" t="n"/>
      <c r="R61" s="62" t="n"/>
      <c r="S61" s="57" t="n"/>
      <c r="T61" s="62" t="n"/>
      <c r="U61" s="59" t="n"/>
      <c r="AB61" s="21" t="n"/>
      <c r="AG61" s="168" t="inlineStr">
        <is>
          <t xml:space="preserve">Huánuco, </t>
        </is>
      </c>
      <c r="AI61" s="169">
        <f>AK22</f>
        <v/>
      </c>
      <c r="AN61" s="62" t="n"/>
      <c r="AO61" s="62" t="n"/>
      <c r="AP61" s="57" t="n"/>
      <c r="AQ61" s="62" t="n"/>
      <c r="AR61" s="59" t="n"/>
    </row>
    <row r="62" ht="9.949999999999999" customFormat="1" customHeight="1" s="1">
      <c r="E62" s="10" t="n"/>
      <c r="J62" s="25" t="n"/>
      <c r="K62" s="25" t="n"/>
      <c r="Q62" s="43" t="n"/>
      <c r="R62" s="43" t="n"/>
      <c r="S62" s="42" t="n"/>
      <c r="T62" s="43" t="n"/>
      <c r="U62" s="14" t="n"/>
      <c r="AB62" s="10" t="n"/>
      <c r="AG62" s="25" t="n"/>
      <c r="AH62" s="25" t="n"/>
      <c r="AN62" s="43" t="n"/>
      <c r="AO62" s="43" t="n"/>
      <c r="AP62" s="42" t="n"/>
      <c r="AQ62" s="43" t="n"/>
      <c r="AR62" s="14" t="n"/>
    </row>
    <row r="63" ht="9.949999999999999" customFormat="1" customHeight="1" s="1">
      <c r="E63" s="10" t="n"/>
      <c r="J63" s="25" t="n"/>
      <c r="K63" s="25" t="n"/>
      <c r="Q63" s="43" t="n"/>
      <c r="R63" s="43" t="n"/>
      <c r="S63" s="42" t="n"/>
      <c r="T63" s="43" t="n"/>
      <c r="U63" s="14" t="n"/>
      <c r="AB63" s="10" t="n"/>
      <c r="AG63" s="25" t="n"/>
      <c r="AH63" s="25" t="n"/>
      <c r="AN63" s="43" t="n"/>
      <c r="AO63" s="43" t="n"/>
      <c r="AP63" s="42" t="n"/>
      <c r="AQ63" s="43" t="n"/>
      <c r="AR63" s="14" t="n"/>
    </row>
    <row r="64" ht="9.949999999999999" customFormat="1" customHeight="1" s="1">
      <c r="E64" s="10" t="n"/>
      <c r="J64" s="25" t="n"/>
      <c r="K64" s="25" t="n"/>
      <c r="Q64" s="43" t="n"/>
      <c r="R64" s="43" t="n"/>
      <c r="S64" s="42" t="n"/>
      <c r="T64" s="43" t="n"/>
      <c r="U64" s="14" t="n"/>
      <c r="AB64" s="10" t="n"/>
      <c r="AG64" s="25" t="n"/>
      <c r="AH64" s="25" t="n"/>
      <c r="AN64" s="43" t="n"/>
      <c r="AO64" s="43" t="n"/>
      <c r="AP64" s="42" t="n"/>
      <c r="AQ64" s="43" t="n"/>
      <c r="AR64" s="14" t="n"/>
    </row>
    <row r="65" ht="9.949999999999999" customFormat="1" customHeight="1" s="1">
      <c r="E65" s="10" t="n"/>
      <c r="J65" s="25" t="n"/>
      <c r="K65" s="25" t="n"/>
      <c r="Q65" s="43" t="n"/>
      <c r="R65" s="43" t="n"/>
      <c r="S65" s="42" t="n"/>
      <c r="T65" s="43" t="n"/>
      <c r="U65" s="14" t="n"/>
      <c r="AB65" s="10" t="n"/>
      <c r="AG65" s="25" t="n"/>
      <c r="AH65" s="25" t="n"/>
      <c r="AN65" s="43" t="n"/>
      <c r="AO65" s="43" t="n"/>
      <c r="AP65" s="42" t="n"/>
      <c r="AQ65" s="43" t="n"/>
      <c r="AR65" s="14" t="n"/>
    </row>
    <row r="66" ht="9.949999999999999" customFormat="1" customHeight="1" s="1">
      <c r="E66" s="10" t="n"/>
      <c r="J66" s="25" t="n"/>
      <c r="K66" s="25" t="n"/>
      <c r="Q66" s="43" t="n"/>
      <c r="R66" s="43" t="n"/>
      <c r="S66" s="42" t="n"/>
      <c r="T66" s="43" t="n"/>
      <c r="U66" s="14" t="n"/>
      <c r="AB66" s="10" t="n"/>
      <c r="AG66" s="25" t="n"/>
      <c r="AH66" s="25" t="n"/>
      <c r="AN66" s="43" t="n"/>
      <c r="AO66" s="43" t="n"/>
      <c r="AP66" s="42" t="n"/>
      <c r="AQ66" s="43" t="n"/>
      <c r="AR66" s="14" t="n"/>
    </row>
    <row r="67" ht="9.949999999999999" customFormat="1" customHeight="1" s="1">
      <c r="E67" s="10" t="n"/>
      <c r="J67" s="25" t="n"/>
      <c r="K67" s="25" t="n"/>
      <c r="Q67" s="43" t="n"/>
      <c r="R67" s="43" t="n"/>
      <c r="S67" s="42" t="n"/>
      <c r="T67" s="43" t="n"/>
      <c r="U67" s="14" t="n"/>
      <c r="AB67" s="10" t="n"/>
      <c r="AG67" s="25" t="n"/>
      <c r="AH67" s="25" t="n"/>
      <c r="AN67" s="43" t="n"/>
      <c r="AO67" s="43" t="n"/>
      <c r="AP67" s="42" t="n"/>
      <c r="AQ67" s="43" t="n"/>
      <c r="AR67" s="14" t="n"/>
    </row>
    <row r="68" ht="9.949999999999999" customFormat="1" customHeight="1" s="1">
      <c r="E68" s="10" t="n"/>
      <c r="O68" s="167">
        <f>J16</f>
        <v/>
      </c>
      <c r="AB68" s="10" t="n"/>
      <c r="AL68" s="167">
        <f>AG16</f>
        <v/>
      </c>
    </row>
    <row r="69" ht="9.949999999999999" customFormat="1" customHeight="1" s="1">
      <c r="E69" s="10" t="n"/>
      <c r="P69" s="167">
        <f>J17</f>
        <v/>
      </c>
      <c r="U69" s="14" t="n"/>
      <c r="AB69" s="10" t="n"/>
      <c r="AM69" s="167">
        <f>AG17</f>
        <v/>
      </c>
      <c r="AR69" s="14" t="n"/>
    </row>
    <row r="70" ht="9.949999999999999" customFormat="1" customHeight="1" s="1">
      <c r="E70" s="10" t="n"/>
      <c r="P70" s="159" t="inlineStr">
        <is>
          <t>TRABAJADOR</t>
        </is>
      </c>
      <c r="AB70" s="10" t="n"/>
      <c r="AM70" s="159" t="inlineStr">
        <is>
          <t>TRABAJADOR</t>
        </is>
      </c>
    </row>
    <row r="71" ht="9.949999999999999" customFormat="1" customHeight="1" s="1">
      <c r="E71" s="10" t="n"/>
      <c r="P71" s="159" t="n"/>
      <c r="Q71" s="159" t="n"/>
      <c r="R71" s="159" t="n"/>
      <c r="S71" s="159" t="n"/>
      <c r="T71" s="159" t="n"/>
      <c r="AB71" s="10" t="n"/>
      <c r="AM71" s="159" t="n"/>
      <c r="AN71" s="159" t="n"/>
      <c r="AO71" s="159" t="n"/>
      <c r="AP71" s="159" t="n"/>
      <c r="AQ71" s="159" t="n"/>
    </row>
    <row r="72" ht="9.949999999999999" customFormat="1" customHeight="1" s="1">
      <c r="E72" s="10" t="n"/>
      <c r="P72" s="159" t="n"/>
      <c r="Q72" s="159" t="n"/>
      <c r="R72" s="159" t="n"/>
      <c r="S72" s="159" t="n"/>
      <c r="T72" s="159" t="n"/>
      <c r="AB72" s="10" t="n"/>
      <c r="AM72" s="159" t="n"/>
      <c r="AN72" s="159" t="n"/>
      <c r="AO72" s="159" t="n"/>
      <c r="AP72" s="159" t="n"/>
      <c r="AQ72" s="159" t="n"/>
    </row>
    <row r="73" ht="9.949999999999999" customFormat="1" customHeight="1" s="1">
      <c r="E73" s="10" t="n"/>
      <c r="P73" s="159" t="n"/>
      <c r="Q73" s="159" t="n"/>
      <c r="R73" s="159" t="n"/>
      <c r="S73" s="159" t="n"/>
      <c r="T73" s="159" t="n"/>
      <c r="AB73" s="10" t="n"/>
      <c r="AM73" s="159" t="n"/>
      <c r="AN73" s="159" t="n"/>
      <c r="AO73" s="159" t="n"/>
      <c r="AP73" s="159" t="n"/>
      <c r="AQ73" s="159" t="n"/>
    </row>
    <row r="74" ht="9.949999999999999" customFormat="1" customHeight="1" s="1">
      <c r="E74" s="10" t="n"/>
      <c r="P74" s="159" t="n"/>
      <c r="Q74" s="159" t="n"/>
      <c r="R74" s="159" t="n"/>
      <c r="S74" s="159" t="n"/>
      <c r="T74" s="159" t="n"/>
      <c r="AB74" s="10" t="n"/>
      <c r="AM74" s="159" t="n"/>
      <c r="AN74" s="159" t="n"/>
      <c r="AO74" s="159" t="n"/>
      <c r="AP74" s="159" t="n"/>
      <c r="AQ74" s="159" t="n"/>
    </row>
    <row r="75" ht="4.5" customFormat="1" customHeight="1" s="1" thickBot="1">
      <c r="B75" s="45" t="n"/>
      <c r="C75" s="45" t="n"/>
      <c r="D75" s="45" t="n"/>
      <c r="E75" s="45" t="n"/>
      <c r="F75" s="45" t="n"/>
      <c r="G75" s="45" t="n"/>
      <c r="H75" s="45" t="n"/>
      <c r="I75" s="45" t="n"/>
      <c r="J75" s="45" t="n"/>
      <c r="K75" s="45" t="n"/>
      <c r="L75" s="45" t="n"/>
      <c r="M75" s="45" t="n"/>
      <c r="N75" s="45" t="n"/>
      <c r="O75" s="46" t="n"/>
      <c r="P75" s="46" t="n"/>
      <c r="Q75" s="46" t="n"/>
      <c r="R75" s="46" t="n"/>
      <c r="S75" s="46" t="n"/>
      <c r="T75" s="45" t="n"/>
      <c r="U75" s="45" t="n"/>
      <c r="Y75" s="45" t="n"/>
      <c r="Z75" s="45" t="n"/>
      <c r="AA75" s="45" t="n"/>
      <c r="AB75" s="45" t="n"/>
      <c r="AC75" s="45" t="n"/>
      <c r="AD75" s="45" t="n"/>
      <c r="AE75" s="45" t="n"/>
      <c r="AF75" s="45" t="n"/>
      <c r="AG75" s="45" t="n"/>
      <c r="AH75" s="45" t="n"/>
      <c r="AI75" s="45" t="n"/>
      <c r="AJ75" s="45" t="n"/>
      <c r="AK75" s="45" t="n"/>
      <c r="AL75" s="46" t="n"/>
      <c r="AM75" s="46" t="n"/>
      <c r="AN75" s="46" t="n"/>
      <c r="AO75" s="46" t="n"/>
      <c r="AP75" s="46" t="n"/>
      <c r="AQ75" s="45" t="n"/>
      <c r="AR75" s="3" t="n"/>
    </row>
    <row r="76" ht="9.949999999999999" customFormat="1" customHeight="1" s="1" thickTop="1">
      <c r="B76" s="158">
        <f>B5</f>
        <v/>
      </c>
      <c r="X76" s="55" t="n"/>
      <c r="Y76" s="157">
        <f>Y5</f>
        <v/>
      </c>
      <c r="Z76" s="189" t="n"/>
      <c r="AA76" s="189" t="n"/>
      <c r="AB76" s="189" t="n"/>
      <c r="AC76" s="189" t="n"/>
      <c r="AD76" s="189" t="n"/>
      <c r="AE76" s="189" t="n"/>
      <c r="AF76" s="189" t="n"/>
      <c r="AG76" s="189" t="n"/>
      <c r="AH76" s="189" t="n"/>
      <c r="AI76" s="189" t="n"/>
      <c r="AJ76" s="189" t="n"/>
      <c r="AK76" s="189" t="n"/>
      <c r="AL76" s="189" t="n"/>
      <c r="AM76" s="189" t="n"/>
      <c r="AN76" s="189" t="n"/>
      <c r="AO76" s="189" t="n"/>
      <c r="AP76" s="189" t="n"/>
      <c r="AQ76" s="189" t="n"/>
      <c r="AR76" s="3" t="n"/>
    </row>
    <row r="77" ht="9.949999999999999" customFormat="1" customHeight="1" s="1">
      <c r="X77" s="55" t="n"/>
      <c r="AR77" s="3" t="n"/>
    </row>
    <row r="78" ht="9.949999999999999" customFormat="1" customHeight="1" s="52">
      <c r="B78" s="173" t="inlineStr">
        <is>
          <t>ST KDOSH GROUP S.A.C.</t>
        </is>
      </c>
      <c r="X78" s="173" t="inlineStr">
        <is>
          <t>ST KDOSH GROUP S.A.C.</t>
        </is>
      </c>
    </row>
    <row r="79" ht="9.949999999999999" customFormat="1" customHeight="1" s="52"/>
    <row r="80" ht="9.949999999999999" customFormat="1" customHeight="1" s="52">
      <c r="B80" s="173" t="inlineStr">
        <is>
          <t>RUC Nº 20573041209</t>
        </is>
      </c>
      <c r="X80" s="173" t="inlineStr">
        <is>
          <t>RUC Nº 20573041209</t>
        </is>
      </c>
    </row>
    <row r="81" ht="9.949999999999999" customFormat="1" customHeight="1" s="52"/>
    <row r="82" ht="9.949999999999999" customFormat="1" customHeight="1" s="52">
      <c r="B82" s="162" t="inlineStr">
        <is>
          <t>Jr. San Martin N° 967</t>
        </is>
      </c>
      <c r="U82" s="53" t="n"/>
      <c r="Y82" s="162" t="inlineStr">
        <is>
          <t>Jr. San Martin N° 967</t>
        </is>
      </c>
      <c r="AR82" s="53" t="n"/>
    </row>
    <row r="83" ht="3" customFormat="1" customHeight="1" s="1" thickBot="1">
      <c r="B83" s="49" t="n"/>
      <c r="C83" s="49" t="n"/>
      <c r="D83" s="49" t="n"/>
      <c r="E83" s="49" t="n"/>
      <c r="F83" s="49" t="n"/>
      <c r="G83" s="49" t="n"/>
      <c r="H83" s="49" t="n"/>
      <c r="I83" s="49" t="n"/>
      <c r="J83" s="49" t="n"/>
      <c r="K83" s="49" t="n"/>
      <c r="L83" s="49" t="n"/>
      <c r="M83" s="49" t="n"/>
      <c r="N83" s="49" t="n"/>
      <c r="O83" s="49" t="n"/>
      <c r="P83" s="49" t="n"/>
      <c r="Q83" s="49" t="n"/>
      <c r="R83" s="49" t="n"/>
      <c r="S83" s="49" t="n"/>
      <c r="T83" s="4" t="n"/>
      <c r="U83" s="4" t="n"/>
      <c r="Y83" s="49" t="n"/>
      <c r="Z83" s="49" t="n"/>
      <c r="AA83" s="49" t="n"/>
      <c r="AB83" s="49" t="n"/>
      <c r="AC83" s="49" t="n"/>
      <c r="AD83" s="49" t="n"/>
      <c r="AE83" s="49" t="n"/>
      <c r="AF83" s="49" t="n"/>
      <c r="AG83" s="49" t="n"/>
      <c r="AH83" s="49" t="n"/>
      <c r="AI83" s="49" t="n"/>
      <c r="AJ83" s="49" t="n"/>
      <c r="AK83" s="49" t="n"/>
      <c r="AL83" s="49" t="n"/>
      <c r="AM83" s="49" t="n"/>
      <c r="AN83" s="49" t="n"/>
      <c r="AO83" s="49" t="n"/>
      <c r="AP83" s="49" t="n"/>
      <c r="AQ83" s="4" t="n"/>
      <c r="AR83" s="48" t="n"/>
    </row>
    <row r="84" ht="9.949999999999999" customFormat="1" customHeight="1" s="107">
      <c r="B84" s="181" t="inlineStr">
        <is>
          <t>LIQUIDACIO DE BBSS POR ADEUDOS AL 50%, POR QUE SE DECLARO COMO PEQUEÑA EMPRESA LOS BBSS</t>
        </is>
      </c>
      <c r="C84" s="190" t="n"/>
      <c r="D84" s="190" t="n"/>
      <c r="E84" s="190" t="n"/>
      <c r="F84" s="190" t="n"/>
      <c r="G84" s="190" t="n"/>
      <c r="H84" s="190" t="n"/>
      <c r="I84" s="190" t="n"/>
      <c r="J84" s="190" t="n"/>
      <c r="K84" s="190" t="n"/>
      <c r="L84" s="190" t="n"/>
      <c r="M84" s="190" t="n"/>
      <c r="N84" s="190" t="n"/>
      <c r="O84" s="190" t="n"/>
      <c r="P84" s="190" t="n"/>
      <c r="Q84" s="190" t="n"/>
      <c r="R84" s="190" t="n"/>
      <c r="S84" s="190" t="n"/>
      <c r="T84" s="190" t="n"/>
      <c r="U84" s="190" t="n"/>
      <c r="Y84" s="179" t="inlineStr">
        <is>
          <t xml:space="preserve">LIQUIDACIONES POR ADEUDOS AL 50 POR CIENTO, POR QUE SE DECLARO COMO PEQUEÑA EMPRESA LOS  </t>
        </is>
      </c>
      <c r="Z84" s="190" t="n"/>
      <c r="AA84" s="190" t="n"/>
      <c r="AB84" s="190" t="n"/>
      <c r="AC84" s="190" t="n"/>
      <c r="AD84" s="190" t="n"/>
      <c r="AE84" s="190" t="n"/>
      <c r="AF84" s="190" t="n"/>
      <c r="AG84" s="190" t="n"/>
      <c r="AH84" s="190" t="n"/>
      <c r="AI84" s="190" t="n"/>
      <c r="AJ84" s="190" t="n"/>
      <c r="AK84" s="190" t="n"/>
      <c r="AL84" s="190" t="n"/>
      <c r="AM84" s="190" t="n"/>
      <c r="AN84" s="190" t="n"/>
      <c r="AO84" s="190" t="n"/>
      <c r="AP84" s="190" t="n"/>
      <c r="AQ84" s="190" t="n"/>
    </row>
    <row r="85" ht="9.949999999999999" customFormat="1" customHeight="1" s="107" thickBot="1">
      <c r="B85" s="180" t="inlineStr">
        <is>
          <t>ANTERIORES A LAS LIQUIDACIONES TRUNCAS DEL PRESENTE EJERCICIO COMO REG GRAL 728</t>
        </is>
      </c>
      <c r="C85" s="191" t="n"/>
      <c r="D85" s="191" t="n"/>
      <c r="E85" s="191" t="n"/>
      <c r="F85" s="191" t="n"/>
      <c r="G85" s="191" t="n"/>
      <c r="H85" s="191" t="n"/>
      <c r="I85" s="191" t="n"/>
      <c r="J85" s="191" t="n"/>
      <c r="K85" s="191" t="n"/>
      <c r="L85" s="191" t="n"/>
      <c r="M85" s="191" t="n"/>
      <c r="N85" s="191" t="n"/>
      <c r="O85" s="191" t="n"/>
      <c r="P85" s="191" t="n"/>
      <c r="Q85" s="191" t="n"/>
      <c r="R85" s="191" t="n"/>
      <c r="S85" s="191" t="n"/>
      <c r="T85" s="191" t="n"/>
      <c r="U85" s="191" t="n"/>
      <c r="Y85" s="180" t="inlineStr">
        <is>
          <t>BBSS ANTERIORES A LAS LIQUIDACIONES TRUNCAS DEL PRESENTE EJERCICIO COMO REG GRAL 728</t>
        </is>
      </c>
      <c r="Z85" s="191" t="n"/>
      <c r="AA85" s="191" t="n"/>
      <c r="AB85" s="191" t="n"/>
      <c r="AC85" s="191" t="n"/>
      <c r="AD85" s="191" t="n"/>
      <c r="AE85" s="191" t="n"/>
      <c r="AF85" s="191" t="n"/>
      <c r="AG85" s="191" t="n"/>
      <c r="AH85" s="191" t="n"/>
      <c r="AI85" s="191" t="n"/>
      <c r="AJ85" s="191" t="n"/>
      <c r="AK85" s="191" t="n"/>
      <c r="AL85" s="191" t="n"/>
      <c r="AM85" s="191" t="n"/>
      <c r="AN85" s="191" t="n"/>
      <c r="AO85" s="191" t="n"/>
      <c r="AP85" s="191" t="n"/>
      <c r="AQ85" s="191" t="n"/>
    </row>
    <row r="86" ht="9.949999999999999" customFormat="1" customHeight="1" s="107">
      <c r="B86" s="108" t="inlineStr">
        <is>
          <t>DATOS DE LA EMPRESA:</t>
        </is>
      </c>
      <c r="C86" s="43" t="n"/>
      <c r="D86" s="43" t="n"/>
      <c r="E86" s="109" t="n"/>
      <c r="F86" s="43" t="n"/>
      <c r="G86" s="43" t="n"/>
      <c r="H86" s="43" t="n"/>
      <c r="I86" s="43" t="n"/>
      <c r="J86" s="43" t="n"/>
      <c r="K86" s="43" t="n"/>
      <c r="L86" s="43" t="n"/>
      <c r="M86" s="43" t="n"/>
      <c r="N86" s="43" t="n"/>
      <c r="O86" s="43" t="n"/>
      <c r="P86" s="43" t="n"/>
      <c r="Q86" s="43" t="n"/>
      <c r="R86" s="43" t="n"/>
      <c r="S86" s="110" t="n"/>
      <c r="T86" s="110" t="n"/>
      <c r="U86" s="110" t="n"/>
      <c r="Y86" s="108" t="inlineStr">
        <is>
          <t>DATOS DE LA EMPRESA:</t>
        </is>
      </c>
      <c r="Z86" s="43" t="n"/>
      <c r="AA86" s="43" t="n"/>
      <c r="AB86" s="109" t="n"/>
      <c r="AC86" s="43" t="n"/>
      <c r="AD86" s="43" t="n"/>
      <c r="AE86" s="43" t="n"/>
      <c r="AF86" s="43" t="n"/>
      <c r="AG86" s="43" t="n"/>
      <c r="AH86" s="43" t="n"/>
      <c r="AI86" s="43" t="n"/>
      <c r="AJ86" s="43" t="n"/>
      <c r="AK86" s="43" t="n"/>
      <c r="AL86" s="43" t="n"/>
      <c r="AM86" s="43" t="n"/>
      <c r="AN86" s="43" t="n"/>
      <c r="AO86" s="43" t="n"/>
      <c r="AP86" s="110" t="n"/>
      <c r="AQ86" s="110" t="n"/>
      <c r="AR86" s="110" t="n"/>
    </row>
    <row r="87" ht="9.949999999999999" customFormat="1" customHeight="1" s="107">
      <c r="B87" s="166" t="inlineStr">
        <is>
          <t xml:space="preserve">NOMBRE O RAZON SOCIAL           </t>
        </is>
      </c>
      <c r="F87" s="112" t="n"/>
      <c r="I87" s="107" t="inlineStr">
        <is>
          <t>:</t>
        </is>
      </c>
      <c r="J87" s="43">
        <f>J11</f>
        <v/>
      </c>
      <c r="M87" s="43" t="n"/>
      <c r="P87" s="43" t="n"/>
      <c r="Q87" s="43" t="n"/>
      <c r="R87" s="43" t="n"/>
      <c r="S87" s="110" t="n"/>
      <c r="T87" s="110" t="n"/>
      <c r="U87" s="110" t="n"/>
      <c r="Y87" s="166" t="inlineStr">
        <is>
          <t xml:space="preserve">NOMBRE O RAZON SOCIAL           </t>
        </is>
      </c>
      <c r="AC87" s="112" t="n"/>
      <c r="AF87" s="107" t="inlineStr">
        <is>
          <t>:</t>
        </is>
      </c>
      <c r="AG87" s="43">
        <f>X78</f>
        <v/>
      </c>
      <c r="AJ87" s="43" t="n"/>
      <c r="AM87" s="43" t="n"/>
      <c r="AN87" s="43" t="n"/>
      <c r="AO87" s="43" t="n"/>
      <c r="AP87" s="110" t="n"/>
      <c r="AQ87" s="110" t="n"/>
      <c r="AR87" s="110" t="n"/>
    </row>
    <row r="88" ht="9.949999999999999" customFormat="1" customHeight="1" s="107">
      <c r="B88" s="166" t="inlineStr">
        <is>
          <t xml:space="preserve">ACTIVIDAD                                   </t>
        </is>
      </c>
      <c r="F88" s="112" t="n"/>
      <c r="I88" s="107" t="inlineStr">
        <is>
          <t>:</t>
        </is>
      </c>
      <c r="J88" s="166" t="inlineStr">
        <is>
          <t>ACTIVIDADES DE AGENCIAS DE EMPLEO</t>
        </is>
      </c>
      <c r="K88" s="166" t="n"/>
      <c r="L88" s="166" t="n"/>
      <c r="M88" s="43" t="n"/>
      <c r="P88" s="110" t="n"/>
      <c r="S88" s="110" t="n"/>
      <c r="T88" s="110" t="n"/>
      <c r="U88" s="110" t="n"/>
      <c r="Y88" s="166" t="inlineStr">
        <is>
          <t xml:space="preserve">ACTIVIDAD                                   </t>
        </is>
      </c>
      <c r="AC88" s="112" t="n"/>
      <c r="AF88" s="107" t="inlineStr">
        <is>
          <t>:</t>
        </is>
      </c>
      <c r="AG88" s="166" t="inlineStr">
        <is>
          <t>ACTIVIDADES DE AGENCIAS DE EMPLEO</t>
        </is>
      </c>
      <c r="AH88" s="166" t="n"/>
      <c r="AI88" s="166" t="n"/>
      <c r="AJ88" s="43" t="n"/>
      <c r="AM88" s="110" t="n"/>
      <c r="AP88" s="110" t="n"/>
      <c r="AQ88" s="110" t="n"/>
      <c r="AR88" s="110" t="n"/>
    </row>
    <row r="89" ht="9.949999999999999" customFormat="1" customHeight="1" s="107">
      <c r="B89" s="166" t="inlineStr">
        <is>
          <t xml:space="preserve">DIRECCION                         </t>
        </is>
      </c>
      <c r="F89" s="112" t="n"/>
      <c r="I89" s="107" t="inlineStr">
        <is>
          <t>:</t>
        </is>
      </c>
      <c r="J89" s="107">
        <f>B82</f>
        <v/>
      </c>
      <c r="M89" s="43" t="n"/>
      <c r="P89" s="110" t="n"/>
      <c r="S89" s="110" t="n"/>
      <c r="T89" s="110" t="n"/>
      <c r="U89" s="110" t="n"/>
      <c r="Y89" s="166" t="inlineStr">
        <is>
          <t xml:space="preserve">DIRECCION                         </t>
        </is>
      </c>
      <c r="AC89" s="112" t="n"/>
      <c r="AF89" s="107" t="inlineStr">
        <is>
          <t>:</t>
        </is>
      </c>
      <c r="AG89" s="107">
        <f>Y82</f>
        <v/>
      </c>
      <c r="AJ89" s="43" t="n"/>
      <c r="AM89" s="110" t="n"/>
      <c r="AP89" s="110" t="n"/>
      <c r="AQ89" s="110" t="n"/>
      <c r="AR89" s="110" t="n"/>
    </row>
    <row r="90" ht="9.949999999999999" customFormat="1" customHeight="1" s="107">
      <c r="B90" s="166" t="inlineStr">
        <is>
          <t>RUC N°</t>
        </is>
      </c>
      <c r="F90" s="112" t="n"/>
      <c r="I90" s="107" t="inlineStr">
        <is>
          <t>:</t>
        </is>
      </c>
      <c r="J90" s="166" t="n">
        <v>20573041209</v>
      </c>
      <c r="N90" s="166" t="n"/>
      <c r="P90" s="110" t="n"/>
      <c r="S90" s="110" t="n"/>
      <c r="T90" s="110" t="n"/>
      <c r="U90" s="113" t="n"/>
      <c r="Y90" s="166" t="inlineStr">
        <is>
          <t>RUC N°</t>
        </is>
      </c>
      <c r="AC90" s="112" t="n"/>
      <c r="AF90" s="107" t="inlineStr">
        <is>
          <t>:</t>
        </is>
      </c>
      <c r="AG90" s="166" t="n">
        <v>20573041209</v>
      </c>
      <c r="AK90" s="166" t="n"/>
      <c r="AM90" s="110" t="n"/>
      <c r="AP90" s="110" t="n"/>
      <c r="AQ90" s="110" t="n"/>
      <c r="AR90" s="113" t="n"/>
    </row>
    <row r="91" ht="9.949999999999999" customFormat="1" customHeight="1" s="107">
      <c r="C91" s="112" t="n"/>
      <c r="L91" s="114" t="n"/>
      <c r="R91" s="115" t="n"/>
      <c r="S91" s="114" t="n"/>
      <c r="Z91" s="112" t="n"/>
      <c r="AI91" s="114" t="n"/>
      <c r="AO91" s="115" t="n"/>
      <c r="AP91" s="114" t="n"/>
    </row>
    <row r="92" ht="9.949999999999999" customFormat="1" customHeight="1" s="107">
      <c r="B92" s="113" t="inlineStr">
        <is>
          <t>DATOS DEL TRABAJADOR:</t>
        </is>
      </c>
      <c r="C92" s="43" t="n"/>
      <c r="D92" s="43" t="n"/>
      <c r="E92" s="43" t="n"/>
      <c r="F92" s="43" t="n"/>
      <c r="G92" s="43" t="n"/>
      <c r="P92" s="115" t="n"/>
      <c r="S92" s="110" t="n"/>
      <c r="T92" s="110" t="n"/>
      <c r="U92" s="113" t="n"/>
      <c r="Y92" s="113" t="inlineStr">
        <is>
          <t>DATOS DEL TRABAJADOR:</t>
        </is>
      </c>
      <c r="Z92" s="43" t="n"/>
      <c r="AA92" s="43" t="n"/>
      <c r="AB92" s="43" t="n"/>
      <c r="AC92" s="43" t="n"/>
      <c r="AD92" s="43" t="n"/>
      <c r="AM92" s="115" t="n"/>
      <c r="AP92" s="110" t="n"/>
      <c r="AQ92" s="110" t="n"/>
      <c r="AR92" s="113" t="n"/>
    </row>
    <row r="93" ht="9.949999999999999" customFormat="1" customHeight="1" s="107">
      <c r="B93" s="107" t="inlineStr">
        <is>
          <t xml:space="preserve">APELLIDOS Y NOMBRES               </t>
        </is>
      </c>
      <c r="E93" s="112" t="n"/>
      <c r="I93" s="107" t="inlineStr">
        <is>
          <t>:</t>
        </is>
      </c>
      <c r="J93" s="63" t="inlineStr">
        <is>
          <t>CAJAS AQUINO YENITA</t>
        </is>
      </c>
      <c r="K93" s="116" t="n"/>
      <c r="P93" s="115" t="n"/>
      <c r="S93" s="110" t="n"/>
      <c r="T93" s="110" t="n"/>
      <c r="U93" s="113" t="n"/>
      <c r="Y93" s="107" t="inlineStr">
        <is>
          <t xml:space="preserve">APELLIDOS Y NOMBRES               </t>
        </is>
      </c>
      <c r="AB93" s="112" t="n"/>
      <c r="AF93" s="107" t="inlineStr">
        <is>
          <t>:</t>
        </is>
      </c>
      <c r="AG93" s="63">
        <f>AG16</f>
        <v/>
      </c>
      <c r="AH93" s="116" t="n"/>
      <c r="AM93" s="115" t="n"/>
      <c r="AP93" s="110" t="n"/>
      <c r="AQ93" s="110" t="n"/>
      <c r="AR93" s="113" t="n"/>
    </row>
    <row r="94" ht="9.949999999999999" customFormat="1" customHeight="1" s="117">
      <c r="E94" s="118" t="n"/>
      <c r="J94" s="63" t="inlineStr">
        <is>
          <t>DNI N°: 45265259</t>
        </is>
      </c>
      <c r="K94" s="119" t="n"/>
      <c r="P94" s="120" t="n"/>
      <c r="S94" s="121" t="n"/>
      <c r="T94" s="121" t="n"/>
      <c r="U94" s="122" t="n"/>
      <c r="AB94" s="118" t="n"/>
      <c r="AG94" s="63">
        <f>AG17</f>
        <v/>
      </c>
      <c r="AH94" s="119" t="n"/>
      <c r="AM94" s="120" t="n"/>
      <c r="AP94" s="121" t="n"/>
      <c r="AQ94" s="121" t="n"/>
      <c r="AR94" s="122" t="n"/>
    </row>
    <row r="95" ht="9.949999999999999" customFormat="1" customHeight="1" s="107">
      <c r="B95" s="107" t="inlineStr">
        <is>
          <t xml:space="preserve">OCUPACION O CARGO                   </t>
        </is>
      </c>
      <c r="E95" s="112" t="n"/>
      <c r="I95" s="107" t="inlineStr">
        <is>
          <t>:</t>
        </is>
      </c>
      <c r="J95" s="63" t="inlineStr">
        <is>
          <t>VENDEDOR(A)</t>
        </is>
      </c>
      <c r="K95" s="116" t="n">
        <v>1191.666666666667</v>
      </c>
      <c r="P95" s="115" t="n"/>
      <c r="S95" s="110" t="n"/>
      <c r="T95" s="110" t="n"/>
      <c r="U95" s="113" t="n"/>
      <c r="Y95" s="107" t="inlineStr">
        <is>
          <t xml:space="preserve">OCUPACION O CARGO                   </t>
        </is>
      </c>
      <c r="AB95" s="112" t="n"/>
      <c r="AF95" s="107" t="inlineStr">
        <is>
          <t>:</t>
        </is>
      </c>
      <c r="AG95" s="63">
        <f>AG18</f>
        <v/>
      </c>
      <c r="AH95" s="116" t="n"/>
      <c r="AM95" s="115" t="n"/>
      <c r="AP95" s="110" t="n"/>
      <c r="AQ95" s="110" t="n"/>
      <c r="AR95" s="113" t="n"/>
    </row>
    <row r="96" ht="9.949999999999999" customFormat="1" customHeight="1" s="107">
      <c r="B96" s="107" t="inlineStr">
        <is>
          <t>FECHA DE INGRESO</t>
        </is>
      </c>
      <c r="E96" s="112" t="n"/>
      <c r="I96" s="107" t="inlineStr">
        <is>
          <t>:</t>
        </is>
      </c>
      <c r="J96" s="165" t="inlineStr">
        <is>
          <t>01/02/2025</t>
        </is>
      </c>
      <c r="L96" s="123" t="n"/>
      <c r="M96" s="123" t="n"/>
      <c r="P96" s="115" t="n"/>
      <c r="S96" s="110" t="n"/>
      <c r="T96" s="121" t="n"/>
      <c r="U96" s="113" t="n"/>
      <c r="V96" s="117" t="n"/>
      <c r="Y96" s="107" t="inlineStr">
        <is>
          <t>FECHA DE INGRESO</t>
        </is>
      </c>
      <c r="AB96" s="112" t="n"/>
      <c r="AF96" s="107" t="inlineStr">
        <is>
          <t>:</t>
        </is>
      </c>
      <c r="AG96" s="165">
        <f>AG19</f>
        <v/>
      </c>
      <c r="AI96" s="123" t="n"/>
      <c r="AJ96" s="123" t="n"/>
      <c r="AM96" s="115" t="n"/>
      <c r="AP96" s="110" t="n"/>
      <c r="AQ96" s="121" t="n"/>
      <c r="AR96" s="113" t="n"/>
      <c r="AS96" s="117" t="n"/>
    </row>
    <row r="97" ht="9.949999999999999" customFormat="1" customHeight="1" s="107">
      <c r="B97" s="107" t="inlineStr">
        <is>
          <t>FECHA DE CESE</t>
        </is>
      </c>
      <c r="E97" s="112" t="n"/>
      <c r="I97" s="107" t="inlineStr">
        <is>
          <t>:</t>
        </is>
      </c>
      <c r="J97" s="165" t="inlineStr">
        <is>
          <t>30/06/2025</t>
        </is>
      </c>
      <c r="L97" s="124" t="n"/>
      <c r="M97" s="124" t="n"/>
      <c r="P97" s="115" t="n"/>
      <c r="S97" s="110" t="n"/>
      <c r="T97" s="110" t="n"/>
      <c r="U97" s="113" t="n"/>
      <c r="X97" s="117" t="n"/>
      <c r="Y97" s="107" t="inlineStr">
        <is>
          <t>FECHA DE CESE</t>
        </is>
      </c>
      <c r="AB97" s="112" t="n"/>
      <c r="AF97" s="107" t="inlineStr">
        <is>
          <t>:</t>
        </is>
      </c>
      <c r="AG97" s="165">
        <f>AG20</f>
        <v/>
      </c>
      <c r="AI97" s="124" t="n"/>
      <c r="AJ97" s="124" t="n"/>
      <c r="AM97" s="115" t="n"/>
      <c r="AP97" s="110" t="n"/>
      <c r="AQ97" s="110" t="n"/>
      <c r="AR97" s="113" t="n"/>
    </row>
    <row r="98" ht="9.949999999999999" customFormat="1" customHeight="1" s="107">
      <c r="A98" s="117" t="n"/>
      <c r="B98" s="117" t="inlineStr">
        <is>
          <t>MOTIVO DE CESE</t>
        </is>
      </c>
      <c r="C98" s="117" t="n"/>
      <c r="D98" s="117" t="n"/>
      <c r="E98" s="118" t="n"/>
      <c r="F98" s="117" t="n"/>
      <c r="G98" s="117" t="n"/>
      <c r="I98" s="117" t="inlineStr">
        <is>
          <t>:</t>
        </is>
      </c>
      <c r="J98" s="125" t="inlineStr">
        <is>
          <t>EXTINCIÓN O LIQUIDACIÓN DEL EMPLEADOR</t>
        </is>
      </c>
      <c r="K98" s="117" t="n"/>
      <c r="L98" s="117" t="n"/>
      <c r="M98" s="117" t="n"/>
      <c r="N98" s="117" t="n"/>
      <c r="O98" s="117" t="n"/>
      <c r="P98" s="120" t="n"/>
      <c r="Q98" s="117" t="n"/>
      <c r="R98" s="117" t="n"/>
      <c r="S98" s="121" t="n"/>
      <c r="T98" s="110" t="n"/>
      <c r="U98" s="113" t="n"/>
      <c r="W98" s="117" t="n"/>
      <c r="Y98" s="117" t="inlineStr">
        <is>
          <t>MOTIVO DE CESE</t>
        </is>
      </c>
      <c r="Z98" s="117" t="n"/>
      <c r="AA98" s="117" t="n"/>
      <c r="AB98" s="118" t="n"/>
      <c r="AC98" s="117" t="n"/>
      <c r="AD98" s="117" t="n"/>
      <c r="AF98" s="117" t="inlineStr">
        <is>
          <t>:</t>
        </is>
      </c>
      <c r="AG98" s="125">
        <f>AG21</f>
        <v/>
      </c>
      <c r="AH98" s="117" t="n"/>
      <c r="AI98" s="117" t="n"/>
      <c r="AJ98" s="117" t="n"/>
      <c r="AK98" s="117" t="n"/>
      <c r="AL98" s="117" t="n"/>
      <c r="AM98" s="120" t="n"/>
      <c r="AN98" s="117" t="n"/>
      <c r="AO98" s="117" t="n"/>
      <c r="AP98" s="121" t="n"/>
      <c r="AQ98" s="110" t="n"/>
      <c r="AR98" s="113" t="n"/>
    </row>
    <row r="99" ht="9.949999999999999" customFormat="1" customHeight="1" s="107">
      <c r="B99" s="107" t="inlineStr">
        <is>
          <t xml:space="preserve">PERIODO A LIQUIDAR                     </t>
        </is>
      </c>
      <c r="E99" s="112" t="n"/>
      <c r="I99" s="107" t="inlineStr">
        <is>
          <t>:</t>
        </is>
      </c>
      <c r="J99" s="188" t="inlineStr">
        <is>
          <t>del 01/02/2025 al 30/06/2025</t>
        </is>
      </c>
      <c r="S99" s="110" t="n"/>
      <c r="T99" s="110" t="n"/>
      <c r="U99" s="113" t="n"/>
      <c r="Y99" s="107" t="inlineStr">
        <is>
          <t xml:space="preserve">PERIODO A LIQUIDAR                     </t>
        </is>
      </c>
      <c r="AB99" s="112" t="n"/>
      <c r="AF99" s="107" t="inlineStr">
        <is>
          <t>:</t>
        </is>
      </c>
      <c r="AG99" s="126" t="inlineStr">
        <is>
          <t xml:space="preserve">del  </t>
        </is>
      </c>
      <c r="AH99" s="163">
        <f>AG96</f>
        <v/>
      </c>
      <c r="AJ99" s="107" t="inlineStr">
        <is>
          <t>al</t>
        </is>
      </c>
      <c r="AK99" s="164">
        <f>AG97</f>
        <v/>
      </c>
      <c r="AP99" s="110" t="n"/>
      <c r="AQ99" s="110" t="n"/>
      <c r="AR99" s="113" t="n"/>
    </row>
    <row r="100" ht="9.949999999999999" customFormat="1" customHeight="1" s="107">
      <c r="B100" s="107" t="inlineStr">
        <is>
          <t xml:space="preserve">ULTIMA REMUNERACION  BASICA         </t>
        </is>
      </c>
      <c r="E100" s="112" t="n"/>
      <c r="I100" s="107" t="inlineStr">
        <is>
          <t>:</t>
        </is>
      </c>
      <c r="J100" s="126" t="inlineStr">
        <is>
          <t xml:space="preserve">S/. </t>
        </is>
      </c>
      <c r="K100" s="127" t="n">
        <v>1100</v>
      </c>
      <c r="P100" s="115" t="n"/>
      <c r="T100" s="110" t="n"/>
      <c r="U100" s="113" t="n"/>
      <c r="Y100" s="107" t="inlineStr">
        <is>
          <t xml:space="preserve">ULTIMA REMUNERACION  BASICA         </t>
        </is>
      </c>
      <c r="AB100" s="112" t="n"/>
      <c r="AF100" s="107" t="inlineStr">
        <is>
          <t>:</t>
        </is>
      </c>
      <c r="AG100" s="126" t="inlineStr">
        <is>
          <t xml:space="preserve">S/. </t>
        </is>
      </c>
      <c r="AH100" s="127" t="n">
        <v>1025</v>
      </c>
      <c r="AM100" s="115" t="n"/>
      <c r="AQ100" s="110" t="n"/>
      <c r="AR100" s="113" t="n"/>
    </row>
    <row r="101" ht="9.949999999999999" customFormat="1" customHeight="1" s="107">
      <c r="B101" s="107" t="inlineStr">
        <is>
          <t xml:space="preserve">PROMEDIO DE GRATIF. Dic. 2024  </t>
        </is>
      </c>
      <c r="E101" s="112" t="n"/>
      <c r="I101" s="107" t="inlineStr">
        <is>
          <t>:</t>
        </is>
      </c>
      <c r="J101" s="126" t="inlineStr">
        <is>
          <t xml:space="preserve">S/.    </t>
        </is>
      </c>
      <c r="K101" s="128" t="n">
        <v>550</v>
      </c>
      <c r="L101" s="107" t="inlineStr">
        <is>
          <t>/</t>
        </is>
      </c>
      <c r="N101" s="107" t="inlineStr">
        <is>
          <t xml:space="preserve"> =</t>
        </is>
      </c>
      <c r="O101" s="107" t="inlineStr">
        <is>
          <t>S/.</t>
        </is>
      </c>
      <c r="P101" s="115" t="n">
        <v>91.66666666666667</v>
      </c>
      <c r="T101" s="110" t="n"/>
      <c r="U101" s="113" t="n"/>
      <c r="Y101" s="107" t="inlineStr">
        <is>
          <t xml:space="preserve">PROMEDIO DE GRATIF. Dic. 2024  </t>
        </is>
      </c>
      <c r="AB101" s="112" t="n"/>
      <c r="AF101" s="107" t="inlineStr">
        <is>
          <t>:</t>
        </is>
      </c>
      <c r="AG101" s="126" t="inlineStr">
        <is>
          <t xml:space="preserve">S/.    </t>
        </is>
      </c>
      <c r="AH101" s="128" t="n">
        <v>512.5</v>
      </c>
      <c r="AI101" s="107" t="inlineStr">
        <is>
          <t>/</t>
        </is>
      </c>
      <c r="AJ101" s="107" t="n">
        <v>6</v>
      </c>
      <c r="AK101" s="107" t="inlineStr">
        <is>
          <t xml:space="preserve"> =</t>
        </is>
      </c>
      <c r="AL101" s="107" t="inlineStr">
        <is>
          <t>S/.</t>
        </is>
      </c>
      <c r="AM101" s="115">
        <f>AH101/AJ101</f>
        <v/>
      </c>
      <c r="AQ101" s="110" t="n"/>
      <c r="AR101" s="113" t="n"/>
    </row>
    <row r="102" ht="9.949999999999999" customFormat="1" customHeight="1" s="107">
      <c r="B102" s="107" t="inlineStr">
        <is>
          <t>REMUNERACION COMPUTABLE CTS</t>
        </is>
      </c>
      <c r="E102" s="112" t="n"/>
      <c r="I102" s="107" t="inlineStr">
        <is>
          <t>:</t>
        </is>
      </c>
      <c r="J102" s="126" t="inlineStr">
        <is>
          <t xml:space="preserve">S/.    </t>
        </is>
      </c>
      <c r="K102" s="128" t="n">
        <v>1191.666666666667</v>
      </c>
      <c r="L102" s="115" t="n"/>
      <c r="P102" s="115" t="n"/>
      <c r="T102" s="110" t="n"/>
      <c r="U102" s="113" t="n"/>
      <c r="Y102" s="107" t="inlineStr">
        <is>
          <t>REMUNERACION COMPUTABLE CTS</t>
        </is>
      </c>
      <c r="AB102" s="112" t="n"/>
      <c r="AF102" s="107" t="inlineStr">
        <is>
          <t>:</t>
        </is>
      </c>
      <c r="AG102" s="126" t="inlineStr">
        <is>
          <t xml:space="preserve">S/.    </t>
        </is>
      </c>
      <c r="AH102" s="128">
        <f>AH100+AM101</f>
        <v/>
      </c>
      <c r="AI102" s="115" t="n"/>
      <c r="AM102" s="115" t="n"/>
      <c r="AQ102" s="110" t="n"/>
      <c r="AR102" s="113" t="n"/>
    </row>
    <row r="103" ht="9.949999999999999" customFormat="1" customHeight="1" s="107">
      <c r="E103" s="112" t="n"/>
      <c r="T103" s="110" t="n"/>
      <c r="U103" s="113" t="n"/>
      <c r="AB103" s="112" t="n"/>
      <c r="AQ103" s="110" t="n"/>
      <c r="AR103" s="113" t="n"/>
    </row>
    <row r="104" ht="9.949999999999999" customFormat="1" customHeight="1" s="107">
      <c r="B104" s="43" t="inlineStr">
        <is>
          <t>1.- COMPENSACION POR TIEMPO DE SERVICIOS:</t>
        </is>
      </c>
      <c r="C104" s="43" t="n"/>
      <c r="D104" s="43" t="n"/>
      <c r="E104" s="159" t="n"/>
      <c r="F104" s="43" t="n"/>
      <c r="G104" s="43" t="n"/>
      <c r="H104" s="43" t="n"/>
      <c r="I104" s="43" t="n"/>
      <c r="J104" s="43" t="n"/>
      <c r="K104" s="43" t="n"/>
      <c r="L104" s="43" t="n"/>
      <c r="M104" s="43" t="n"/>
      <c r="S104" s="110" t="n"/>
      <c r="T104" s="110" t="n"/>
      <c r="U104" s="113" t="n"/>
      <c r="Y104" s="43" t="inlineStr">
        <is>
          <t>1.- COMPENSACION POR TIEMPO DE SERVICIOS:</t>
        </is>
      </c>
      <c r="Z104" s="43" t="n"/>
      <c r="AA104" s="43" t="n"/>
      <c r="AB104" s="159" t="n"/>
      <c r="AC104" s="43" t="n"/>
      <c r="AD104" s="43" t="n"/>
      <c r="AE104" s="43" t="n"/>
      <c r="AF104" s="43" t="n"/>
      <c r="AG104" s="43" t="n"/>
      <c r="AH104" s="43" t="n"/>
      <c r="AI104" s="43" t="n"/>
      <c r="AJ104" s="43" t="n"/>
      <c r="AP104" s="110" t="n"/>
      <c r="AQ104" s="110" t="n"/>
      <c r="AR104" s="113" t="n"/>
    </row>
    <row r="105" ht="9.949999999999999" customFormat="1" customHeight="1" s="107">
      <c r="B105" s="43" t="n"/>
      <c r="C105" s="107" t="inlineStr">
        <is>
          <t xml:space="preserve">  1.1.- </t>
        </is>
      </c>
      <c r="D105" s="107" t="inlineStr">
        <is>
          <t>Por Meses Completos: 1 mer Tramo</t>
        </is>
      </c>
      <c r="E105" s="112" t="n"/>
      <c r="H105" s="43" t="inlineStr">
        <is>
          <t>1er Tramo</t>
        </is>
      </c>
      <c r="S105" s="110" t="n"/>
      <c r="T105" s="110" t="n"/>
      <c r="U105" s="113" t="n"/>
      <c r="Y105" s="43" t="n"/>
      <c r="Z105" s="43" t="n"/>
      <c r="AA105" s="43" t="n"/>
      <c r="AB105" s="159" t="n"/>
      <c r="AC105" s="43" t="n"/>
      <c r="AD105" s="43" t="n"/>
      <c r="AE105" s="43" t="n"/>
      <c r="AF105" s="43" t="n"/>
      <c r="AG105" s="43" t="n"/>
      <c r="AH105" s="43" t="n"/>
      <c r="AI105" s="43" t="n"/>
      <c r="AJ105" s="43" t="n"/>
      <c r="AP105" s="110" t="n"/>
      <c r="AQ105" s="110" t="n"/>
      <c r="AR105" s="113" t="n"/>
    </row>
    <row r="106" ht="9.949999999999999" customFormat="1" customHeight="1" s="107">
      <c r="B106" s="43" t="n"/>
      <c r="D106" s="115" t="inlineStr">
        <is>
          <t>595 / 12</t>
        </is>
      </c>
      <c r="F106" s="112" t="n"/>
      <c r="H106" s="129" t="n">
        <v>49.65277777777778</v>
      </c>
      <c r="I106" s="112" t="n"/>
      <c r="J106" t="inlineStr">
        <is>
          <t>3 meses</t>
        </is>
      </c>
      <c r="K106" s="129" t="n"/>
      <c r="S106" s="110" t="n">
        <v>148.9583333333333</v>
      </c>
      <c r="U106" s="113" t="n"/>
      <c r="Y106" s="43" t="n"/>
      <c r="Z106" s="43" t="n"/>
      <c r="AA106" s="43" t="n"/>
      <c r="AB106" s="159" t="n"/>
      <c r="AC106" s="43" t="n"/>
      <c r="AD106" s="43" t="n"/>
      <c r="AE106" s="43" t="n"/>
      <c r="AF106" s="43" t="n"/>
      <c r="AG106" s="43" t="n"/>
      <c r="AH106" s="43" t="n"/>
      <c r="AI106" s="43" t="n"/>
      <c r="AJ106" s="43" t="n"/>
      <c r="AP106" s="110" t="n"/>
      <c r="AQ106" s="110" t="n"/>
      <c r="AR106" s="113" t="n"/>
    </row>
    <row r="107" ht="9.949999999999999" customFormat="1" customHeight="1" s="107">
      <c r="B107" s="43" t="n"/>
      <c r="D107" s="115" t="inlineStr">
        <is>
          <t>Por Días</t>
        </is>
      </c>
      <c r="F107" s="112" t="n"/>
      <c r="H107" s="129" t="n"/>
      <c r="I107" s="112" t="n"/>
      <c r="K107" s="129" t="n"/>
      <c r="S107" s="110" t="n"/>
      <c r="U107" s="113" t="n"/>
      <c r="Y107" s="43" t="n"/>
      <c r="Z107" s="43" t="n"/>
      <c r="AA107" s="43" t="n"/>
      <c r="AB107" s="159" t="n"/>
      <c r="AC107" s="43" t="n"/>
      <c r="AD107" s="43" t="n"/>
      <c r="AE107" s="43" t="n"/>
      <c r="AF107" s="43" t="n"/>
      <c r="AG107" s="43" t="n"/>
      <c r="AH107" s="43" t="n"/>
      <c r="AI107" s="43" t="n"/>
      <c r="AJ107" s="43" t="n"/>
      <c r="AP107" s="110" t="n"/>
      <c r="AQ107" s="110" t="n"/>
      <c r="AR107" s="113" t="n"/>
    </row>
    <row r="108" ht="9.949999999999999" customFormat="1" customHeight="1" s="107">
      <c r="B108" s="43" t="n"/>
      <c r="D108" s="115" t="inlineStr">
        <is>
          <t>49.7 / 30</t>
        </is>
      </c>
      <c r="F108" s="112" t="n"/>
      <c r="H108" s="129" t="n">
        <v>1.655092592592593</v>
      </c>
      <c r="I108" s="112" t="n"/>
      <c r="J108" t="inlineStr">
        <is>
          <t>0 días</t>
        </is>
      </c>
      <c r="K108" s="129" t="n"/>
      <c r="S108" s="110" t="n">
        <v>0</v>
      </c>
      <c r="U108" s="113" t="n"/>
      <c r="Y108" s="43" t="n"/>
      <c r="Z108" s="43" t="n"/>
      <c r="AA108" s="43" t="n"/>
      <c r="AB108" s="159" t="n"/>
      <c r="AC108" s="43" t="n"/>
      <c r="AD108" s="43" t="n"/>
      <c r="AE108" s="43" t="n"/>
      <c r="AF108" s="43" t="n"/>
      <c r="AG108" s="43" t="n"/>
      <c r="AH108" s="43" t="n"/>
      <c r="AI108" s="43" t="n"/>
      <c r="AJ108" s="43" t="n"/>
      <c r="AP108" s="110" t="n"/>
      <c r="AQ108" s="110" t="n"/>
      <c r="AR108" s="113" t="n"/>
    </row>
    <row r="109" ht="9.949999999999999" customFormat="1" customHeight="1" s="107">
      <c r="B109" s="43" t="n"/>
      <c r="D109" s="115" t="n"/>
      <c r="F109" s="112" t="n"/>
      <c r="H109" s="129" t="n"/>
      <c r="I109" s="112" t="n"/>
      <c r="K109" s="129" t="n"/>
      <c r="M109" t="inlineStr">
        <is>
          <t>TOTAL CTS</t>
        </is>
      </c>
      <c r="S109" s="110" t="n">
        <v>148.9583333333333</v>
      </c>
      <c r="U109" s="113" t="n"/>
      <c r="Y109" s="43" t="n"/>
      <c r="Z109" s="43" t="n"/>
      <c r="AA109" s="43" t="n"/>
      <c r="AB109" s="159" t="n"/>
      <c r="AC109" s="43" t="n"/>
      <c r="AD109" s="43" t="n"/>
      <c r="AE109" s="43" t="n"/>
      <c r="AF109" s="43" t="n"/>
      <c r="AG109" s="43" t="n"/>
      <c r="AH109" s="43" t="n"/>
      <c r="AI109" s="43" t="n"/>
      <c r="AJ109" s="43" t="n"/>
      <c r="AP109" s="110" t="n"/>
      <c r="AQ109" s="110" t="n"/>
      <c r="AR109" s="113" t="n"/>
    </row>
    <row r="110" ht="9.949999999999999" customFormat="1" customHeight="1" s="107">
      <c r="B110" s="43" t="n"/>
      <c r="D110" s="115" t="n"/>
      <c r="F110" s="112" t="n"/>
      <c r="H110" s="129" t="n"/>
      <c r="I110" s="112" t="n"/>
      <c r="K110" s="129" t="n"/>
      <c r="M110" t="inlineStr">
        <is>
          <t>INTERES LABORAL</t>
        </is>
      </c>
      <c r="S110" s="110" t="n"/>
      <c r="U110" s="113" t="n"/>
      <c r="Y110" s="43" t="n"/>
      <c r="Z110" s="43" t="n"/>
      <c r="AA110" s="43" t="n"/>
      <c r="AB110" s="43" t="n"/>
      <c r="AC110" s="43" t="n"/>
      <c r="AD110" s="43" t="n"/>
      <c r="AE110" s="43" t="n"/>
      <c r="AF110" s="43" t="n"/>
      <c r="AG110" s="43" t="n"/>
      <c r="AH110" s="43" t="n"/>
      <c r="AI110" s="43" t="n"/>
      <c r="AJ110" s="43" t="n"/>
      <c r="AK110" s="43" t="n"/>
      <c r="AL110" s="43" t="n"/>
      <c r="AM110" s="43" t="n"/>
      <c r="AN110" s="43" t="n"/>
      <c r="AO110" s="43" t="n"/>
      <c r="AP110" s="43" t="n"/>
      <c r="AQ110" s="43" t="n"/>
      <c r="AR110" s="43" t="n"/>
      <c r="AS110" s="43" t="n"/>
    </row>
    <row r="111" ht="9.949999999999999" customFormat="1" customHeight="1" s="107">
      <c r="B111" s="43" t="n"/>
      <c r="D111" s="115" t="inlineStr">
        <is>
          <t>Por Meses Completos: 2 mer Tramo</t>
        </is>
      </c>
      <c r="F111" s="112" t="n"/>
      <c r="H111" s="129" t="n"/>
      <c r="I111" s="112" t="n"/>
      <c r="J111" s="107" t="n">
        <v>0.00037</v>
      </c>
      <c r="K111" s="129" t="n">
        <v>0.00035</v>
      </c>
      <c r="L111" s="107" t="n">
        <v>0.00039</v>
      </c>
      <c r="M111" t="inlineStr">
        <is>
          <t>Total CTS, Interes Laboral</t>
        </is>
      </c>
      <c r="S111" s="110" t="n"/>
      <c r="U111" s="113" t="n"/>
      <c r="Y111" s="43" t="n"/>
      <c r="Z111" s="43" t="n"/>
      <c r="AA111" s="43" t="n"/>
      <c r="AB111" s="43" t="n"/>
      <c r="AC111" s="43" t="n"/>
      <c r="AD111" s="43" t="n"/>
      <c r="AE111" s="43" t="n"/>
      <c r="AF111" s="43" t="n"/>
      <c r="AG111" s="43" t="n"/>
      <c r="AH111" s="43" t="n"/>
      <c r="AI111" s="43" t="n"/>
      <c r="AJ111" s="43" t="n"/>
      <c r="AK111" s="43" t="n"/>
      <c r="AL111" s="43" t="n"/>
      <c r="AM111" s="43" t="n"/>
      <c r="AN111" s="43" t="n"/>
      <c r="AO111" s="43" t="n"/>
      <c r="AP111" s="43" t="n"/>
      <c r="AQ111" s="43" t="n"/>
      <c r="AR111" s="43" t="n"/>
      <c r="AS111" s="43" t="n"/>
    </row>
    <row r="112" ht="9.949999999999999" customFormat="1" customHeight="1" s="107">
      <c r="B112" s="43" t="n"/>
      <c r="D112" s="115" t="inlineStr">
        <is>
          <t>595 / 12</t>
        </is>
      </c>
      <c r="F112" s="112" t="n"/>
      <c r="H112" s="129" t="n">
        <v>49.65277777777778</v>
      </c>
      <c r="I112" s="112" t="n"/>
      <c r="J112" t="inlineStr">
        <is>
          <t>6 meses</t>
        </is>
      </c>
      <c r="K112" s="129" t="n"/>
      <c r="S112" s="110" t="n">
        <v>297.9166666666667</v>
      </c>
      <c r="U112" s="113" t="n"/>
      <c r="Y112" s="43" t="n"/>
    </row>
    <row r="113" ht="9.949999999999999" customFormat="1" customHeight="1" s="107">
      <c r="B113" s="43" t="n"/>
      <c r="D113" s="115" t="inlineStr">
        <is>
          <t>Por Días</t>
        </is>
      </c>
      <c r="F113" s="112" t="n"/>
      <c r="H113" s="129" t="n"/>
      <c r="I113" s="112" t="n"/>
      <c r="K113" s="129" t="n"/>
      <c r="S113" s="110" t="n"/>
      <c r="U113" s="113" t="n"/>
      <c r="Y113" s="43" t="n"/>
      <c r="AA113" s="115" t="n"/>
      <c r="AC113" s="115" t="n"/>
      <c r="AE113" s="115" t="n"/>
      <c r="AG113" s="115" t="n"/>
      <c r="AI113" s="115" t="n"/>
      <c r="AK113" s="115" t="n"/>
      <c r="AM113" s="115" t="n"/>
      <c r="AO113" s="115" t="n"/>
      <c r="AQ113" s="115" t="n"/>
      <c r="AS113" s="115" t="n"/>
    </row>
    <row r="114" ht="9.949999999999999" customFormat="1" customHeight="1" s="107">
      <c r="B114" s="43" t="n"/>
      <c r="D114" s="115" t="inlineStr">
        <is>
          <t>49.7 / 30</t>
        </is>
      </c>
      <c r="F114" s="112" t="n"/>
      <c r="H114" s="129" t="n">
        <v>1.655092592592593</v>
      </c>
      <c r="I114" s="112" t="n"/>
      <c r="J114" t="inlineStr">
        <is>
          <t>0 días</t>
        </is>
      </c>
      <c r="K114" s="129" t="n"/>
      <c r="S114" s="110" t="n">
        <v>0</v>
      </c>
      <c r="U114" s="113" t="n"/>
      <c r="Y114" s="43" t="n"/>
    </row>
    <row r="115" ht="10.5" customFormat="1" customHeight="1" s="107">
      <c r="B115" s="43" t="n"/>
      <c r="D115" s="115" t="n"/>
      <c r="F115" s="112" t="n"/>
      <c r="H115" s="129" t="n"/>
      <c r="I115" s="112" t="n"/>
      <c r="K115" s="129" t="n"/>
      <c r="M115" t="inlineStr">
        <is>
          <t>TOTAL CTS</t>
        </is>
      </c>
      <c r="S115" s="110" t="n">
        <v>297.9166666666667</v>
      </c>
      <c r="U115" s="113" t="n"/>
      <c r="Y115" s="43" t="n"/>
      <c r="AA115" s="115" t="n"/>
      <c r="AC115" s="115" t="n"/>
      <c r="AE115" s="115" t="n"/>
      <c r="AG115" s="115" t="n"/>
      <c r="AI115" s="115" t="n"/>
      <c r="AK115" s="115" t="n"/>
      <c r="AM115" s="115" t="n"/>
      <c r="AO115" s="115" t="n"/>
      <c r="AQ115" s="115" t="n"/>
      <c r="AS115" s="115" t="n"/>
    </row>
    <row r="116" ht="9.949999999999999" customFormat="1" customHeight="1" s="107">
      <c r="B116" s="43" t="n"/>
      <c r="D116" s="115" t="n"/>
      <c r="F116" s="112" t="n"/>
      <c r="H116" s="129" t="n"/>
      <c r="I116" s="112" t="n"/>
      <c r="K116" s="129" t="n"/>
      <c r="M116" t="inlineStr">
        <is>
          <t>INTERES LABORAL</t>
        </is>
      </c>
      <c r="S116" s="110" t="n"/>
      <c r="U116" s="113" t="n"/>
      <c r="Y116" s="43" t="n"/>
    </row>
    <row r="117" ht="9.949999999999999" customFormat="1" customHeight="1" s="107">
      <c r="B117" s="43" t="n"/>
      <c r="D117" s="115" t="n"/>
      <c r="F117" s="112" t="n"/>
      <c r="H117" s="129" t="n"/>
      <c r="I117" s="112" t="n"/>
      <c r="K117" s="129" t="n"/>
      <c r="M117" t="inlineStr">
        <is>
          <t>Total CTS, Interes Laboral</t>
        </is>
      </c>
      <c r="S117" s="110" t="n"/>
      <c r="U117" s="113" t="n"/>
      <c r="Y117" s="43" t="n"/>
    </row>
    <row r="118" ht="9.949999999999999" customFormat="1" customHeight="1" s="107">
      <c r="B118" s="43" t="n"/>
      <c r="D118" s="115" t="n"/>
      <c r="F118" s="112" t="n"/>
      <c r="H118" s="129" t="n"/>
      <c r="I118" s="112" t="n"/>
      <c r="K118" s="129" t="n"/>
      <c r="S118" s="110" t="n"/>
      <c r="U118" s="113" t="n"/>
      <c r="Y118" s="43" t="n"/>
    </row>
    <row r="119" ht="9.949999999999999" customFormat="1" customHeight="1" s="107">
      <c r="B119" s="43" t="n"/>
      <c r="D119" s="115" t="n"/>
      <c r="F119" s="112" t="n"/>
      <c r="H119" s="129" t="n"/>
      <c r="I119" s="112" t="n"/>
      <c r="K119" s="129" t="n"/>
      <c r="S119" s="110" t="n"/>
      <c r="U119" s="113" t="n"/>
      <c r="Y119" s="43" t="n"/>
    </row>
    <row r="120" ht="9.949999999999999" customFormat="1" customHeight="1" s="107">
      <c r="B120" s="43" t="n"/>
      <c r="D120" s="115" t="n"/>
      <c r="F120" s="112" t="n"/>
      <c r="H120" s="129" t="n"/>
      <c r="I120" s="112" t="n"/>
      <c r="K120" s="129" t="n"/>
      <c r="S120" s="110" t="n"/>
      <c r="U120" s="113" t="n"/>
      <c r="Y120" s="43" t="n"/>
      <c r="Z120" s="43" t="n"/>
      <c r="AA120" s="43" t="n"/>
      <c r="AB120" s="159" t="n"/>
      <c r="AC120" s="43" t="n"/>
      <c r="AD120" s="43" t="n"/>
      <c r="AE120" s="43" t="n"/>
      <c r="AF120" s="43" t="n"/>
      <c r="AG120" s="43" t="n"/>
      <c r="AH120" s="43" t="n"/>
      <c r="AI120" s="43" t="n"/>
      <c r="AJ120" s="43" t="n"/>
      <c r="AP120" s="110" t="n"/>
      <c r="AQ120" s="110" t="n"/>
      <c r="AR120" s="113" t="n"/>
      <c r="AS120" s="115" t="n"/>
    </row>
    <row r="121" ht="9.949999999999999" customFormat="1" customHeight="1" s="107">
      <c r="B121" s="43" t="n"/>
      <c r="D121" s="115" t="n"/>
      <c r="F121" s="112" t="n"/>
      <c r="H121" s="129" t="n"/>
      <c r="I121" s="112" t="n"/>
      <c r="K121" s="129" t="n"/>
      <c r="S121" s="110" t="n"/>
      <c r="U121" s="113" t="n"/>
      <c r="Y121" s="43" t="n"/>
      <c r="Z121" s="43" t="n"/>
      <c r="AA121" s="43" t="n"/>
      <c r="AB121" s="159" t="n"/>
      <c r="AC121" s="43" t="n"/>
      <c r="AD121" s="43" t="n"/>
      <c r="AE121" s="43" t="n"/>
      <c r="AF121" s="43" t="n"/>
      <c r="AG121" s="43" t="n"/>
      <c r="AH121" s="43" t="n"/>
      <c r="AI121" s="43" t="n"/>
      <c r="AJ121" s="43" t="n"/>
      <c r="AP121" s="110" t="n"/>
      <c r="AQ121" s="110" t="n"/>
      <c r="AR121" s="113" t="n"/>
    </row>
    <row r="122" ht="9.949999999999999" customFormat="1" customHeight="1" s="107">
      <c r="B122" s="43" t="n"/>
      <c r="D122" s="115" t="n"/>
      <c r="F122" s="112" t="n"/>
      <c r="H122" s="129" t="n"/>
      <c r="I122" s="112" t="n"/>
      <c r="K122" s="129" t="n"/>
      <c r="S122" s="110" t="n"/>
      <c r="U122" s="113" t="n"/>
      <c r="Y122" s="43" t="n"/>
      <c r="Z122" s="43" t="n"/>
      <c r="AA122" s="43" t="n"/>
      <c r="AB122" s="159" t="n"/>
      <c r="AC122" s="43" t="n"/>
      <c r="AD122" s="43" t="n"/>
      <c r="AE122" s="43" t="n"/>
      <c r="AF122" s="43" t="n"/>
      <c r="AG122" s="43" t="n"/>
      <c r="AH122" s="43" t="n"/>
      <c r="AI122" s="43" t="n"/>
      <c r="AJ122" s="43" t="n"/>
      <c r="AP122" s="110" t="n"/>
      <c r="AQ122" s="110" t="n"/>
      <c r="AR122" s="113" t="n"/>
    </row>
    <row r="123" ht="9.949999999999999" customFormat="1" customHeight="1" s="107">
      <c r="B123" s="43" t="n"/>
      <c r="D123" s="115" t="n"/>
      <c r="F123" s="112" t="n"/>
      <c r="H123" s="129" t="n"/>
      <c r="I123" s="112" t="n"/>
      <c r="K123" s="129" t="n"/>
      <c r="S123" s="110" t="n"/>
      <c r="U123" s="113" t="n"/>
      <c r="Y123" s="43" t="n"/>
      <c r="Z123" s="43" t="n"/>
      <c r="AA123" s="43" t="n"/>
      <c r="AB123" s="159" t="n"/>
      <c r="AC123" s="43" t="n"/>
      <c r="AD123" s="43" t="n"/>
      <c r="AE123" s="43" t="n"/>
      <c r="AF123" s="43" t="n"/>
      <c r="AG123" s="43" t="n"/>
      <c r="AH123" s="43" t="n"/>
      <c r="AI123" s="43" t="n"/>
      <c r="AJ123" s="43" t="n"/>
      <c r="AP123" s="110" t="n"/>
      <c r="AQ123" s="110" t="n"/>
      <c r="AR123" s="113" t="n"/>
    </row>
    <row r="124" ht="9.949999999999999" customFormat="1" customHeight="1" s="107">
      <c r="B124" s="43" t="n"/>
      <c r="D124" s="115" t="n"/>
      <c r="F124" s="112" t="n"/>
      <c r="H124" s="129" t="n"/>
      <c r="I124" s="112" t="n"/>
      <c r="K124" s="129" t="n"/>
      <c r="S124" s="110" t="n"/>
      <c r="U124" s="113" t="n"/>
      <c r="Y124" s="43" t="n"/>
      <c r="Z124" s="43" t="n"/>
      <c r="AA124" s="43" t="n"/>
      <c r="AB124" s="159" t="n"/>
      <c r="AC124" s="43" t="n"/>
      <c r="AD124" s="43" t="n"/>
      <c r="AE124" s="43" t="n"/>
      <c r="AF124" s="43" t="n"/>
      <c r="AG124" s="43" t="n"/>
      <c r="AH124" s="43" t="n"/>
      <c r="AI124" s="43" t="n"/>
      <c r="AJ124" s="43" t="n"/>
      <c r="AP124" s="110" t="n"/>
      <c r="AQ124" s="110" t="n"/>
      <c r="AR124" s="113" t="n"/>
    </row>
    <row r="125" ht="9.949999999999999" customFormat="1" customHeight="1" s="107">
      <c r="B125" s="43" t="n"/>
      <c r="D125" s="115" t="n"/>
      <c r="F125" s="112" t="n"/>
      <c r="H125" s="129" t="n"/>
      <c r="I125" s="112" t="n"/>
      <c r="K125" s="129" t="n"/>
      <c r="S125" s="110" t="n"/>
      <c r="U125" s="113" t="n"/>
      <c r="Y125" s="43" t="n"/>
      <c r="Z125" s="43" t="n"/>
      <c r="AA125" s="43" t="n"/>
      <c r="AB125" s="43" t="n"/>
      <c r="AC125" s="43" t="n"/>
      <c r="AD125" s="43" t="n"/>
      <c r="AE125" s="43" t="n"/>
      <c r="AF125" s="43" t="n"/>
      <c r="AG125" s="43" t="n"/>
      <c r="AH125" s="43" t="n"/>
      <c r="AI125" s="43" t="n"/>
      <c r="AJ125" s="43" t="n"/>
      <c r="AK125" s="43" t="n"/>
      <c r="AL125" s="43" t="n"/>
      <c r="AM125" s="43" t="n"/>
      <c r="AN125" s="43" t="n"/>
      <c r="AO125" s="43" t="n"/>
      <c r="AP125" s="43" t="n"/>
      <c r="AQ125" s="43" t="n"/>
      <c r="AR125" s="43" t="n"/>
      <c r="AS125" s="115" t="n"/>
    </row>
    <row r="126" ht="9.949999999999999" customFormat="1" customHeight="1" s="107">
      <c r="B126" s="43" t="n"/>
      <c r="D126" s="115" t="n"/>
      <c r="F126" s="112" t="n"/>
      <c r="H126" s="129" t="n"/>
      <c r="I126" s="112" t="n"/>
      <c r="K126" s="129" t="n"/>
      <c r="S126" s="110" t="n"/>
      <c r="U126" s="113" t="n"/>
      <c r="Y126" s="43" t="n"/>
      <c r="Z126" s="43" t="n"/>
      <c r="AA126" s="43" t="n"/>
      <c r="AB126" s="43" t="n"/>
      <c r="AC126" s="43" t="n"/>
      <c r="AD126" s="43" t="n"/>
      <c r="AE126" s="43" t="n"/>
      <c r="AF126" s="43" t="n"/>
      <c r="AG126" s="43" t="n"/>
      <c r="AH126" s="43" t="n"/>
      <c r="AI126" s="43" t="n"/>
      <c r="AJ126" s="43" t="n"/>
      <c r="AK126" s="43" t="n"/>
      <c r="AL126" s="43" t="n"/>
      <c r="AM126" s="43" t="n"/>
      <c r="AN126" s="43" t="n"/>
      <c r="AO126" s="43" t="n"/>
      <c r="AP126" s="43" t="n"/>
      <c r="AQ126" s="43" t="n"/>
      <c r="AR126" s="43" t="n"/>
    </row>
    <row r="127" ht="9.949999999999999" customFormat="1" customHeight="1" s="107">
      <c r="B127" s="43" t="n"/>
      <c r="D127" s="115" t="n"/>
      <c r="F127" s="112" t="n"/>
      <c r="H127" s="129" t="n"/>
      <c r="I127" s="112" t="n"/>
      <c r="K127" s="129" t="n"/>
      <c r="S127" s="110" t="n"/>
      <c r="U127" s="113" t="n"/>
      <c r="Y127" s="43" t="n"/>
    </row>
    <row r="128" ht="9.949999999999999" customFormat="1" customHeight="1" s="107">
      <c r="B128" s="43" t="n"/>
      <c r="D128" s="115" t="n"/>
      <c r="F128" s="112" t="n"/>
      <c r="H128" s="129" t="n"/>
      <c r="I128" s="112" t="n"/>
      <c r="K128" s="129" t="n"/>
      <c r="S128" s="110" t="n"/>
      <c r="U128" s="113" t="n"/>
      <c r="Y128" s="43" t="n"/>
      <c r="AA128" s="115" t="n"/>
      <c r="AC128" s="115" t="n"/>
      <c r="AE128" s="115" t="n"/>
      <c r="AG128" s="115" t="n"/>
      <c r="AI128" s="115" t="n"/>
      <c r="AK128" s="115" t="n"/>
      <c r="AM128" s="115" t="n"/>
      <c r="AO128" s="115" t="n"/>
      <c r="AQ128" s="115" t="n"/>
    </row>
    <row r="129" ht="9.949999999999999" customFormat="1" customHeight="1" s="107">
      <c r="B129" s="43" t="n"/>
      <c r="D129" s="115" t="n"/>
      <c r="F129" s="112" t="n"/>
      <c r="H129" s="129" t="n"/>
      <c r="I129" s="112" t="n"/>
      <c r="K129" s="129" t="n"/>
      <c r="S129" s="110" t="n"/>
      <c r="U129" s="113" t="n"/>
      <c r="Y129" s="43" t="n"/>
    </row>
    <row r="130" ht="9.949999999999999" customFormat="1" customHeight="1" s="107">
      <c r="B130" s="43" t="n"/>
      <c r="D130" s="115" t="n"/>
      <c r="F130" s="112" t="n"/>
      <c r="H130" s="129" t="n"/>
      <c r="I130" s="112" t="n"/>
      <c r="K130" s="129" t="n"/>
      <c r="S130" s="110" t="n"/>
      <c r="U130" s="113" t="n"/>
      <c r="Y130" s="43" t="n"/>
      <c r="AA130" s="115" t="n"/>
      <c r="AC130" s="115" t="n"/>
      <c r="AE130" s="115" t="n"/>
      <c r="AG130" s="115" t="n"/>
      <c r="AI130" s="115" t="n"/>
      <c r="AK130" s="115" t="n"/>
      <c r="AM130" s="115" t="n"/>
      <c r="AO130" s="115" t="n"/>
      <c r="AQ130" s="115" t="n"/>
    </row>
    <row r="131" ht="9.949999999999999" customFormat="1" customHeight="1" s="107">
      <c r="B131" s="43" t="n"/>
      <c r="D131" s="115" t="n"/>
      <c r="F131" s="112" t="n"/>
      <c r="H131" s="129" t="n"/>
      <c r="I131" s="112" t="n"/>
      <c r="K131" s="129" t="n"/>
      <c r="S131" s="110" t="n"/>
      <c r="U131" s="113" t="n"/>
      <c r="Y131" s="43" t="n"/>
    </row>
    <row r="132" ht="9.949999999999999" customFormat="1" customHeight="1" s="107">
      <c r="B132" s="43" t="n"/>
      <c r="D132" s="115" t="n"/>
      <c r="F132" s="112" t="n"/>
      <c r="H132" s="129" t="n"/>
      <c r="I132" s="112" t="n"/>
      <c r="K132" s="129" t="n"/>
      <c r="S132" s="110" t="n"/>
      <c r="U132" s="113" t="n"/>
      <c r="Y132" s="43" t="n"/>
      <c r="AS132" s="115" t="n"/>
    </row>
    <row r="133" ht="9.949999999999999" customFormat="1" customHeight="1" s="107">
      <c r="B133" s="43" t="n"/>
      <c r="D133" s="115" t="n"/>
      <c r="F133" s="112" t="n"/>
      <c r="H133" s="129" t="n"/>
      <c r="I133" s="112" t="n"/>
      <c r="K133" s="129" t="n"/>
      <c r="S133" s="110" t="n"/>
      <c r="U133" s="113" t="n"/>
      <c r="Y133" s="43" t="n"/>
    </row>
    <row r="134" ht="9.949999999999999" customFormat="1" customHeight="1" s="107">
      <c r="B134" s="43" t="n"/>
      <c r="D134" s="115" t="n"/>
      <c r="F134" s="112" t="n"/>
      <c r="H134" s="129" t="n"/>
      <c r="I134" s="112" t="n"/>
      <c r="K134" s="129" t="n"/>
      <c r="S134" s="110" t="n"/>
      <c r="U134" s="113" t="n"/>
      <c r="Y134" s="43" t="n"/>
    </row>
    <row r="135" ht="9.949999999999999" customFormat="1" customHeight="1" s="107">
      <c r="B135" s="43" t="n"/>
      <c r="D135" s="115" t="n"/>
      <c r="F135" s="112" t="n"/>
      <c r="H135" s="129" t="n"/>
      <c r="I135" s="112" t="n"/>
      <c r="K135" s="129" t="n"/>
      <c r="S135" s="110" t="n"/>
      <c r="U135" s="113" t="n"/>
      <c r="Y135" s="43" t="n"/>
      <c r="Z135" s="43" t="n"/>
      <c r="AA135" s="43" t="n"/>
      <c r="AB135" s="159" t="n"/>
      <c r="AC135" s="43" t="n"/>
      <c r="AD135" s="43" t="n"/>
      <c r="AE135" s="43" t="n"/>
      <c r="AF135" s="43" t="n"/>
      <c r="AG135" s="43" t="n"/>
      <c r="AH135" s="43" t="n"/>
      <c r="AI135" s="43" t="n"/>
      <c r="AJ135" s="43" t="n"/>
      <c r="AP135" s="110" t="n"/>
      <c r="AQ135" s="110" t="n"/>
      <c r="AR135" s="113" t="n"/>
    </row>
    <row r="136" ht="9.949999999999999" customFormat="1" customHeight="1" s="107">
      <c r="B136" s="43" t="n"/>
      <c r="D136" s="115" t="n"/>
      <c r="F136" s="112" t="n"/>
      <c r="H136" s="129" t="n"/>
      <c r="I136" s="112" t="n"/>
      <c r="K136" s="129" t="n"/>
      <c r="S136" s="110" t="n"/>
      <c r="U136" s="113" t="n"/>
      <c r="Y136" s="43" t="n"/>
      <c r="Z136" s="43" t="n"/>
      <c r="AA136" s="43" t="n"/>
      <c r="AB136" s="159" t="n"/>
      <c r="AC136" s="43" t="n"/>
      <c r="AD136" s="43" t="n"/>
      <c r="AE136" s="43" t="n"/>
      <c r="AF136" s="43" t="n"/>
      <c r="AG136" s="43" t="n"/>
      <c r="AH136" s="43" t="n"/>
      <c r="AI136" s="43" t="n"/>
      <c r="AJ136" s="43" t="n"/>
      <c r="AP136" s="110" t="n"/>
      <c r="AQ136" s="110" t="n"/>
      <c r="AR136" s="113" t="n"/>
    </row>
    <row r="137" ht="9.949999999999999" customFormat="1" customHeight="1" s="107">
      <c r="B137" s="43" t="n"/>
      <c r="D137" s="115" t="n"/>
      <c r="F137" s="112" t="n"/>
      <c r="H137" s="129" t="n"/>
      <c r="I137" s="112" t="n"/>
      <c r="K137" s="129" t="n"/>
      <c r="S137" s="110" t="n"/>
      <c r="U137" s="113" t="n"/>
      <c r="Y137" s="43" t="n"/>
      <c r="Z137" s="43" t="n"/>
      <c r="AA137" s="43" t="n"/>
      <c r="AB137" s="159" t="n"/>
      <c r="AC137" s="43" t="n"/>
      <c r="AD137" s="43" t="n"/>
      <c r="AE137" s="43" t="n"/>
      <c r="AF137" s="43" t="n"/>
      <c r="AG137" s="43" t="n"/>
      <c r="AH137" s="43" t="n"/>
      <c r="AI137" s="43" t="n"/>
      <c r="AJ137" s="43" t="n"/>
      <c r="AP137" s="110" t="n"/>
      <c r="AQ137" s="110" t="n"/>
      <c r="AR137" s="113" t="n"/>
    </row>
    <row r="138" ht="9.949999999999999" customFormat="1" customHeight="1" s="107">
      <c r="B138" s="43" t="n"/>
      <c r="D138" s="115" t="n"/>
      <c r="F138" s="112" t="n"/>
      <c r="H138" s="129" t="n"/>
      <c r="I138" s="112" t="n"/>
      <c r="K138" s="129" t="n"/>
      <c r="S138" s="110" t="n"/>
      <c r="U138" s="113" t="n"/>
      <c r="Y138" s="43" t="n"/>
      <c r="Z138" s="43" t="n"/>
      <c r="AA138" s="43" t="n"/>
      <c r="AB138" s="159" t="n"/>
      <c r="AC138" s="43" t="n"/>
      <c r="AD138" s="43" t="n"/>
      <c r="AE138" s="43" t="n"/>
      <c r="AF138" s="43" t="n"/>
      <c r="AG138" s="43" t="n"/>
      <c r="AH138" s="43" t="n"/>
      <c r="AI138" s="43" t="n"/>
      <c r="AJ138" s="43" t="n"/>
      <c r="AP138" s="110" t="n"/>
      <c r="AQ138" s="110" t="n"/>
      <c r="AR138" s="113" t="n"/>
    </row>
    <row r="139" ht="9.949999999999999" customFormat="1" customHeight="1" s="107">
      <c r="B139" s="43" t="n"/>
      <c r="D139" s="115" t="n"/>
      <c r="F139" s="112" t="n"/>
      <c r="H139" s="129" t="n"/>
      <c r="I139" s="112" t="n"/>
      <c r="K139" s="129" t="n"/>
      <c r="S139" s="110" t="n"/>
      <c r="U139" s="113" t="n"/>
      <c r="Y139" s="43" t="n"/>
      <c r="Z139" s="43" t="n"/>
      <c r="AA139" s="43" t="n"/>
      <c r="AB139" s="159" t="n"/>
      <c r="AC139" s="43" t="n"/>
      <c r="AD139" s="43" t="n"/>
      <c r="AE139" s="43" t="n"/>
      <c r="AF139" s="43" t="n"/>
      <c r="AG139" s="43" t="n"/>
      <c r="AH139" s="43" t="n"/>
      <c r="AI139" s="43" t="n"/>
      <c r="AJ139" s="43" t="n"/>
      <c r="AP139" s="110" t="n"/>
      <c r="AQ139" s="110" t="n"/>
      <c r="AR139" s="113" t="n"/>
    </row>
    <row r="140" ht="9.949999999999999" customFormat="1" customHeight="1" s="107">
      <c r="B140" s="43" t="n"/>
      <c r="D140" s="115" t="n"/>
      <c r="F140" s="112" t="n"/>
      <c r="H140" s="129" t="n"/>
      <c r="I140" s="112" t="n"/>
      <c r="K140" s="129" t="n"/>
      <c r="S140" s="110" t="n"/>
      <c r="U140" s="113" t="n"/>
      <c r="Y140" s="43" t="n"/>
      <c r="Z140" s="43" t="n"/>
      <c r="AA140" s="43" t="n"/>
      <c r="AB140" s="43" t="n"/>
      <c r="AC140" s="43" t="n"/>
      <c r="AD140" s="43" t="n"/>
      <c r="AE140" s="43" t="n"/>
      <c r="AF140" s="43" t="n"/>
      <c r="AG140" s="43" t="n"/>
      <c r="AH140" s="43" t="n"/>
      <c r="AI140" s="43" t="n"/>
      <c r="AJ140" s="43" t="n"/>
      <c r="AK140" s="43" t="n"/>
      <c r="AL140" s="43" t="n"/>
      <c r="AM140" s="43" t="n"/>
      <c r="AN140" s="43" t="n"/>
      <c r="AO140" s="43" t="n"/>
      <c r="AP140" s="43" t="n"/>
      <c r="AQ140" s="43" t="n"/>
      <c r="AR140" s="43" t="n"/>
    </row>
    <row r="141" ht="9.949999999999999" customFormat="1" customHeight="1" s="107">
      <c r="B141" s="43" t="n"/>
      <c r="D141" s="115" t="n"/>
      <c r="F141" s="112" t="n"/>
      <c r="H141" s="129" t="n"/>
      <c r="I141" s="112" t="n"/>
      <c r="K141" s="129" t="n"/>
      <c r="S141" s="110" t="n"/>
      <c r="U141" s="113" t="n"/>
      <c r="Y141" s="43" t="n"/>
      <c r="Z141" s="43" t="n"/>
      <c r="AA141" s="43" t="n"/>
      <c r="AB141" s="43" t="n"/>
      <c r="AC141" s="43" t="n"/>
      <c r="AD141" s="43" t="n"/>
      <c r="AE141" s="43" t="n"/>
      <c r="AF141" s="43" t="n"/>
      <c r="AG141" s="43" t="n"/>
      <c r="AH141" s="43" t="n"/>
      <c r="AI141" s="43" t="n"/>
      <c r="AJ141" s="43" t="n"/>
      <c r="AK141" s="43" t="n"/>
      <c r="AL141" s="43" t="n"/>
      <c r="AM141" s="43" t="n"/>
      <c r="AN141" s="43" t="n"/>
      <c r="AO141" s="43" t="n"/>
      <c r="AP141" s="43" t="n"/>
      <c r="AQ141" s="43" t="n"/>
      <c r="AR141" s="43" t="n"/>
    </row>
    <row r="142" ht="9.949999999999999" customFormat="1" customHeight="1" s="107">
      <c r="B142" s="43" t="n"/>
      <c r="D142" s="115" t="n"/>
      <c r="F142" s="112" t="n"/>
      <c r="H142" s="129" t="n"/>
      <c r="I142" s="112" t="n"/>
      <c r="K142" s="129" t="n"/>
      <c r="S142" s="110" t="n"/>
      <c r="U142" s="113" t="n"/>
      <c r="Y142" s="43" t="n"/>
    </row>
    <row r="143" ht="9.949999999999999" customFormat="1" customHeight="1" s="107">
      <c r="B143" s="43" t="n"/>
      <c r="D143" s="115" t="n"/>
      <c r="F143" s="112" t="n"/>
      <c r="H143" s="129" t="n"/>
      <c r="I143" s="112" t="n"/>
      <c r="K143" s="129" t="n"/>
      <c r="S143" s="110" t="n"/>
      <c r="U143" s="113" t="n"/>
      <c r="Y143" s="43" t="n"/>
      <c r="AA143" s="115" t="n"/>
      <c r="AC143" s="115" t="n"/>
      <c r="AE143" s="115" t="n"/>
      <c r="AG143" s="115" t="n"/>
      <c r="AI143" s="115" t="n"/>
      <c r="AK143" s="115" t="n"/>
      <c r="AM143" s="115" t="n"/>
      <c r="AO143" s="115" t="n"/>
      <c r="AQ143" s="115" t="n"/>
    </row>
    <row r="144" ht="9.949999999999999" customFormat="1" customHeight="1" s="107">
      <c r="B144" s="43" t="n"/>
      <c r="D144" s="115" t="n"/>
      <c r="F144" s="112" t="n"/>
      <c r="H144" s="129" t="n"/>
      <c r="I144" s="112" t="n"/>
      <c r="K144" s="129" t="n"/>
      <c r="S144" s="110" t="n"/>
      <c r="U144" s="113" t="n"/>
      <c r="Y144" s="43" t="n"/>
    </row>
    <row r="145" ht="9.949999999999999" customFormat="1" customHeight="1" s="107">
      <c r="B145" s="43" t="n"/>
      <c r="D145" s="115" t="n"/>
      <c r="F145" s="112" t="n"/>
      <c r="H145" s="129" t="n"/>
      <c r="I145" s="112" t="n"/>
      <c r="K145" s="129" t="n"/>
      <c r="S145" s="110" t="n"/>
      <c r="U145" s="113" t="n"/>
      <c r="Y145" s="43" t="n"/>
      <c r="AA145" s="115" t="n"/>
      <c r="AC145" s="115" t="n"/>
      <c r="AE145" s="115" t="n"/>
      <c r="AG145" s="115" t="n"/>
      <c r="AI145" s="115" t="n"/>
      <c r="AK145" s="115" t="n"/>
      <c r="AM145" s="115" t="n"/>
      <c r="AO145" s="115" t="n"/>
      <c r="AQ145" s="115" t="n"/>
    </row>
    <row r="146" ht="9.949999999999999" customFormat="1" customHeight="1" s="107">
      <c r="B146" s="43" t="n"/>
      <c r="D146" s="115" t="n"/>
      <c r="F146" s="112" t="n"/>
      <c r="H146" s="129" t="n"/>
      <c r="I146" s="112" t="n"/>
      <c r="K146" s="129" t="n"/>
      <c r="S146" s="110" t="n"/>
      <c r="U146" s="113" t="n"/>
      <c r="Y146" s="43" t="n"/>
    </row>
    <row r="147" ht="9.949999999999999" customFormat="1" customHeight="1" s="107">
      <c r="B147" s="43" t="n"/>
      <c r="D147" s="115" t="n"/>
      <c r="F147" s="112" t="n"/>
      <c r="H147" s="129" t="n"/>
      <c r="I147" s="112" t="n"/>
      <c r="K147" s="129" t="n"/>
      <c r="S147" s="110" t="n"/>
      <c r="U147" s="113" t="n"/>
      <c r="Y147" s="43" t="n"/>
    </row>
    <row r="148" ht="9.949999999999999" customFormat="1" customHeight="1" s="107">
      <c r="B148" s="43" t="n"/>
      <c r="D148" s="115" t="n"/>
      <c r="F148" s="112" t="n"/>
      <c r="H148" s="129" t="n"/>
      <c r="I148" s="112" t="n"/>
      <c r="K148" s="129" t="n"/>
      <c r="S148" s="110" t="n"/>
      <c r="U148" s="113" t="n"/>
      <c r="Y148" s="43" t="n"/>
    </row>
    <row r="149" ht="9.949999999999999" customFormat="1" customHeight="1" s="107">
      <c r="B149" s="43" t="n"/>
      <c r="D149" s="115" t="n"/>
      <c r="F149" s="112" t="n"/>
      <c r="H149" s="129" t="n"/>
      <c r="I149" s="112" t="n"/>
      <c r="K149" s="129" t="n"/>
      <c r="S149" s="110" t="n"/>
      <c r="U149" s="113" t="n"/>
      <c r="Y149" s="43" t="n"/>
    </row>
    <row r="150" ht="9.949999999999999" customFormat="1" customHeight="1" s="107">
      <c r="B150" s="43" t="n"/>
      <c r="D150" s="115" t="n"/>
      <c r="F150" s="112" t="n"/>
      <c r="H150" s="129" t="n"/>
      <c r="I150" s="112" t="n"/>
      <c r="K150" s="129" t="n"/>
      <c r="S150" s="110" t="n"/>
      <c r="U150" s="113" t="n"/>
      <c r="Y150" s="43" t="n"/>
      <c r="Z150" s="43" t="n"/>
      <c r="AA150" s="43" t="n"/>
      <c r="AB150" s="159" t="n"/>
      <c r="AC150" s="43" t="n"/>
      <c r="AD150" s="43" t="n"/>
      <c r="AE150" s="43" t="n"/>
      <c r="AF150" s="43" t="n"/>
      <c r="AG150" s="43" t="n"/>
      <c r="AH150" s="43" t="n"/>
      <c r="AI150" s="43" t="n"/>
      <c r="AJ150" s="43" t="n"/>
      <c r="AP150" s="110" t="n"/>
      <c r="AQ150" s="110" t="n"/>
      <c r="AR150" s="113" t="n"/>
    </row>
    <row r="151" ht="9.949999999999999" customFormat="1" customHeight="1" s="107">
      <c r="B151" s="43" t="n"/>
      <c r="D151" s="115" t="n"/>
      <c r="F151" s="112" t="n"/>
      <c r="H151" s="129" t="n"/>
      <c r="I151" s="112" t="n"/>
      <c r="K151" s="129" t="n"/>
      <c r="S151" s="110" t="n"/>
      <c r="U151" s="113" t="n"/>
      <c r="Y151" s="43" t="n"/>
      <c r="Z151" s="43" t="n"/>
      <c r="AA151" s="43" t="n"/>
      <c r="AB151" s="159" t="n"/>
      <c r="AC151" s="43" t="n"/>
      <c r="AD151" s="43" t="n"/>
      <c r="AE151" s="43" t="n"/>
      <c r="AF151" s="43" t="n"/>
      <c r="AG151" s="43" t="n"/>
      <c r="AH151" s="43" t="n"/>
      <c r="AI151" s="43" t="n"/>
      <c r="AJ151" s="43" t="n"/>
      <c r="AP151" s="110" t="n"/>
      <c r="AQ151" s="110" t="n"/>
      <c r="AR151" s="113" t="n"/>
    </row>
    <row r="152" ht="9.949999999999999" customFormat="1" customHeight="1" s="107">
      <c r="E152" s="112" t="n"/>
      <c r="M152" s="43" t="inlineStr">
        <is>
          <t>SUMATORIA TOTAL  DE CTS, INTERES LABORAL</t>
        </is>
      </c>
      <c r="T152" s="109" t="n"/>
      <c r="U152" s="109">
        <f>T111+T116+T121+T126+T136+T141+T146+T151+T131</f>
        <v/>
      </c>
      <c r="Y152" s="43" t="n"/>
      <c r="Z152" s="43" t="n"/>
      <c r="AA152" s="43" t="n"/>
      <c r="AB152" s="159" t="n"/>
      <c r="AC152" s="43" t="n"/>
      <c r="AD152" s="43" t="n"/>
      <c r="AE152" s="43" t="n"/>
      <c r="AF152" s="43" t="n"/>
      <c r="AG152" s="43" t="n"/>
      <c r="AH152" s="43" t="n"/>
      <c r="AI152" s="43" t="n"/>
      <c r="AJ152" s="43" t="n"/>
      <c r="AP152" s="110" t="n"/>
      <c r="AQ152" s="110" t="n"/>
      <c r="AR152" s="113" t="n"/>
    </row>
    <row r="153" ht="3" customFormat="1" customHeight="1" s="107" thickBot="1">
      <c r="A153" s="1" t="n"/>
      <c r="B153" s="45" t="n"/>
      <c r="C153" s="45" t="n"/>
      <c r="D153" s="45" t="n"/>
      <c r="E153" s="45" t="n"/>
      <c r="F153" s="45" t="n"/>
      <c r="G153" s="45" t="n"/>
      <c r="H153" s="45" t="n"/>
      <c r="I153" s="45" t="n"/>
      <c r="J153" s="45" t="n"/>
      <c r="K153" s="45" t="n"/>
      <c r="L153" s="45" t="n"/>
      <c r="M153" s="45" t="n"/>
      <c r="N153" s="45" t="n"/>
      <c r="O153" s="46" t="n"/>
      <c r="P153" s="46" t="n"/>
      <c r="Q153" s="46" t="n"/>
      <c r="R153" s="46" t="n"/>
      <c r="S153" s="46" t="n"/>
      <c r="T153" s="45" t="n"/>
      <c r="U153" s="45" t="n"/>
      <c r="V153" s="1" t="n"/>
      <c r="Y153" s="43" t="n"/>
      <c r="Z153" s="43" t="n"/>
      <c r="AA153" s="43" t="n"/>
      <c r="AB153" s="159" t="n"/>
      <c r="AC153" s="43" t="n"/>
      <c r="AD153" s="43" t="n"/>
      <c r="AE153" s="43" t="n"/>
      <c r="AF153" s="43" t="n"/>
      <c r="AG153" s="43" t="n"/>
      <c r="AH153" s="43" t="n"/>
      <c r="AI153" s="43" t="n"/>
      <c r="AJ153" s="43" t="n"/>
      <c r="AP153" s="110" t="n"/>
      <c r="AQ153" s="110" t="n"/>
      <c r="AR153" s="113" t="n"/>
    </row>
    <row r="154" ht="7.5" customFormat="1" customHeight="1" s="107" thickTop="1">
      <c r="A154" s="1" t="n"/>
      <c r="B154" s="158">
        <f>B76</f>
        <v/>
      </c>
      <c r="V154" s="1" t="n"/>
      <c r="Y154" s="43" t="n"/>
      <c r="Z154" s="43" t="n"/>
      <c r="AA154" s="43" t="n"/>
      <c r="AB154" s="159" t="n"/>
      <c r="AC154" s="43" t="n"/>
      <c r="AD154" s="43" t="n"/>
      <c r="AE154" s="43" t="n"/>
      <c r="AF154" s="43" t="n"/>
      <c r="AG154" s="43" t="n"/>
      <c r="AH154" s="43" t="n"/>
      <c r="AI154" s="43" t="n"/>
      <c r="AJ154" s="43" t="n"/>
      <c r="AP154" s="110" t="n"/>
      <c r="AQ154" s="110" t="n"/>
      <c r="AR154" s="113" t="n"/>
    </row>
    <row r="155" ht="7.5" customFormat="1" customHeight="1" s="107">
      <c r="A155" s="1" t="n"/>
      <c r="V155" s="1" t="n"/>
      <c r="Y155" s="43" t="n"/>
      <c r="Z155" s="43" t="n"/>
      <c r="AA155" s="43" t="n"/>
      <c r="AB155" s="43" t="n"/>
      <c r="AC155" s="43" t="n"/>
      <c r="AD155" s="43" t="n"/>
      <c r="AE155" s="43" t="n"/>
      <c r="AF155" s="43" t="n"/>
      <c r="AG155" s="43" t="n"/>
      <c r="AH155" s="43" t="n"/>
      <c r="AI155" s="43" t="n"/>
      <c r="AJ155" s="43" t="n"/>
      <c r="AK155" s="43" t="n"/>
      <c r="AL155" s="43" t="n"/>
      <c r="AM155" s="43" t="n"/>
      <c r="AN155" s="43" t="n"/>
      <c r="AO155" s="43" t="n"/>
      <c r="AP155" s="43" t="n"/>
      <c r="AQ155" s="43" t="n"/>
      <c r="AR155" s="43" t="n"/>
    </row>
    <row r="156" ht="9.75" customFormat="1" customHeight="1" s="107">
      <c r="A156" s="52" t="n"/>
      <c r="B156" s="173" t="inlineStr">
        <is>
          <t>ST KDOSH GROUP S.A.C.</t>
        </is>
      </c>
      <c r="Y156" s="43" t="n"/>
      <c r="Z156" s="43" t="n"/>
      <c r="AA156" s="43" t="n"/>
      <c r="AB156" s="43" t="n"/>
      <c r="AC156" s="43" t="n"/>
      <c r="AD156" s="43" t="n"/>
      <c r="AE156" s="43" t="n"/>
      <c r="AF156" s="43" t="n"/>
      <c r="AG156" s="43" t="n"/>
      <c r="AH156" s="43" t="n"/>
      <c r="AI156" s="43" t="n"/>
      <c r="AJ156" s="43" t="n"/>
      <c r="AK156" s="43" t="n"/>
      <c r="AL156" s="43" t="n"/>
      <c r="AM156" s="43" t="n"/>
      <c r="AN156" s="43" t="n"/>
      <c r="AO156" s="43" t="n"/>
      <c r="AP156" s="43" t="n"/>
      <c r="AQ156" s="43" t="n"/>
      <c r="AR156" s="43" t="n"/>
    </row>
    <row r="157" ht="9.75" customFormat="1" customHeight="1" s="107">
      <c r="A157" s="52" t="n"/>
      <c r="Y157" s="43" t="n"/>
    </row>
    <row r="158" ht="9.75" customFormat="1" customHeight="1" s="107">
      <c r="A158" s="52" t="n"/>
      <c r="B158" s="173" t="inlineStr">
        <is>
          <t>RUC Nº 20573041209</t>
        </is>
      </c>
      <c r="Y158" s="43" t="n"/>
      <c r="AA158" s="115" t="n"/>
      <c r="AC158" s="115" t="n"/>
      <c r="AE158" s="115" t="n"/>
      <c r="AG158" s="115" t="n"/>
      <c r="AI158" s="115" t="n"/>
      <c r="AK158" s="115" t="n"/>
      <c r="AM158" s="115" t="n"/>
      <c r="AO158" s="115" t="n"/>
      <c r="AQ158" s="115" t="n"/>
    </row>
    <row r="159" ht="9.75" customFormat="1" customHeight="1" s="107">
      <c r="A159" s="52" t="n"/>
      <c r="Y159" s="43" t="n"/>
    </row>
    <row r="160" ht="9.75" customFormat="1" customHeight="1" s="107">
      <c r="A160" s="52" t="n"/>
      <c r="B160" s="162" t="inlineStr">
        <is>
          <t>Jr. San Martin N° 967</t>
        </is>
      </c>
      <c r="U160" s="53" t="n"/>
      <c r="V160" s="52" t="n"/>
      <c r="Y160" s="43" t="n"/>
      <c r="AA160" s="115" t="n"/>
      <c r="AC160" s="115" t="n"/>
      <c r="AE160" s="115" t="n"/>
      <c r="AG160" s="115" t="n"/>
      <c r="AI160" s="115" t="n"/>
      <c r="AK160" s="115" t="n"/>
      <c r="AM160" s="115" t="n"/>
      <c r="AO160" s="115" t="n"/>
      <c r="AQ160" s="115" t="n"/>
    </row>
    <row r="161" ht="9.949999999999999" customFormat="1" customHeight="1" s="107">
      <c r="B161" s="43" t="inlineStr">
        <is>
          <t xml:space="preserve">2.- </t>
        </is>
      </c>
      <c r="C161" s="43" t="inlineStr">
        <is>
          <t>GRATIFICACIONES:</t>
        </is>
      </c>
      <c r="D161" s="43" t="n"/>
      <c r="E161" s="159" t="n"/>
      <c r="F161" s="43" t="n"/>
      <c r="G161" s="43" t="inlineStr">
        <is>
          <t>1er Tramo</t>
        </is>
      </c>
      <c r="H161" s="43" t="n"/>
      <c r="I161" s="43" t="n"/>
      <c r="T161" s="110" t="n"/>
      <c r="U161" s="113" t="n"/>
      <c r="Y161" s="43" t="n"/>
    </row>
    <row r="162" ht="9.949999999999999" customFormat="1" customHeight="1" s="107">
      <c r="C162" s="107" t="inlineStr">
        <is>
          <t xml:space="preserve">  2.1.-</t>
        </is>
      </c>
      <c r="D162" s="107" t="inlineStr">
        <is>
          <t>Por Meses  Completos:</t>
        </is>
      </c>
      <c r="E162" s="112" t="n"/>
      <c r="T162" s="110" t="n"/>
      <c r="U162" s="113" t="n"/>
      <c r="Y162" s="43" t="n"/>
    </row>
    <row r="163" ht="9.949999999999999" customFormat="1" customHeight="1" s="107">
      <c r="D163" s="115">
        <f>K100/2</f>
        <v/>
      </c>
      <c r="E163" s="107" t="inlineStr">
        <is>
          <t>/</t>
        </is>
      </c>
      <c r="F163" s="112" t="n">
        <v>6</v>
      </c>
      <c r="G163" s="107" t="inlineStr">
        <is>
          <t>=</t>
        </is>
      </c>
      <c r="H163" s="129">
        <f>D163/F163</f>
        <v/>
      </c>
      <c r="I163" s="107" t="inlineStr">
        <is>
          <t>*</t>
        </is>
      </c>
      <c r="J163" s="130" t="n">
        <v>3</v>
      </c>
      <c r="K163" s="107" t="inlineStr">
        <is>
          <t>Meses</t>
        </is>
      </c>
      <c r="L163" s="107" t="inlineStr">
        <is>
          <t>del 15.03.21 al 30.06.2021</t>
        </is>
      </c>
      <c r="S163" s="110">
        <f>D163/F163*J163</f>
        <v/>
      </c>
      <c r="U163" s="113" t="n"/>
      <c r="Y163" s="43" t="n"/>
    </row>
    <row r="164" ht="9.949999999999999" customFormat="1" customHeight="1" s="107">
      <c r="C164" s="107" t="inlineStr">
        <is>
          <t xml:space="preserve">  2.2.- </t>
        </is>
      </c>
      <c r="D164" s="107" t="inlineStr">
        <is>
          <t>Por Dias:</t>
        </is>
      </c>
      <c r="E164" s="112" t="n"/>
      <c r="J164" s="116" t="n"/>
      <c r="M164" s="107" t="inlineStr">
        <is>
          <t>4 meses, 15 dias</t>
        </is>
      </c>
      <c r="S164" s="110" t="n"/>
      <c r="U164" s="113" t="n"/>
      <c r="Y164" s="43" t="n"/>
    </row>
    <row r="165" ht="9.949999999999999" customFormat="1" customHeight="1" s="107">
      <c r="D165" s="115">
        <f>H163*1</f>
        <v/>
      </c>
      <c r="E165" s="107" t="inlineStr">
        <is>
          <t>/</t>
        </is>
      </c>
      <c r="F165" s="112" t="n">
        <v>30</v>
      </c>
      <c r="G165" s="107" t="inlineStr">
        <is>
          <t>=</t>
        </is>
      </c>
      <c r="H165" s="129">
        <f>D165/F165</f>
        <v/>
      </c>
      <c r="I165" s="107" t="inlineStr">
        <is>
          <t>*</t>
        </is>
      </c>
      <c r="J165" s="130" t="n">
        <v>16</v>
      </c>
      <c r="K165" s="107" t="inlineStr">
        <is>
          <t>Dias</t>
        </is>
      </c>
      <c r="S165" s="134">
        <f>H165*J165</f>
        <v/>
      </c>
      <c r="U165" s="113" t="n"/>
      <c r="Y165" s="43" t="n"/>
      <c r="Z165" s="43" t="n"/>
      <c r="AA165" s="43" t="n"/>
      <c r="AB165" s="159" t="n"/>
      <c r="AC165" s="43" t="n"/>
      <c r="AD165" s="43" t="n"/>
      <c r="AE165" s="43" t="n"/>
      <c r="AF165" s="43" t="n"/>
      <c r="AG165" s="43" t="n"/>
      <c r="AH165" s="43" t="n"/>
      <c r="AI165" s="43" t="n"/>
      <c r="AJ165" s="43" t="n"/>
      <c r="AP165" s="110" t="n"/>
      <c r="AQ165" s="110" t="n"/>
      <c r="AR165" s="113" t="n"/>
    </row>
    <row r="166" ht="9.949999999999999" customFormat="1" customHeight="1" s="107">
      <c r="E166" s="112" t="n"/>
      <c r="M166" s="107" t="inlineStr">
        <is>
          <t>TOTAL GRATIFICACION</t>
        </is>
      </c>
      <c r="S166" s="131">
        <f>S163+S165</f>
        <v/>
      </c>
      <c r="U166" s="113" t="n"/>
      <c r="Y166" s="43" t="n"/>
      <c r="Z166" s="43" t="n"/>
      <c r="AA166" s="43" t="n"/>
      <c r="AB166" s="159" t="n"/>
      <c r="AC166" s="43" t="n"/>
      <c r="AD166" s="43" t="n"/>
      <c r="AE166" s="43" t="n"/>
      <c r="AF166" s="43" t="n"/>
      <c r="AG166" s="43" t="n"/>
      <c r="AH166" s="43" t="n"/>
      <c r="AI166" s="43" t="n"/>
      <c r="AJ166" s="43" t="n"/>
      <c r="AP166" s="110" t="n"/>
      <c r="AQ166" s="110" t="n"/>
      <c r="AR166" s="113" t="n"/>
    </row>
    <row r="167" ht="9.949999999999999" customFormat="1" customHeight="1" s="107">
      <c r="C167" s="107" t="inlineStr">
        <is>
          <t xml:space="preserve">  2.3.- </t>
        </is>
      </c>
      <c r="D167" s="135" t="inlineStr">
        <is>
          <t>BONIFICACION EXTRAORDINARIA:</t>
        </is>
      </c>
      <c r="E167" s="112" t="n"/>
      <c r="F167" s="43" t="n"/>
      <c r="G167" s="43" t="n"/>
      <c r="H167" s="43" t="n"/>
      <c r="I167" s="43" t="n"/>
      <c r="J167" s="43" t="n"/>
      <c r="K167" s="43" t="n"/>
      <c r="L167" s="43" t="n"/>
      <c r="T167" s="115" t="n"/>
      <c r="Y167" s="43" t="n"/>
      <c r="Z167" s="43" t="n"/>
      <c r="AA167" s="43" t="n"/>
      <c r="AB167" s="159" t="n"/>
      <c r="AC167" s="43" t="n"/>
      <c r="AD167" s="43" t="n"/>
      <c r="AE167" s="43" t="n"/>
      <c r="AF167" s="43" t="n"/>
      <c r="AG167" s="43" t="n"/>
      <c r="AH167" s="43" t="n"/>
      <c r="AI167" s="43" t="n"/>
      <c r="AJ167" s="43" t="n"/>
      <c r="AP167" s="110" t="n"/>
      <c r="AQ167" s="110" t="n"/>
      <c r="AR167" s="113" t="n"/>
    </row>
    <row r="168" ht="9.949999999999999" customFormat="1" customHeight="1" s="107">
      <c r="E168" s="112" t="n"/>
      <c r="F168" s="107" t="inlineStr">
        <is>
          <t>Ley Nº 29351</t>
        </is>
      </c>
      <c r="J168" s="107" t="inlineStr">
        <is>
          <t>*</t>
        </is>
      </c>
      <c r="K168" s="136" t="n">
        <v>9</v>
      </c>
      <c r="L168" s="107" t="inlineStr">
        <is>
          <t>%</t>
        </is>
      </c>
      <c r="M168" s="107" t="inlineStr">
        <is>
          <t>TOTAL BONIF. EXTRAORD.</t>
        </is>
      </c>
      <c r="S168" s="137">
        <f>S166*K168%</f>
        <v/>
      </c>
      <c r="T168" s="115" t="n"/>
      <c r="Y168" s="43" t="n"/>
      <c r="Z168" s="43" t="n"/>
      <c r="AA168" s="43" t="n"/>
      <c r="AB168" s="159" t="n"/>
      <c r="AC168" s="43" t="n"/>
      <c r="AD168" s="43" t="n"/>
      <c r="AE168" s="43" t="n"/>
      <c r="AF168" s="43" t="n"/>
      <c r="AG168" s="43" t="n"/>
      <c r="AH168" s="43" t="n"/>
      <c r="AI168" s="43" t="n"/>
      <c r="AJ168" s="43" t="n"/>
      <c r="AP168" s="110" t="n"/>
      <c r="AQ168" s="110" t="n"/>
      <c r="AR168" s="113" t="n"/>
    </row>
    <row r="169" ht="9.949999999999999" customFormat="1" customHeight="1" s="107">
      <c r="D169" s="112" t="n"/>
      <c r="J169" s="136" t="n"/>
      <c r="M169" s="107" t="inlineStr">
        <is>
          <t>TOT GRATIF, MAS BONIF</t>
        </is>
      </c>
      <c r="S169" s="148">
        <f>S166+S168</f>
        <v/>
      </c>
      <c r="T169" s="115" t="n"/>
      <c r="Y169" s="43" t="n"/>
      <c r="Z169" s="43" t="n"/>
      <c r="AA169" s="43" t="n"/>
      <c r="AB169" s="159" t="n"/>
      <c r="AC169" s="43" t="n"/>
      <c r="AD169" s="43" t="n"/>
      <c r="AE169" s="43" t="n"/>
      <c r="AF169" s="43" t="n"/>
      <c r="AG169" s="43" t="n"/>
      <c r="AH169" s="43" t="n"/>
      <c r="AI169" s="43" t="n"/>
      <c r="AJ169" s="43" t="n"/>
      <c r="AP169" s="110" t="n"/>
      <c r="AQ169" s="110" t="n"/>
      <c r="AR169" s="113" t="n"/>
    </row>
    <row r="170" ht="9.949999999999999" customFormat="1" customHeight="1" s="107">
      <c r="E170" s="112" t="n"/>
      <c r="M170" s="107" t="inlineStr">
        <is>
          <t>INTERES LABORAL</t>
        </is>
      </c>
      <c r="S170" s="151" t="n">
        <v>38.57</v>
      </c>
      <c r="T170" s="110" t="n"/>
      <c r="U170" s="113" t="n"/>
      <c r="Y170" s="43" t="n"/>
      <c r="Z170" s="43" t="n"/>
      <c r="AA170" s="43" t="n"/>
      <c r="AB170" s="43" t="n"/>
      <c r="AC170" s="43" t="n"/>
      <c r="AD170" s="43" t="n"/>
      <c r="AE170" s="43" t="n"/>
      <c r="AF170" s="43" t="n"/>
      <c r="AG170" s="43" t="n"/>
      <c r="AH170" s="43" t="n"/>
      <c r="AI170" s="43" t="n"/>
      <c r="AJ170" s="43" t="n"/>
      <c r="AK170" s="43" t="n"/>
      <c r="AL170" s="43" t="n"/>
      <c r="AM170" s="43" t="n"/>
      <c r="AN170" s="43" t="n"/>
      <c r="AO170" s="43" t="n"/>
      <c r="AP170" s="43" t="n"/>
      <c r="AQ170" s="43" t="n"/>
      <c r="AR170" s="43" t="n"/>
    </row>
    <row r="171" ht="9.949999999999999" customFormat="1" customHeight="1" s="107">
      <c r="E171" s="112" t="n"/>
      <c r="M171" s="107" t="inlineStr">
        <is>
          <t>Total GRATIF. Interes Laboral</t>
        </is>
      </c>
      <c r="S171" s="132" t="n"/>
      <c r="T171" s="133">
        <f>SUM(S169:S170)</f>
        <v/>
      </c>
      <c r="U171" s="113" t="n"/>
      <c r="Y171" s="43" t="n"/>
      <c r="Z171" s="43" t="n"/>
      <c r="AA171" s="43" t="n"/>
      <c r="AB171" s="43" t="n"/>
      <c r="AC171" s="43" t="n"/>
      <c r="AD171" s="43" t="n"/>
      <c r="AE171" s="43" t="n"/>
      <c r="AF171" s="43" t="n"/>
      <c r="AG171" s="43" t="n"/>
      <c r="AH171" s="43" t="n"/>
      <c r="AI171" s="43" t="n"/>
      <c r="AJ171" s="43" t="n"/>
      <c r="AK171" s="43" t="n"/>
      <c r="AL171" s="43" t="n"/>
      <c r="AM171" s="43" t="n"/>
      <c r="AN171" s="43" t="n"/>
      <c r="AO171" s="43" t="n"/>
      <c r="AP171" s="43" t="n"/>
      <c r="AQ171" s="43" t="n"/>
      <c r="AR171" s="43" t="n"/>
    </row>
    <row r="172" ht="9.949999999999999" customFormat="1" customHeight="1" s="107">
      <c r="C172" s="43" t="inlineStr">
        <is>
          <t>GRATIFICACIONES:</t>
        </is>
      </c>
      <c r="D172" s="43" t="n"/>
      <c r="E172" s="159" t="n"/>
      <c r="F172" s="43" t="n"/>
      <c r="G172" s="43" t="inlineStr">
        <is>
          <t>2do Tramo</t>
        </is>
      </c>
      <c r="H172" s="150" t="n"/>
      <c r="I172" s="43" t="n"/>
      <c r="T172" s="110" t="n"/>
      <c r="U172" s="113" t="n"/>
      <c r="Y172" s="43" t="n"/>
    </row>
    <row r="173" ht="9.949999999999999" customFormat="1" customHeight="1" s="107">
      <c r="C173" s="107" t="inlineStr">
        <is>
          <t xml:space="preserve">  2.4.-</t>
        </is>
      </c>
      <c r="D173" s="107" t="inlineStr">
        <is>
          <t>Por Meses  Completos:</t>
        </is>
      </c>
      <c r="E173" s="112" t="n"/>
      <c r="T173" s="110" t="n"/>
      <c r="U173" s="113" t="n"/>
      <c r="Y173" s="43" t="n"/>
      <c r="AA173" s="115" t="n"/>
      <c r="AC173" s="115" t="n"/>
      <c r="AE173" s="115" t="n"/>
      <c r="AG173" s="115" t="n"/>
      <c r="AI173" s="115" t="n"/>
      <c r="AK173" s="115" t="n"/>
      <c r="AM173" s="115" t="n"/>
      <c r="AO173" s="115" t="n"/>
      <c r="AQ173" s="115" t="n"/>
    </row>
    <row r="174" ht="9.949999999999999" customFormat="1" customHeight="1" s="107">
      <c r="D174" s="115">
        <f>D163</f>
        <v/>
      </c>
      <c r="E174" s="107" t="inlineStr">
        <is>
          <t>/</t>
        </is>
      </c>
      <c r="F174" s="112" t="n">
        <v>6</v>
      </c>
      <c r="G174" s="107" t="inlineStr">
        <is>
          <t>=</t>
        </is>
      </c>
      <c r="H174" s="129">
        <f>D174/F174</f>
        <v/>
      </c>
      <c r="I174" s="107" t="inlineStr">
        <is>
          <t>*</t>
        </is>
      </c>
      <c r="J174" s="130" t="n">
        <v>6</v>
      </c>
      <c r="K174" s="107" t="inlineStr">
        <is>
          <t>Meses</t>
        </is>
      </c>
      <c r="L174" s="107" t="inlineStr">
        <is>
          <t>del 01.07.2021 al 31.12.2021</t>
        </is>
      </c>
      <c r="S174" s="110">
        <f>D174/F174*J174</f>
        <v/>
      </c>
      <c r="U174" s="113" t="n"/>
      <c r="Y174" s="43" t="n"/>
    </row>
    <row r="175" ht="9.949999999999999" customFormat="1" customHeight="1" s="107">
      <c r="E175" s="112" t="n"/>
      <c r="M175" s="107" t="inlineStr">
        <is>
          <t>TOTAL GRATIFICACION</t>
        </is>
      </c>
      <c r="S175" s="131">
        <f>S172+S174</f>
        <v/>
      </c>
      <c r="U175" s="113" t="n"/>
      <c r="Y175" s="43" t="n"/>
      <c r="AA175" s="115" t="n"/>
      <c r="AC175" s="115" t="n"/>
      <c r="AE175" s="115" t="n"/>
      <c r="AG175" s="115" t="n"/>
      <c r="AI175" s="115" t="n"/>
      <c r="AK175" s="115" t="n"/>
      <c r="AM175" s="115" t="n"/>
      <c r="AO175" s="115" t="n"/>
      <c r="AQ175" s="115" t="n"/>
    </row>
    <row r="176" ht="9.949999999999999" customFormat="1" customHeight="1" s="107">
      <c r="C176" s="107" t="inlineStr">
        <is>
          <t xml:space="preserve">  2.5.- </t>
        </is>
      </c>
      <c r="D176" s="135" t="inlineStr">
        <is>
          <t>BONIFICACION EXTRAORDINARIA:</t>
        </is>
      </c>
      <c r="E176" s="112" t="n"/>
      <c r="F176" s="43" t="n"/>
      <c r="G176" s="43" t="n"/>
      <c r="H176" s="43" t="n"/>
      <c r="I176" s="43" t="n"/>
      <c r="J176" s="43" t="n"/>
      <c r="K176" s="43" t="n"/>
      <c r="L176" s="43" t="n"/>
      <c r="T176" s="115" t="n"/>
      <c r="U176" s="113" t="n"/>
      <c r="Y176" s="43" t="n"/>
    </row>
    <row r="177" ht="9.949999999999999" customFormat="1" customHeight="1" s="107">
      <c r="E177" s="112" t="n"/>
      <c r="F177" s="107" t="inlineStr">
        <is>
          <t>Ley Nº 29351</t>
        </is>
      </c>
      <c r="J177" s="107" t="inlineStr">
        <is>
          <t>*</t>
        </is>
      </c>
      <c r="K177" s="136" t="n">
        <v>9</v>
      </c>
      <c r="L177" s="107" t="inlineStr">
        <is>
          <t>%</t>
        </is>
      </c>
      <c r="M177" s="107" t="inlineStr">
        <is>
          <t>TOTAL BONIF. EXTRAORD.</t>
        </is>
      </c>
      <c r="S177" s="137">
        <f>S175*K177%</f>
        <v/>
      </c>
      <c r="T177" s="115" t="n"/>
      <c r="U177" s="113" t="n"/>
      <c r="Y177" s="43" t="n"/>
    </row>
    <row r="178" ht="9.949999999999999" customFormat="1" customHeight="1" s="107">
      <c r="D178" s="112" t="n"/>
      <c r="J178" s="136" t="n"/>
      <c r="M178" s="107" t="inlineStr">
        <is>
          <t>TOT GRATIF, MAS BONIF</t>
        </is>
      </c>
      <c r="S178" s="148">
        <f>S175+S177</f>
        <v/>
      </c>
      <c r="T178" s="115" t="n"/>
      <c r="U178" s="113" t="n"/>
      <c r="Y178" s="43" t="n"/>
    </row>
    <row r="179" ht="9.949999999999999" customFormat="1" customHeight="1" s="107">
      <c r="E179" s="112" t="n"/>
      <c r="M179" s="107" t="inlineStr">
        <is>
          <t>INTERES LABORAL</t>
        </is>
      </c>
      <c r="S179" s="151" t="n">
        <v>63.03</v>
      </c>
      <c r="T179" s="110" t="n"/>
      <c r="U179" s="113" t="n"/>
      <c r="Y179" s="43" t="n"/>
    </row>
    <row r="180" ht="9.949999999999999" customFormat="1" customHeight="1" s="107">
      <c r="E180" s="112" t="n"/>
      <c r="M180" s="107" t="inlineStr">
        <is>
          <t>Total GRATIF. Interes Laboral</t>
        </is>
      </c>
      <c r="S180" s="132" t="n"/>
      <c r="T180" s="133">
        <f>SUM(S178:S179)</f>
        <v/>
      </c>
      <c r="U180" s="113" t="n"/>
      <c r="Y180" s="43" t="n"/>
      <c r="Z180" s="43" t="n"/>
      <c r="AA180" s="43" t="n"/>
      <c r="AB180" s="159" t="n"/>
      <c r="AC180" s="43" t="n"/>
      <c r="AD180" s="43" t="n"/>
      <c r="AE180" s="43" t="n"/>
      <c r="AF180" s="43" t="n"/>
      <c r="AG180" s="43" t="n"/>
      <c r="AH180" s="43" t="n"/>
      <c r="AI180" s="43" t="n"/>
      <c r="AJ180" s="43" t="n"/>
      <c r="AP180" s="110" t="n"/>
      <c r="AQ180" s="110" t="n"/>
      <c r="AR180" s="113" t="n"/>
    </row>
    <row r="181" ht="9.949999999999999" customFormat="1" customHeight="1" s="107">
      <c r="C181" s="43" t="inlineStr">
        <is>
          <t>GRATIFICACIONES:</t>
        </is>
      </c>
      <c r="D181" s="43" t="n"/>
      <c r="E181" s="159" t="n"/>
      <c r="F181" s="43" t="n"/>
      <c r="G181" s="43" t="inlineStr">
        <is>
          <t>3er Tramo</t>
        </is>
      </c>
      <c r="H181" s="150" t="n"/>
      <c r="I181" s="43" t="n"/>
      <c r="T181" s="110" t="n"/>
      <c r="U181" s="113" t="n"/>
      <c r="Y181" s="43" t="n"/>
      <c r="Z181" s="43" t="n"/>
      <c r="AA181" s="43" t="n"/>
      <c r="AB181" s="159" t="n"/>
      <c r="AC181" s="43" t="n"/>
      <c r="AD181" s="43" t="n"/>
      <c r="AE181" s="43" t="n"/>
      <c r="AF181" s="43" t="n"/>
      <c r="AG181" s="43" t="n"/>
      <c r="AH181" s="43" t="n"/>
      <c r="AI181" s="43" t="n"/>
      <c r="AJ181" s="43" t="n"/>
      <c r="AP181" s="110" t="n"/>
      <c r="AQ181" s="110" t="n"/>
      <c r="AR181" s="113" t="n"/>
    </row>
    <row r="182" ht="9.949999999999999" customFormat="1" customHeight="1" s="107">
      <c r="C182" s="107" t="inlineStr">
        <is>
          <t xml:space="preserve">  2.6.-</t>
        </is>
      </c>
      <c r="D182" s="107" t="inlineStr">
        <is>
          <t>Por Meses  Completos:</t>
        </is>
      </c>
      <c r="E182" s="112" t="n"/>
      <c r="T182" s="110" t="n"/>
      <c r="U182" s="113" t="n"/>
      <c r="Y182" s="43" t="n"/>
      <c r="Z182" s="43" t="n"/>
      <c r="AA182" s="43" t="n"/>
      <c r="AB182" s="159" t="n"/>
      <c r="AC182" s="43" t="n"/>
      <c r="AD182" s="43" t="n"/>
      <c r="AE182" s="43" t="n"/>
      <c r="AF182" s="43" t="n"/>
      <c r="AG182" s="43" t="n"/>
      <c r="AH182" s="43" t="n"/>
      <c r="AI182" s="43" t="n"/>
      <c r="AJ182" s="43" t="n"/>
      <c r="AP182" s="110" t="n"/>
      <c r="AQ182" s="110" t="n"/>
      <c r="AR182" s="113" t="n"/>
    </row>
    <row r="183" ht="9.949999999999999" customFormat="1" customHeight="1" s="107">
      <c r="D183" s="115">
        <f>D174</f>
        <v/>
      </c>
      <c r="E183" s="107" t="inlineStr">
        <is>
          <t>/</t>
        </is>
      </c>
      <c r="F183" s="112" t="n">
        <v>6</v>
      </c>
      <c r="G183" s="107" t="inlineStr">
        <is>
          <t>=</t>
        </is>
      </c>
      <c r="H183" s="129">
        <f>D183/F183</f>
        <v/>
      </c>
      <c r="I183" s="107" t="inlineStr">
        <is>
          <t>*</t>
        </is>
      </c>
      <c r="J183" s="130" t="n">
        <v>6</v>
      </c>
      <c r="K183" s="107" t="inlineStr">
        <is>
          <t>Meses</t>
        </is>
      </c>
      <c r="L183" s="107" t="inlineStr">
        <is>
          <t>del 01.01.2022 al 30.06.2022</t>
        </is>
      </c>
      <c r="S183" s="110">
        <f>D183/F183*J183</f>
        <v/>
      </c>
      <c r="U183" s="113" t="n"/>
      <c r="Y183" s="43" t="n"/>
      <c r="Z183" s="43" t="n"/>
      <c r="AA183" s="43" t="n"/>
      <c r="AB183" s="159" t="n"/>
      <c r="AC183" s="43" t="n"/>
      <c r="AD183" s="43" t="n"/>
      <c r="AE183" s="43" t="n"/>
      <c r="AF183" s="43" t="n"/>
      <c r="AG183" s="43" t="n"/>
      <c r="AH183" s="43" t="n"/>
      <c r="AI183" s="43" t="n"/>
      <c r="AJ183" s="43" t="n"/>
      <c r="AP183" s="110" t="n"/>
      <c r="AQ183" s="110" t="n"/>
      <c r="AR183" s="113" t="n"/>
    </row>
    <row r="184" ht="9.949999999999999" customFormat="1" customHeight="1" s="107">
      <c r="E184" s="112" t="n"/>
      <c r="M184" s="107" t="inlineStr">
        <is>
          <t>TOTAL GRATIFICACION</t>
        </is>
      </c>
      <c r="S184" s="131">
        <f>S183</f>
        <v/>
      </c>
      <c r="U184" s="113" t="n"/>
      <c r="Y184" s="43" t="n"/>
      <c r="Z184" s="43" t="n"/>
      <c r="AA184" s="43" t="n"/>
      <c r="AB184" s="159" t="n"/>
      <c r="AC184" s="43" t="n"/>
      <c r="AD184" s="43" t="n"/>
      <c r="AE184" s="43" t="n"/>
      <c r="AF184" s="43" t="n"/>
      <c r="AG184" s="43" t="n"/>
      <c r="AH184" s="43" t="n"/>
      <c r="AI184" s="43" t="n"/>
      <c r="AJ184" s="43" t="n"/>
      <c r="AP184" s="110" t="n"/>
      <c r="AQ184" s="110" t="n"/>
      <c r="AR184" s="113" t="n"/>
    </row>
    <row r="185" ht="9.949999999999999" customFormat="1" customHeight="1" s="107">
      <c r="C185" s="107" t="inlineStr">
        <is>
          <t xml:space="preserve">  2.7.- </t>
        </is>
      </c>
      <c r="D185" s="135" t="inlineStr">
        <is>
          <t>BONIFICACION EXTRAORDINARIA:</t>
        </is>
      </c>
      <c r="E185" s="112" t="n"/>
      <c r="F185" s="43" t="n"/>
      <c r="G185" s="43" t="n"/>
      <c r="H185" s="43" t="n"/>
      <c r="I185" s="43" t="n"/>
      <c r="J185" s="43" t="n"/>
      <c r="K185" s="43" t="n"/>
      <c r="L185" s="43" t="n"/>
      <c r="T185" s="115" t="n"/>
      <c r="U185" s="113" t="n"/>
      <c r="Y185" s="43" t="n"/>
      <c r="Z185" s="43" t="n"/>
      <c r="AA185" s="43" t="n"/>
      <c r="AB185" s="43" t="n"/>
      <c r="AC185" s="43" t="n"/>
      <c r="AD185" s="43" t="n"/>
      <c r="AE185" s="43" t="n"/>
      <c r="AF185" s="43" t="n"/>
      <c r="AG185" s="43" t="n"/>
      <c r="AH185" s="43" t="n"/>
      <c r="AI185" s="43" t="n"/>
      <c r="AJ185" s="43" t="n"/>
      <c r="AK185" s="43" t="n"/>
      <c r="AL185" s="43" t="n"/>
      <c r="AM185" s="43" t="n"/>
      <c r="AN185" s="43" t="n"/>
      <c r="AO185" s="43" t="n"/>
      <c r="AP185" s="43" t="n"/>
      <c r="AQ185" s="43" t="n"/>
      <c r="AR185" s="43" t="n"/>
    </row>
    <row r="186" ht="9.949999999999999" customFormat="1" customHeight="1" s="107" thickBot="1">
      <c r="E186" s="112" t="n"/>
      <c r="F186" s="107" t="inlineStr">
        <is>
          <t>Ley Nº 29351</t>
        </is>
      </c>
      <c r="J186" s="107" t="inlineStr">
        <is>
          <t>*</t>
        </is>
      </c>
      <c r="K186" s="136" t="n">
        <v>9</v>
      </c>
      <c r="L186" s="107" t="inlineStr">
        <is>
          <t>%</t>
        </is>
      </c>
      <c r="M186" s="107" t="inlineStr">
        <is>
          <t>TOTAL BONIF. EXTRAORD.</t>
        </is>
      </c>
      <c r="S186" s="137">
        <f>S184*K186%</f>
        <v/>
      </c>
      <c r="T186" s="115" t="n"/>
      <c r="U186" s="113" t="n"/>
      <c r="Y186" s="43" t="n"/>
      <c r="Z186" s="43" t="n"/>
      <c r="AA186" s="43" t="n"/>
      <c r="AB186" s="43" t="n"/>
      <c r="AC186" s="43" t="n"/>
      <c r="AD186" s="43" t="n"/>
      <c r="AE186" s="43" t="n"/>
      <c r="AF186" s="43" t="n"/>
      <c r="AG186" s="43" t="n"/>
      <c r="AH186" s="43" t="n"/>
      <c r="AI186" s="43" t="n"/>
      <c r="AJ186" s="43" t="n"/>
      <c r="AK186" s="43" t="n"/>
      <c r="AL186" s="43" t="n"/>
      <c r="AM186" s="43" t="n"/>
      <c r="AN186" s="43" t="n"/>
      <c r="AO186" s="43" t="n"/>
      <c r="AP186" s="43" t="n"/>
      <c r="AQ186" s="43" t="n"/>
      <c r="AR186" s="43" t="n"/>
    </row>
    <row r="187" ht="9.949999999999999" customFormat="1" customHeight="1" s="107" thickTop="1">
      <c r="D187" s="112" t="n"/>
      <c r="J187" s="136" t="n"/>
      <c r="M187" s="107" t="inlineStr">
        <is>
          <t>TOT GRATIF, MAS BONIF</t>
        </is>
      </c>
      <c r="S187" s="148">
        <f>S184+S186</f>
        <v/>
      </c>
      <c r="T187" s="115" t="n"/>
      <c r="U187" s="113" t="n"/>
      <c r="Y187" s="157">
        <f>Y82</f>
        <v/>
      </c>
      <c r="Z187" s="189" t="n"/>
      <c r="AA187" s="189" t="n"/>
      <c r="AB187" s="189" t="n"/>
      <c r="AC187" s="189" t="n"/>
      <c r="AD187" s="189" t="n"/>
      <c r="AE187" s="189" t="n"/>
      <c r="AF187" s="189" t="n"/>
      <c r="AG187" s="189" t="n"/>
      <c r="AH187" s="189" t="n"/>
      <c r="AI187" s="189" t="n"/>
      <c r="AJ187" s="189" t="n"/>
      <c r="AK187" s="189" t="n"/>
      <c r="AL187" s="189" t="n"/>
      <c r="AM187" s="189" t="n"/>
      <c r="AN187" s="189" t="n"/>
      <c r="AO187" s="189" t="n"/>
      <c r="AP187" s="189" t="n"/>
      <c r="AQ187" s="189" t="n"/>
    </row>
    <row r="188" ht="9.949999999999999" customFormat="1" customHeight="1" s="107">
      <c r="E188" s="112" t="n"/>
      <c r="M188" s="107" t="inlineStr">
        <is>
          <t>INTERES LABORAL</t>
        </is>
      </c>
      <c r="S188" s="151" t="n">
        <v>56.96</v>
      </c>
      <c r="T188" s="110" t="n"/>
      <c r="U188" s="113" t="n"/>
    </row>
    <row r="189" ht="9.949999999999999" customFormat="1" customHeight="1" s="107">
      <c r="E189" s="112" t="n"/>
      <c r="M189" s="107" t="inlineStr">
        <is>
          <t>Total GRATIF. Interes Laboral</t>
        </is>
      </c>
      <c r="S189" s="132" t="n"/>
      <c r="T189" s="133">
        <f>SUM(S187:S188)</f>
        <v/>
      </c>
      <c r="U189" s="113" t="n"/>
      <c r="Y189" s="43" t="n"/>
      <c r="Z189" s="43" t="inlineStr">
        <is>
          <t>GRATIFICACIONES:</t>
        </is>
      </c>
      <c r="AA189" s="43" t="n"/>
      <c r="AB189" s="159" t="n"/>
      <c r="AC189" s="43" t="n"/>
      <c r="AD189" s="43" t="inlineStr">
        <is>
          <t>3er tramo</t>
        </is>
      </c>
      <c r="AE189" s="43" t="n"/>
      <c r="AF189" s="43" t="n"/>
      <c r="AQ189" s="110" t="n"/>
      <c r="AR189" s="113" t="n"/>
    </row>
    <row r="190" ht="9.949999999999999" customFormat="1" customHeight="1" s="107">
      <c r="C190" s="43" t="inlineStr">
        <is>
          <t>GRATIFICACIONES:</t>
        </is>
      </c>
      <c r="D190" s="43" t="n"/>
      <c r="E190" s="159" t="n"/>
      <c r="F190" s="43" t="n"/>
      <c r="G190" s="43" t="inlineStr">
        <is>
          <t>4to Tramo</t>
        </is>
      </c>
      <c r="H190" s="150" t="n"/>
      <c r="I190" s="43" t="n"/>
      <c r="T190" s="110" t="n"/>
      <c r="U190" s="113" t="n"/>
      <c r="Z190" s="107" t="inlineStr">
        <is>
          <t xml:space="preserve">  2.6.-</t>
        </is>
      </c>
      <c r="AA190" s="107" t="inlineStr">
        <is>
          <t>Por Meses  Completos:</t>
        </is>
      </c>
      <c r="AB190" s="112" t="n"/>
      <c r="AQ190" s="110" t="n"/>
      <c r="AR190" s="113" t="n"/>
    </row>
    <row r="191" ht="9.949999999999999" customFormat="1" customHeight="1" s="107">
      <c r="C191" s="107" t="inlineStr">
        <is>
          <t xml:space="preserve">  2.8.-</t>
        </is>
      </c>
      <c r="D191" s="107" t="inlineStr">
        <is>
          <t>Por Meses  Completos:</t>
        </is>
      </c>
      <c r="E191" s="112" t="n"/>
      <c r="T191" s="110" t="n"/>
      <c r="U191" s="113" t="n"/>
      <c r="AA191" s="115">
        <f>AA178</f>
        <v/>
      </c>
      <c r="AB191" s="107" t="inlineStr">
        <is>
          <t>/</t>
        </is>
      </c>
      <c r="AC191" s="112" t="n">
        <v>6</v>
      </c>
      <c r="AD191" s="107" t="inlineStr">
        <is>
          <t>=</t>
        </is>
      </c>
      <c r="AE191" s="129">
        <f>AA191/AC191</f>
        <v/>
      </c>
      <c r="AF191" s="107" t="inlineStr">
        <is>
          <t>*</t>
        </is>
      </c>
      <c r="AG191" s="130" t="n">
        <v>6</v>
      </c>
      <c r="AH191" s="107" t="inlineStr">
        <is>
          <t>Meses</t>
        </is>
      </c>
      <c r="AI191" s="107" t="inlineStr">
        <is>
          <t>del 01.07.2024 al 31.12.2024</t>
        </is>
      </c>
      <c r="AP191" s="110">
        <f>AA191/AC191*AG191</f>
        <v/>
      </c>
      <c r="AR191" s="113" t="n"/>
    </row>
    <row r="192" ht="9.949999999999999" customFormat="1" customHeight="1" s="107">
      <c r="D192" s="115">
        <f>D174</f>
        <v/>
      </c>
      <c r="E192" s="107" t="inlineStr">
        <is>
          <t>/</t>
        </is>
      </c>
      <c r="F192" s="112" t="n">
        <v>6</v>
      </c>
      <c r="G192" s="107" t="inlineStr">
        <is>
          <t>=</t>
        </is>
      </c>
      <c r="H192" s="129">
        <f>D192/F192</f>
        <v/>
      </c>
      <c r="I192" s="107" t="inlineStr">
        <is>
          <t>*</t>
        </is>
      </c>
      <c r="J192" s="130" t="n">
        <v>6</v>
      </c>
      <c r="K192" s="107" t="inlineStr">
        <is>
          <t>Meses</t>
        </is>
      </c>
      <c r="L192" s="107" t="inlineStr">
        <is>
          <t>del 01.07.2022 al 31.12.2022</t>
        </is>
      </c>
      <c r="S192" s="110">
        <f>D192/F192*J192</f>
        <v/>
      </c>
      <c r="U192" s="113" t="n"/>
      <c r="AB192" s="112" t="n"/>
      <c r="AJ192" s="107" t="inlineStr">
        <is>
          <t>TOTAL GRATIFICACION</t>
        </is>
      </c>
      <c r="AP192" s="131">
        <f>AP191</f>
        <v/>
      </c>
      <c r="AR192" s="113" t="n"/>
    </row>
    <row r="193" ht="9.949999999999999" customFormat="1" customHeight="1" s="107">
      <c r="E193" s="112" t="n"/>
      <c r="M193" s="107" t="inlineStr">
        <is>
          <t>TOTAL GRATIFICACION</t>
        </is>
      </c>
      <c r="S193" s="131">
        <f>S192</f>
        <v/>
      </c>
      <c r="U193" s="113" t="n"/>
      <c r="Y193" s="43" t="n"/>
      <c r="Z193" s="107" t="inlineStr">
        <is>
          <t xml:space="preserve">  2.7.- </t>
        </is>
      </c>
      <c r="AA193" s="135" t="inlineStr">
        <is>
          <t>BONIFICACION EXTRAORDINARIA:</t>
        </is>
      </c>
      <c r="AB193" s="112" t="n"/>
      <c r="AC193" s="43" t="n"/>
      <c r="AD193" s="43" t="n"/>
      <c r="AE193" s="43" t="n"/>
      <c r="AF193" s="43" t="n"/>
      <c r="AG193" s="43" t="n"/>
      <c r="AH193" s="43" t="n"/>
      <c r="AI193" s="43" t="n"/>
      <c r="AQ193" s="115" t="n"/>
      <c r="AR193" s="113" t="n"/>
    </row>
    <row r="194" ht="9.949999999999999" customFormat="1" customHeight="1" s="107">
      <c r="C194" s="107" t="inlineStr">
        <is>
          <t xml:space="preserve">  2.9.- </t>
        </is>
      </c>
      <c r="D194" s="135" t="inlineStr">
        <is>
          <t>BONIFICACION EXTRAORDINARIA:</t>
        </is>
      </c>
      <c r="E194" s="112" t="n"/>
      <c r="F194" s="43" t="n"/>
      <c r="G194" s="43" t="n"/>
      <c r="H194" s="43" t="n"/>
      <c r="I194" s="43" t="n"/>
      <c r="J194" s="43" t="n"/>
      <c r="K194" s="43" t="n"/>
      <c r="L194" s="43" t="n"/>
      <c r="T194" s="115" t="n"/>
      <c r="U194" s="113" t="n"/>
      <c r="AB194" s="112" t="n"/>
      <c r="AC194" s="107" t="inlineStr">
        <is>
          <t>Ley Nº 29351</t>
        </is>
      </c>
      <c r="AG194" s="107" t="inlineStr">
        <is>
          <t>*</t>
        </is>
      </c>
      <c r="AH194" s="136" t="n">
        <v>9</v>
      </c>
      <c r="AI194" s="107" t="inlineStr">
        <is>
          <t>%</t>
        </is>
      </c>
      <c r="AJ194" s="107" t="inlineStr">
        <is>
          <t>TOTAL BONIF. EXTRAORD.</t>
        </is>
      </c>
      <c r="AP194" s="137">
        <f>AP192*AH194%</f>
        <v/>
      </c>
      <c r="AQ194" s="115" t="n"/>
      <c r="AR194" s="113" t="n"/>
    </row>
    <row r="195" ht="9.949999999999999" customFormat="1" customHeight="1" s="107">
      <c r="E195" s="112" t="n"/>
      <c r="F195" s="107" t="inlineStr">
        <is>
          <t>Ley Nº 29351</t>
        </is>
      </c>
      <c r="J195" s="107" t="inlineStr">
        <is>
          <t>*</t>
        </is>
      </c>
      <c r="K195" s="136" t="n">
        <v>9</v>
      </c>
      <c r="L195" s="107" t="inlineStr">
        <is>
          <t>%</t>
        </is>
      </c>
      <c r="M195" s="107" t="inlineStr">
        <is>
          <t>TOTAL BONIF. EXTRAORD.</t>
        </is>
      </c>
      <c r="S195" s="137">
        <f>S193*K195%</f>
        <v/>
      </c>
      <c r="T195" s="115" t="n"/>
      <c r="U195" s="113" t="n"/>
      <c r="AA195" s="112" t="n"/>
      <c r="AG195" s="136" t="n"/>
      <c r="AJ195" s="107" t="inlineStr">
        <is>
          <t>TOT GRATIF, MAS BONIF</t>
        </is>
      </c>
      <c r="AP195" s="148">
        <f>AP192+AP194</f>
        <v/>
      </c>
      <c r="AQ195" s="115" t="n"/>
      <c r="AR195" s="113" t="n"/>
    </row>
    <row r="196" ht="9.949999999999999" customFormat="1" customHeight="1" s="107">
      <c r="D196" s="112" t="n"/>
      <c r="J196" s="136" t="n"/>
      <c r="M196" s="107" t="inlineStr">
        <is>
          <t>TOT GRATIF, MAS BONIF</t>
        </is>
      </c>
      <c r="S196" s="148">
        <f>S193+S195</f>
        <v/>
      </c>
      <c r="T196" s="115" t="n"/>
      <c r="U196" s="113" t="n"/>
      <c r="AB196" s="112" t="n"/>
      <c r="AJ196" s="107" t="inlineStr">
        <is>
          <t>INTERES LABORAL</t>
        </is>
      </c>
      <c r="AP196" s="147" t="n">
        <v>7.49</v>
      </c>
      <c r="AQ196" s="110" t="n"/>
      <c r="AR196" s="113" t="n"/>
    </row>
    <row r="197" ht="9.949999999999999" customFormat="1" customHeight="1" s="107">
      <c r="E197" s="112" t="n"/>
      <c r="M197" s="107" t="inlineStr">
        <is>
          <t>INTERES LABORAL</t>
        </is>
      </c>
      <c r="S197" s="151" t="n">
        <v>49.64</v>
      </c>
      <c r="T197" s="110" t="n"/>
      <c r="U197" s="113" t="n"/>
      <c r="AB197" s="112" t="n"/>
      <c r="AJ197" s="107" t="inlineStr">
        <is>
          <t>Total GRATIF. Interes Laboral</t>
        </is>
      </c>
      <c r="AP197" s="132" t="n"/>
      <c r="AQ197" s="133">
        <f>SUM(AP195:AP196)</f>
        <v/>
      </c>
      <c r="AR197" s="113" t="n"/>
    </row>
    <row r="198" ht="9.949999999999999" customFormat="1" customHeight="1" s="107">
      <c r="E198" s="112" t="n"/>
      <c r="M198" s="107" t="inlineStr">
        <is>
          <t>Total GRATIF. Interes Laboral</t>
        </is>
      </c>
      <c r="S198" s="132" t="n"/>
      <c r="T198" s="133">
        <f>SUM(S196:S197)</f>
        <v/>
      </c>
      <c r="U198" s="113" t="n"/>
      <c r="Y198" s="43" t="inlineStr">
        <is>
          <t xml:space="preserve">3.- </t>
        </is>
      </c>
      <c r="Z198" s="43" t="inlineStr">
        <is>
          <t>VACACIONES TRUNCAS:</t>
        </is>
      </c>
      <c r="AA198" s="43" t="n"/>
      <c r="AB198" s="159" t="n"/>
      <c r="AC198" s="43" t="n"/>
      <c r="AD198" s="43" t="n"/>
      <c r="AE198" s="43" t="n"/>
      <c r="AF198" s="43" t="n"/>
      <c r="AG198" s="62" t="n"/>
      <c r="AQ198" s="110" t="n"/>
      <c r="AR198" s="113" t="n"/>
    </row>
    <row r="199" ht="9.949999999999999" customFormat="1" customHeight="1" s="107">
      <c r="C199" s="43" t="inlineStr">
        <is>
          <t>GRATIFICACIONES:</t>
        </is>
      </c>
      <c r="D199" s="43" t="n"/>
      <c r="E199" s="159" t="n"/>
      <c r="F199" s="43" t="n"/>
      <c r="G199" s="43" t="inlineStr">
        <is>
          <t>5to Tramo</t>
        </is>
      </c>
      <c r="H199" s="150" t="n"/>
      <c r="I199" s="43" t="n"/>
      <c r="T199" s="110" t="n"/>
      <c r="U199" s="113" t="n"/>
      <c r="Y199" s="43" t="n"/>
      <c r="Z199" s="43" t="n"/>
      <c r="AA199" s="43" t="n"/>
      <c r="AB199" s="159" t="n"/>
      <c r="AC199" s="43" t="n"/>
      <c r="AD199" s="43" t="n"/>
      <c r="AE199" s="43" t="n"/>
      <c r="AF199" s="43" t="n"/>
      <c r="AG199" s="62" t="n"/>
      <c r="AQ199" s="110" t="n"/>
      <c r="AR199" s="113" t="n"/>
    </row>
    <row r="200" ht="9.949999999999999" customFormat="1" customHeight="1" s="107">
      <c r="C200" s="107" t="inlineStr">
        <is>
          <t xml:space="preserve">  2.10.-</t>
        </is>
      </c>
      <c r="D200" s="107" t="inlineStr">
        <is>
          <t>Por Meses  Completos:</t>
        </is>
      </c>
      <c r="E200" s="112" t="n"/>
      <c r="T200" s="110" t="n"/>
      <c r="U200" s="113" t="n"/>
      <c r="Y200" s="43" t="n"/>
      <c r="Z200" s="43" t="n"/>
      <c r="AA200" s="43" t="n"/>
      <c r="AB200" s="159" t="n"/>
      <c r="AC200" s="43" t="n"/>
      <c r="AD200" s="43" t="n"/>
      <c r="AE200" s="43" t="n"/>
      <c r="AF200" s="43" t="n"/>
      <c r="AG200" s="62" t="n"/>
      <c r="AQ200" s="110" t="n"/>
      <c r="AR200" s="113" t="n"/>
    </row>
    <row r="201" ht="9.949999999999999" customFormat="1" customHeight="1" s="107">
      <c r="D201" s="115">
        <f>D192</f>
        <v/>
      </c>
      <c r="E201" s="107" t="inlineStr">
        <is>
          <t>/</t>
        </is>
      </c>
      <c r="F201" s="112" t="n">
        <v>6</v>
      </c>
      <c r="G201" s="107" t="inlineStr">
        <is>
          <t>=</t>
        </is>
      </c>
      <c r="H201" s="129">
        <f>D201/F201</f>
        <v/>
      </c>
      <c r="I201" s="107" t="inlineStr">
        <is>
          <t>*</t>
        </is>
      </c>
      <c r="J201" s="130" t="n">
        <v>6</v>
      </c>
      <c r="K201" s="107" t="inlineStr">
        <is>
          <t>Meses</t>
        </is>
      </c>
      <c r="L201" s="107" t="inlineStr">
        <is>
          <t>del 01.01.2023 al 30.06.2023</t>
        </is>
      </c>
      <c r="S201" s="110">
        <f>D201/F201*J201</f>
        <v/>
      </c>
      <c r="U201" s="113" t="n"/>
      <c r="Y201" s="117" t="n"/>
      <c r="Z201" s="140" t="inlineStr">
        <is>
          <t xml:space="preserve">SON: </t>
        </is>
      </c>
      <c r="AA201" s="62" t="inlineStr">
        <is>
          <t>Tres Mil Ciento Quince con 74/100 soles</t>
        </is>
      </c>
      <c r="AB201" s="118" t="n"/>
      <c r="AC201" s="117" t="n"/>
      <c r="AD201" s="117" t="n"/>
      <c r="AE201" s="117" t="n"/>
      <c r="AF201" s="117" t="n"/>
      <c r="AG201" s="117" t="n"/>
      <c r="AH201" s="117" t="n"/>
      <c r="AI201" s="117" t="n"/>
      <c r="AJ201" s="62" t="n"/>
      <c r="AK201" s="117" t="n"/>
      <c r="AL201" s="117" t="n"/>
      <c r="AM201" s="117" t="n"/>
      <c r="AN201" s="117" t="n"/>
      <c r="AO201" s="117" t="n"/>
      <c r="AP201" s="117" t="n"/>
      <c r="AQ201" s="141" t="n"/>
      <c r="AR201" s="113" t="n"/>
    </row>
    <row r="202" ht="9.949999999999999" customFormat="1" customHeight="1" s="107">
      <c r="E202" s="112" t="n"/>
      <c r="M202" s="107" t="inlineStr">
        <is>
          <t>TOTAL GRATIFICACION</t>
        </is>
      </c>
      <c r="S202" s="131">
        <f>S201</f>
        <v/>
      </c>
      <c r="U202" s="113" t="n"/>
      <c r="Y202" s="117" t="n"/>
      <c r="Z202" s="140" t="n"/>
      <c r="AA202" s="62" t="n"/>
      <c r="AB202" s="118" t="n"/>
      <c r="AC202" s="117" t="n"/>
      <c r="AD202" s="117" t="n"/>
      <c r="AE202" s="117" t="n"/>
      <c r="AF202" s="117" t="n"/>
      <c r="AG202" s="117" t="n"/>
      <c r="AH202" s="117" t="n"/>
      <c r="AI202" s="117" t="n"/>
      <c r="AJ202" s="62" t="n"/>
      <c r="AK202" s="117" t="n"/>
      <c r="AL202" s="117" t="n"/>
      <c r="AM202" s="117" t="n"/>
      <c r="AN202" s="117" t="n"/>
      <c r="AO202" s="117" t="n"/>
      <c r="AP202" s="117" t="n"/>
      <c r="AQ202" s="141" t="n"/>
      <c r="AR202" s="113" t="n"/>
    </row>
    <row r="203" ht="9.949999999999999" customFormat="1" customHeight="1" s="107">
      <c r="C203" s="107" t="inlineStr">
        <is>
          <t xml:space="preserve">  2.11.- </t>
        </is>
      </c>
      <c r="D203" s="135" t="inlineStr">
        <is>
          <t>BONIFICACION EXTRAORDINARIA:</t>
        </is>
      </c>
      <c r="E203" s="112" t="n"/>
      <c r="F203" s="43" t="n"/>
      <c r="G203" s="43" t="n"/>
      <c r="H203" s="43" t="n"/>
      <c r="I203" s="43" t="n"/>
      <c r="J203" s="43" t="n"/>
      <c r="K203" s="43" t="n"/>
      <c r="L203" s="43" t="n"/>
      <c r="T203" s="115" t="n"/>
      <c r="U203" s="113" t="n"/>
      <c r="Y203" s="154" t="inlineStr">
        <is>
          <t xml:space="preserve"> He recibido de la empresa: </t>
        </is>
      </c>
      <c r="AD203" s="117">
        <f>AG87</f>
        <v/>
      </c>
      <c r="AE203" s="117" t="n"/>
      <c r="AF203" s="117" t="n"/>
      <c r="AG203" s="117" t="n"/>
      <c r="AH203" s="117" t="n"/>
      <c r="AI203" s="117" t="n"/>
      <c r="AJ203" s="117" t="n"/>
      <c r="AK203" s="117" t="inlineStr">
        <is>
          <t>la suma de S/.</t>
        </is>
      </c>
      <c r="AL203" s="117" t="n"/>
      <c r="AM203" s="117" t="n"/>
      <c r="AN203" s="155">
        <f>#REF!</f>
        <v/>
      </c>
      <c r="AP203" s="117" t="n"/>
      <c r="AQ203" s="117" t="n"/>
      <c r="AR203" s="113" t="n"/>
    </row>
    <row r="204" ht="9.949999999999999" customFormat="1" customHeight="1" s="107">
      <c r="E204" s="112" t="n"/>
      <c r="F204" s="107" t="inlineStr">
        <is>
          <t>Ley Nº 29351</t>
        </is>
      </c>
      <c r="J204" s="107" t="inlineStr">
        <is>
          <t>*</t>
        </is>
      </c>
      <c r="K204" s="136" t="n">
        <v>9</v>
      </c>
      <c r="L204" s="107" t="inlineStr">
        <is>
          <t>%</t>
        </is>
      </c>
      <c r="M204" s="107" t="inlineStr">
        <is>
          <t>TOTAL BONIF. EXTRAORD.</t>
        </is>
      </c>
      <c r="S204" s="137">
        <f>S202*K204%</f>
        <v/>
      </c>
      <c r="T204" s="115" t="n"/>
      <c r="U204" s="113" t="n"/>
      <c r="Y204" s="117">
        <f>AA201</f>
        <v/>
      </c>
      <c r="Z204" s="117" t="n"/>
      <c r="AA204" s="117" t="n"/>
      <c r="AB204" s="118" t="n"/>
      <c r="AC204" s="117" t="n"/>
      <c r="AD204" s="117" t="n"/>
      <c r="AE204" s="117" t="n"/>
      <c r="AF204" s="117" t="n"/>
      <c r="AG204" s="117" t="n"/>
      <c r="AH204" s="117" t="inlineStr">
        <is>
          <t xml:space="preserve">Por concepto de liquidación de beneficios sociales por lo que declaro </t>
        </is>
      </c>
      <c r="AI204" s="117" t="n"/>
      <c r="AJ204" s="117" t="n"/>
      <c r="AK204" s="117" t="n"/>
      <c r="AL204" s="117" t="n"/>
      <c r="AM204" s="117" t="n"/>
      <c r="AN204" s="117" t="n"/>
      <c r="AO204" s="117" t="n"/>
      <c r="AP204" s="120" t="n"/>
      <c r="AQ204" s="117" t="n"/>
      <c r="AR204" s="113" t="n"/>
    </row>
    <row r="205" ht="9.949999999999999" customFormat="1" customHeight="1" s="107">
      <c r="D205" s="112" t="n"/>
      <c r="J205" s="136" t="n"/>
      <c r="M205" s="107" t="inlineStr">
        <is>
          <t>TOT GRATIF, MAS BONIF</t>
        </is>
      </c>
      <c r="S205" s="148">
        <f>S202+S204</f>
        <v/>
      </c>
      <c r="T205" s="115" t="n"/>
      <c r="U205" s="113" t="n"/>
      <c r="Y205" s="117" t="inlineStr">
        <is>
          <t xml:space="preserve">expresamente que no tengo nada mas que reclamar por este concepto y en señal de conformidad firmo la presente </t>
        </is>
      </c>
      <c r="Z205" s="117" t="n"/>
      <c r="AA205" s="117" t="n"/>
      <c r="AB205" s="118" t="n"/>
      <c r="AC205" s="117" t="n"/>
      <c r="AD205" s="117" t="n"/>
      <c r="AE205" s="117" t="n"/>
      <c r="AF205" s="117" t="n"/>
      <c r="AG205" s="117" t="n"/>
      <c r="AH205" s="117" t="n"/>
      <c r="AI205" s="117" t="n"/>
      <c r="AJ205" s="117" t="n"/>
      <c r="AK205" s="117" t="n"/>
      <c r="AL205" s="117" t="n"/>
      <c r="AM205" s="117" t="n"/>
      <c r="AN205" s="117" t="n"/>
      <c r="AO205" s="117" t="n"/>
      <c r="AP205" s="120" t="n"/>
      <c r="AQ205" s="117" t="n"/>
      <c r="AR205" s="113" t="n"/>
    </row>
    <row r="206" ht="9.949999999999999" customFormat="1" customHeight="1" s="107">
      <c r="E206" s="112" t="n"/>
      <c r="M206" s="107" t="inlineStr">
        <is>
          <t>INTERES LABORAL</t>
        </is>
      </c>
      <c r="S206" s="151" t="n">
        <v>36.69</v>
      </c>
      <c r="T206" s="110" t="n"/>
      <c r="U206" s="113" t="n"/>
      <c r="Y206" s="117" t="inlineStr">
        <is>
          <t>liquidacion.</t>
        </is>
      </c>
      <c r="Z206" s="117" t="n"/>
      <c r="AA206" s="117" t="n"/>
      <c r="AB206" s="118" t="n"/>
      <c r="AC206" s="117" t="n"/>
      <c r="AD206" s="117" t="n"/>
      <c r="AE206" s="117" t="n"/>
      <c r="AF206" s="117" t="n"/>
      <c r="AG206" s="117" t="n"/>
      <c r="AH206" s="117" t="n"/>
      <c r="AI206" s="117" t="n"/>
      <c r="AJ206" s="117" t="n"/>
      <c r="AK206" s="117" t="n"/>
      <c r="AL206" s="117" t="n"/>
      <c r="AM206" s="117" t="n"/>
      <c r="AN206" s="117" t="n"/>
      <c r="AO206" s="117" t="n"/>
      <c r="AP206" s="120" t="n"/>
      <c r="AQ206" s="117" t="n"/>
      <c r="AR206" s="113" t="n"/>
    </row>
    <row r="207" ht="9.949999999999999" customFormat="1" customHeight="1" s="107">
      <c r="E207" s="112" t="n"/>
      <c r="M207" s="107" t="inlineStr">
        <is>
          <t>Total GRATIF. Interes Laboral</t>
        </is>
      </c>
      <c r="S207" s="132" t="n"/>
      <c r="T207" s="133">
        <f>SUM(S205:S206)</f>
        <v/>
      </c>
      <c r="U207" s="113" t="n"/>
      <c r="Y207" s="117" t="n"/>
      <c r="Z207" s="117" t="n"/>
      <c r="AA207" s="117" t="n"/>
      <c r="AB207" s="118" t="n"/>
      <c r="AC207" s="117" t="n"/>
      <c r="AD207" s="117" t="n"/>
      <c r="AE207" s="117" t="n"/>
      <c r="AF207" s="117" t="n"/>
      <c r="AG207" s="160" t="inlineStr">
        <is>
          <t xml:space="preserve">Huánuco, </t>
        </is>
      </c>
      <c r="AI207" s="161" t="inlineStr">
        <is>
          <t>14 de julio de 2025</t>
        </is>
      </c>
      <c r="AN207" s="62" t="n"/>
      <c r="AO207" s="62" t="n"/>
      <c r="AP207" s="140" t="n"/>
      <c r="AQ207" s="62" t="n"/>
      <c r="AR207" s="113" t="n"/>
    </row>
    <row r="208" ht="9.949999999999999" customFormat="1" customHeight="1" s="107">
      <c r="C208" s="43" t="inlineStr">
        <is>
          <t>GRATIFICACIONES:</t>
        </is>
      </c>
      <c r="D208" s="43" t="n"/>
      <c r="E208" s="159" t="n"/>
      <c r="F208" s="43" t="n"/>
      <c r="G208" s="43" t="inlineStr">
        <is>
          <t>6to Tramo</t>
        </is>
      </c>
      <c r="H208" s="150" t="n"/>
      <c r="I208" s="43" t="n"/>
      <c r="T208" s="110" t="n"/>
      <c r="U208" s="113" t="n"/>
      <c r="AB208" s="112" t="n"/>
      <c r="AG208" s="114" t="n"/>
      <c r="AH208" s="114" t="n"/>
      <c r="AN208" s="43" t="n"/>
      <c r="AO208" s="43" t="n"/>
      <c r="AP208" s="143" t="n"/>
      <c r="AQ208" s="43" t="n"/>
      <c r="AR208" s="113" t="n"/>
    </row>
    <row r="209" ht="9.949999999999999" customFormat="1" customHeight="1" s="107">
      <c r="C209" s="107" t="inlineStr">
        <is>
          <t xml:space="preserve">  2.12.-</t>
        </is>
      </c>
      <c r="D209" s="107" t="inlineStr">
        <is>
          <t>Por Meses  Completos:</t>
        </is>
      </c>
      <c r="E209" s="112" t="n"/>
      <c r="T209" s="110" t="n"/>
      <c r="U209" s="113" t="n"/>
      <c r="AB209" s="112" t="n"/>
      <c r="AG209" s="114" t="n"/>
      <c r="AH209" s="114" t="n"/>
      <c r="AN209" s="43" t="n"/>
      <c r="AO209" s="43" t="n"/>
      <c r="AP209" s="143" t="n"/>
      <c r="AQ209" s="43" t="n"/>
      <c r="AR209" s="113" t="n"/>
    </row>
    <row r="210" ht="9.949999999999999" customFormat="1" customHeight="1" s="107">
      <c r="D210" s="115">
        <f>D192</f>
        <v/>
      </c>
      <c r="E210" s="107" t="inlineStr">
        <is>
          <t>/</t>
        </is>
      </c>
      <c r="F210" s="112" t="n">
        <v>6</v>
      </c>
      <c r="G210" s="107" t="inlineStr">
        <is>
          <t>=</t>
        </is>
      </c>
      <c r="H210" s="129">
        <f>D210/F210</f>
        <v/>
      </c>
      <c r="I210" s="107" t="inlineStr">
        <is>
          <t>*</t>
        </is>
      </c>
      <c r="J210" s="130" t="n">
        <v>6</v>
      </c>
      <c r="K210" s="107" t="inlineStr">
        <is>
          <t>Meses</t>
        </is>
      </c>
      <c r="L210" s="107" t="inlineStr">
        <is>
          <t>del 01.07.2023 al 31.12.2023</t>
        </is>
      </c>
      <c r="S210" s="110">
        <f>D210/F210*J210</f>
        <v/>
      </c>
      <c r="U210" s="113" t="n"/>
      <c r="Y210" s="43" t="n"/>
      <c r="Z210" s="43" t="n"/>
      <c r="AA210" s="43" t="n"/>
      <c r="AB210" s="159" t="n"/>
      <c r="AC210" s="43" t="n"/>
      <c r="AD210" s="43" t="n"/>
      <c r="AE210" s="43" t="n"/>
      <c r="AF210" s="43" t="n"/>
      <c r="AG210" s="62" t="n"/>
      <c r="AQ210" s="110" t="n"/>
      <c r="AR210" s="113" t="n"/>
    </row>
    <row r="211" ht="9.949999999999999" customFormat="1" customHeight="1" s="107">
      <c r="E211" s="112" t="n"/>
      <c r="M211" s="107" t="inlineStr">
        <is>
          <t>TOTAL GRATIFICACION</t>
        </is>
      </c>
      <c r="S211" s="131">
        <f>S210</f>
        <v/>
      </c>
      <c r="U211" s="113" t="n"/>
      <c r="Y211" s="43" t="n"/>
      <c r="Z211" s="43" t="n"/>
      <c r="AA211" s="43" t="n"/>
      <c r="AB211" s="159" t="n"/>
      <c r="AC211" s="43" t="n"/>
      <c r="AD211" s="43" t="n"/>
      <c r="AE211" s="43" t="n"/>
      <c r="AF211" s="43" t="n"/>
      <c r="AG211" s="62" t="n"/>
      <c r="AQ211" s="110" t="n"/>
      <c r="AR211" s="113" t="n"/>
    </row>
    <row r="212" ht="9.949999999999999" customFormat="1" customHeight="1" s="107">
      <c r="C212" s="107" t="inlineStr">
        <is>
          <t xml:space="preserve">  2.13.- </t>
        </is>
      </c>
      <c r="D212" s="135" t="inlineStr">
        <is>
          <t>BONIFICACION EXTRAORDINARIA:</t>
        </is>
      </c>
      <c r="E212" s="112" t="n"/>
      <c r="F212" s="43" t="n"/>
      <c r="G212" s="43" t="n"/>
      <c r="H212" s="43" t="n"/>
      <c r="I212" s="43" t="n"/>
      <c r="J212" s="43" t="n"/>
      <c r="K212" s="43" t="n"/>
      <c r="L212" s="43" t="n"/>
      <c r="T212" s="115" t="n"/>
      <c r="U212" s="113" t="n"/>
      <c r="Y212" s="43" t="n"/>
      <c r="Z212" s="43" t="n"/>
      <c r="AA212" s="43" t="n"/>
      <c r="AB212" s="159" t="n"/>
      <c r="AC212" s="43" t="n"/>
      <c r="AD212" s="43" t="n"/>
      <c r="AE212" s="43" t="n"/>
      <c r="AF212" s="43" t="n"/>
      <c r="AG212" s="62" t="n"/>
      <c r="AQ212" s="110" t="n"/>
      <c r="AR212" s="113" t="n"/>
    </row>
    <row r="213" ht="9.949999999999999" customFormat="1" customHeight="1" s="107">
      <c r="E213" s="112" t="n"/>
      <c r="F213" s="107" t="inlineStr">
        <is>
          <t>Ley Nº 29351</t>
        </is>
      </c>
      <c r="J213" s="107" t="inlineStr">
        <is>
          <t>*</t>
        </is>
      </c>
      <c r="K213" s="136" t="n">
        <v>9</v>
      </c>
      <c r="L213" s="107" t="inlineStr">
        <is>
          <t>%</t>
        </is>
      </c>
      <c r="M213" s="107" t="inlineStr">
        <is>
          <t>TOTAL BONIF. EXTRAORD.</t>
        </is>
      </c>
      <c r="S213" s="137">
        <f>S211*K213%</f>
        <v/>
      </c>
      <c r="T213" s="115" t="n"/>
      <c r="U213" s="113" t="n"/>
      <c r="Y213" s="43" t="n"/>
      <c r="Z213" s="43" t="n"/>
      <c r="AA213" s="43" t="n"/>
      <c r="AB213" s="159" t="n"/>
      <c r="AC213" s="43" t="n"/>
      <c r="AD213" s="43" t="n"/>
      <c r="AE213" s="43" t="n"/>
      <c r="AF213" s="43" t="n"/>
      <c r="AG213" s="62" t="n"/>
      <c r="AQ213" s="110" t="n"/>
      <c r="AR213" s="113" t="n"/>
    </row>
    <row r="214" ht="9.949999999999999" customFormat="1" customHeight="1" s="107">
      <c r="D214" s="112" t="n"/>
      <c r="J214" s="136" t="n"/>
      <c r="M214" s="107" t="inlineStr">
        <is>
          <t>TOT GRATIF, MAS BONIF</t>
        </is>
      </c>
      <c r="S214" s="148">
        <f>S211+S213</f>
        <v/>
      </c>
      <c r="T214" s="115" t="n"/>
      <c r="U214" s="113" t="n"/>
      <c r="Y214" s="43" t="n"/>
      <c r="Z214" s="43" t="n"/>
      <c r="AA214" s="43" t="n"/>
      <c r="AB214" s="159" t="n"/>
      <c r="AC214" s="43" t="n"/>
      <c r="AD214" s="43" t="n"/>
      <c r="AE214" s="43" t="n"/>
      <c r="AF214" s="43" t="n"/>
      <c r="AG214" s="62" t="n"/>
      <c r="AQ214" s="110" t="n"/>
      <c r="AR214" s="113" t="n"/>
    </row>
    <row r="215" ht="9.949999999999999" customFormat="1" customHeight="1" s="107">
      <c r="E215" s="112" t="n"/>
      <c r="M215" s="107" t="inlineStr">
        <is>
          <t>INTERES LABORAL</t>
        </is>
      </c>
      <c r="S215" s="151" t="n">
        <v>26.53</v>
      </c>
      <c r="T215" s="110" t="n"/>
      <c r="U215" s="113" t="n"/>
      <c r="Y215" s="43" t="n"/>
      <c r="Z215" s="43" t="n"/>
      <c r="AA215" s="43" t="n"/>
      <c r="AB215" s="159" t="n"/>
      <c r="AC215" s="43" t="n"/>
      <c r="AD215" s="43" t="n"/>
      <c r="AE215" s="43" t="n"/>
      <c r="AF215" s="43" t="n"/>
      <c r="AG215" s="62" t="n"/>
      <c r="AQ215" s="110" t="n"/>
      <c r="AR215" s="113" t="n"/>
    </row>
    <row r="216" ht="9.949999999999999" customFormat="1" customHeight="1" s="107">
      <c r="E216" s="112" t="n"/>
      <c r="M216" s="107" t="inlineStr">
        <is>
          <t>Total GRATIF. Interes Laboral</t>
        </is>
      </c>
      <c r="S216" s="132" t="n"/>
      <c r="T216" s="133">
        <f>SUM(S214:S215)</f>
        <v/>
      </c>
      <c r="U216" s="113" t="n"/>
      <c r="Y216" s="43" t="n"/>
      <c r="Z216" s="43" t="n"/>
      <c r="AA216" s="43" t="n"/>
      <c r="AB216" s="159" t="n"/>
      <c r="AC216" s="43" t="n"/>
      <c r="AD216" s="43" t="n"/>
      <c r="AE216" s="43" t="n"/>
      <c r="AF216" s="43" t="n"/>
      <c r="AG216" s="62" t="n"/>
      <c r="AQ216" s="110" t="n"/>
      <c r="AR216" s="113" t="n"/>
    </row>
    <row r="217" ht="9.949999999999999" customFormat="1" customHeight="1" s="107">
      <c r="C217" s="43" t="inlineStr">
        <is>
          <t>GRATIFICACIONES:</t>
        </is>
      </c>
      <c r="D217" s="43" t="n"/>
      <c r="E217" s="159" t="n"/>
      <c r="F217" s="43" t="n"/>
      <c r="G217" s="43" t="inlineStr">
        <is>
          <t>8vo Tramo</t>
        </is>
      </c>
      <c r="H217" s="150" t="n"/>
      <c r="I217" s="43" t="n"/>
      <c r="T217" s="110" t="n"/>
      <c r="U217" s="113" t="n"/>
      <c r="Y217" s="43" t="n"/>
      <c r="Z217" s="43" t="n"/>
      <c r="AA217" s="43" t="n"/>
      <c r="AB217" s="159" t="n"/>
      <c r="AC217" s="43" t="n"/>
      <c r="AD217" s="43" t="n"/>
      <c r="AE217" s="43" t="n"/>
      <c r="AF217" s="43" t="n"/>
      <c r="AG217" s="62" t="n"/>
      <c r="AQ217" s="110" t="n"/>
      <c r="AR217" s="113" t="n"/>
    </row>
    <row r="218" ht="9.949999999999999" customFormat="1" customHeight="1" s="107">
      <c r="C218" s="107" t="inlineStr">
        <is>
          <t xml:space="preserve">  2.14.-</t>
        </is>
      </c>
      <c r="D218" s="107" t="inlineStr">
        <is>
          <t>Por Meses  Completos:</t>
        </is>
      </c>
      <c r="E218" s="112" t="n"/>
      <c r="T218" s="110" t="n"/>
      <c r="U218" s="113" t="n"/>
      <c r="Y218" s="43" t="n"/>
      <c r="Z218" s="43" t="n"/>
      <c r="AA218" s="43" t="n"/>
      <c r="AB218" s="159" t="n"/>
      <c r="AC218" s="43" t="n"/>
      <c r="AD218" s="43" t="n"/>
      <c r="AE218" s="43" t="n"/>
      <c r="AF218" s="43" t="n"/>
      <c r="AG218" s="62" t="n"/>
      <c r="AQ218" s="110" t="n"/>
      <c r="AR218" s="113" t="n"/>
    </row>
    <row r="219" ht="9.949999999999999" customFormat="1" customHeight="1" s="107">
      <c r="D219" s="115">
        <f>D210</f>
        <v/>
      </c>
      <c r="E219" s="107" t="inlineStr">
        <is>
          <t>/</t>
        </is>
      </c>
      <c r="F219" s="112" t="n">
        <v>6</v>
      </c>
      <c r="G219" s="107" t="inlineStr">
        <is>
          <t>=</t>
        </is>
      </c>
      <c r="H219" s="129">
        <f>D219/F219</f>
        <v/>
      </c>
      <c r="I219" s="107" t="inlineStr">
        <is>
          <t>*</t>
        </is>
      </c>
      <c r="J219" s="130" t="n">
        <v>6</v>
      </c>
      <c r="K219" s="107" t="inlineStr">
        <is>
          <t>Meses</t>
        </is>
      </c>
      <c r="L219" s="107" t="inlineStr">
        <is>
          <t>del 01.01.2024 al 30.06.2024</t>
        </is>
      </c>
      <c r="S219" s="110">
        <f>D219/F219*J219</f>
        <v/>
      </c>
      <c r="U219" s="113" t="n"/>
      <c r="Y219" s="43" t="n"/>
      <c r="Z219" s="43" t="n"/>
      <c r="AA219" s="43" t="n"/>
      <c r="AB219" s="159" t="n"/>
      <c r="AC219" s="43" t="n"/>
      <c r="AD219" s="43" t="n"/>
      <c r="AE219" s="43" t="n"/>
      <c r="AF219" s="43" t="n"/>
      <c r="AG219" s="62" t="n"/>
      <c r="AQ219" s="110" t="n"/>
      <c r="AR219" s="113" t="n"/>
    </row>
    <row r="220" ht="9.949999999999999" customFormat="1" customHeight="1" s="107">
      <c r="E220" s="112" t="n"/>
      <c r="M220" s="107" t="inlineStr">
        <is>
          <t>TOTAL GRATIFICACION</t>
        </is>
      </c>
      <c r="S220" s="131">
        <f>S219</f>
        <v/>
      </c>
      <c r="U220" s="113" t="n"/>
      <c r="Y220" s="43" t="n"/>
      <c r="Z220" s="43" t="n"/>
      <c r="AA220" s="43" t="n"/>
      <c r="AB220" s="159" t="n"/>
      <c r="AC220" s="43" t="n"/>
      <c r="AD220" s="43" t="n"/>
      <c r="AE220" s="43" t="n"/>
      <c r="AF220" s="43" t="n"/>
      <c r="AG220" s="62" t="n"/>
      <c r="AQ220" s="110" t="n"/>
      <c r="AR220" s="113" t="n"/>
    </row>
    <row r="221" ht="9.949999999999999" customFormat="1" customHeight="1" s="107">
      <c r="C221" s="107" t="inlineStr">
        <is>
          <t xml:space="preserve">  2.15.- </t>
        </is>
      </c>
      <c r="D221" s="135" t="inlineStr">
        <is>
          <t>BONIFICACION EXTRAORDINARIA:</t>
        </is>
      </c>
      <c r="E221" s="112" t="n"/>
      <c r="F221" s="43" t="n"/>
      <c r="G221" s="43" t="n"/>
      <c r="H221" s="43" t="n"/>
      <c r="I221" s="43" t="n"/>
      <c r="J221" s="43" t="n"/>
      <c r="K221" s="43" t="n"/>
      <c r="L221" s="43" t="n"/>
      <c r="T221" s="115" t="n"/>
      <c r="U221" s="113" t="n"/>
      <c r="Y221" s="43" t="n"/>
      <c r="Z221" s="43" t="n"/>
      <c r="AA221" s="43" t="n"/>
      <c r="AB221" s="159" t="n"/>
      <c r="AC221" s="43" t="n"/>
      <c r="AD221" s="43" t="n"/>
      <c r="AE221" s="43" t="n"/>
      <c r="AF221" s="43" t="n"/>
      <c r="AG221" s="62" t="n"/>
      <c r="AQ221" s="110" t="n"/>
      <c r="AR221" s="113" t="n"/>
    </row>
    <row r="222" ht="9.949999999999999" customFormat="1" customHeight="1" s="107">
      <c r="E222" s="112" t="n"/>
      <c r="F222" s="107" t="inlineStr">
        <is>
          <t>Ley Nº 29351</t>
        </is>
      </c>
      <c r="J222" s="107" t="inlineStr">
        <is>
          <t>*</t>
        </is>
      </c>
      <c r="K222" s="136" t="n">
        <v>9</v>
      </c>
      <c r="L222" s="107" t="inlineStr">
        <is>
          <t>%</t>
        </is>
      </c>
      <c r="M222" s="107" t="inlineStr">
        <is>
          <t>TOTAL BONIF. EXTRAORD.</t>
        </is>
      </c>
      <c r="S222" s="137">
        <f>S220*K222%</f>
        <v/>
      </c>
      <c r="T222" s="115" t="n"/>
      <c r="U222" s="113" t="n"/>
      <c r="Y222" s="43" t="n"/>
      <c r="Z222" s="43" t="n"/>
      <c r="AA222" s="43" t="n"/>
      <c r="AB222" s="159" t="n"/>
      <c r="AC222" s="43" t="n"/>
      <c r="AD222" s="43" t="n"/>
      <c r="AE222" s="43" t="n"/>
      <c r="AF222" s="43" t="n"/>
      <c r="AG222" s="62" t="n"/>
      <c r="AQ222" s="110" t="n"/>
      <c r="AR222" s="113" t="n"/>
    </row>
    <row r="223" ht="9.949999999999999" customFormat="1" customHeight="1" s="107">
      <c r="D223" s="112" t="n"/>
      <c r="J223" s="136" t="n"/>
      <c r="M223" s="107" t="inlineStr">
        <is>
          <t>TOT GRATIF, MAS BONIF</t>
        </is>
      </c>
      <c r="S223" s="148">
        <f>S220+S222</f>
        <v/>
      </c>
      <c r="T223" s="115" t="n"/>
      <c r="U223" s="113" t="n"/>
      <c r="Y223" s="43" t="n"/>
      <c r="Z223" s="43" t="n"/>
      <c r="AA223" s="43" t="n"/>
      <c r="AB223" s="159" t="n"/>
      <c r="AC223" s="43" t="n"/>
      <c r="AD223" s="43" t="n"/>
      <c r="AE223" s="43" t="n"/>
      <c r="AF223" s="43" t="n"/>
      <c r="AG223" s="62" t="n"/>
      <c r="AQ223" s="110" t="n"/>
      <c r="AR223" s="113" t="n"/>
    </row>
    <row r="224" ht="9.949999999999999" customFormat="1" customHeight="1" s="107">
      <c r="E224" s="112" t="n"/>
      <c r="M224" s="107" t="inlineStr">
        <is>
          <t>INTERES LABORAL</t>
        </is>
      </c>
      <c r="S224" s="151" t="n">
        <v>14.97</v>
      </c>
      <c r="T224" s="110" t="n"/>
      <c r="U224" s="113" t="n"/>
      <c r="Y224" s="43" t="n"/>
      <c r="Z224" s="43" t="n"/>
      <c r="AA224" s="43" t="n"/>
      <c r="AB224" s="159" t="n"/>
      <c r="AC224" s="43" t="n"/>
      <c r="AD224" s="43" t="n"/>
      <c r="AE224" s="43" t="n"/>
      <c r="AF224" s="43" t="n"/>
      <c r="AG224" s="62" t="n"/>
      <c r="AQ224" s="110" t="n"/>
      <c r="AR224" s="113" t="n"/>
    </row>
    <row r="225" ht="9.949999999999999" customFormat="1" customHeight="1" s="107">
      <c r="E225" s="112" t="n"/>
      <c r="M225" s="107" t="inlineStr">
        <is>
          <t>Total GRATIF. Interes Laboral</t>
        </is>
      </c>
      <c r="S225" s="132" t="n"/>
      <c r="T225" s="133">
        <f>SUM(S223:S224)</f>
        <v/>
      </c>
      <c r="U225" s="113" t="n"/>
      <c r="Y225" s="43" t="n"/>
      <c r="Z225" s="43" t="n"/>
      <c r="AA225" s="43" t="n"/>
      <c r="AB225" s="159" t="n"/>
      <c r="AC225" s="43" t="n"/>
      <c r="AD225" s="43" t="n"/>
      <c r="AE225" s="43" t="n"/>
      <c r="AF225" s="43" t="n"/>
      <c r="AG225" s="62" t="n"/>
      <c r="AQ225" s="110" t="n"/>
      <c r="AR225" s="113" t="n"/>
    </row>
    <row r="226" ht="9.949999999999999" customFormat="1" customHeight="1" s="107">
      <c r="C226" s="43" t="inlineStr">
        <is>
          <t>GRATIFICACIONES:</t>
        </is>
      </c>
      <c r="D226" s="43" t="n"/>
      <c r="E226" s="159" t="n"/>
      <c r="F226" s="43" t="n"/>
      <c r="G226" s="43" t="inlineStr">
        <is>
          <t>9no Tramo</t>
        </is>
      </c>
      <c r="H226" s="150" t="n"/>
      <c r="I226" s="43" t="n"/>
      <c r="T226" s="110" t="n"/>
      <c r="U226" s="113" t="n"/>
      <c r="Y226" s="43" t="n"/>
      <c r="Z226" s="43" t="n"/>
      <c r="AA226" s="43" t="n"/>
      <c r="AB226" s="159" t="n"/>
      <c r="AC226" s="43" t="n"/>
      <c r="AD226" s="43" t="n"/>
      <c r="AE226" s="43" t="n"/>
      <c r="AF226" s="43" t="n"/>
      <c r="AG226" s="62" t="n"/>
      <c r="AQ226" s="110" t="n"/>
      <c r="AR226" s="113" t="n"/>
    </row>
    <row r="227" ht="9.949999999999999" customFormat="1" customHeight="1" s="107">
      <c r="C227" s="107" t="inlineStr">
        <is>
          <t xml:space="preserve">  2.16.-</t>
        </is>
      </c>
      <c r="D227" s="107" t="inlineStr">
        <is>
          <t>Por Meses  Completos:</t>
        </is>
      </c>
      <c r="E227" s="112" t="n"/>
      <c r="T227" s="110" t="n"/>
      <c r="U227" s="113" t="n"/>
      <c r="Y227" s="43" t="n"/>
      <c r="Z227" s="43" t="n"/>
      <c r="AA227" s="43" t="n"/>
      <c r="AB227" s="159" t="n"/>
      <c r="AC227" s="43" t="n"/>
      <c r="AD227" s="43" t="n"/>
      <c r="AE227" s="43" t="n"/>
      <c r="AF227" s="43" t="n"/>
      <c r="AG227" s="62" t="n"/>
      <c r="AQ227" s="110" t="n"/>
      <c r="AR227" s="113" t="n"/>
    </row>
    <row r="228" ht="9.949999999999999" customFormat="1" customHeight="1" s="107">
      <c r="D228" s="115">
        <f>D210</f>
        <v/>
      </c>
      <c r="E228" s="107" t="inlineStr">
        <is>
          <t>/</t>
        </is>
      </c>
      <c r="F228" s="112" t="n">
        <v>6</v>
      </c>
      <c r="G228" s="107" t="inlineStr">
        <is>
          <t>=</t>
        </is>
      </c>
      <c r="H228" s="129">
        <f>D228/F228</f>
        <v/>
      </c>
      <c r="I228" s="107" t="inlineStr">
        <is>
          <t>*</t>
        </is>
      </c>
      <c r="J228" s="130" t="n">
        <v>6</v>
      </c>
      <c r="K228" s="107" t="inlineStr">
        <is>
          <t>Meses</t>
        </is>
      </c>
      <c r="L228" s="107" t="inlineStr">
        <is>
          <t>del 01.07.2024 al 31.12.2024</t>
        </is>
      </c>
      <c r="S228" s="110">
        <f>D228/F228*J228</f>
        <v/>
      </c>
      <c r="U228" s="113" t="n"/>
      <c r="Y228" s="43" t="n"/>
      <c r="Z228" s="43" t="n"/>
      <c r="AA228" s="43" t="n"/>
      <c r="AB228" s="159" t="n"/>
      <c r="AC228" s="43" t="n"/>
      <c r="AD228" s="43" t="n"/>
      <c r="AE228" s="43" t="n"/>
      <c r="AF228" s="43" t="n"/>
      <c r="AG228" s="62" t="n"/>
      <c r="AQ228" s="110" t="n"/>
      <c r="AR228" s="113" t="n"/>
    </row>
    <row r="229" ht="9.949999999999999" customFormat="1" customHeight="1" s="107">
      <c r="E229" s="112" t="n"/>
      <c r="M229" s="107" t="inlineStr">
        <is>
          <t>TOTAL GRATIFICACION</t>
        </is>
      </c>
      <c r="S229" s="131">
        <f>S228</f>
        <v/>
      </c>
      <c r="U229" s="113" t="n"/>
      <c r="Y229" s="43" t="n"/>
      <c r="Z229" s="43" t="n"/>
      <c r="AA229" s="43" t="n"/>
      <c r="AB229" s="159" t="n"/>
      <c r="AC229" s="43" t="n"/>
      <c r="AD229" s="43" t="n"/>
      <c r="AE229" s="43" t="n"/>
      <c r="AF229" s="43" t="n"/>
      <c r="AG229" s="62" t="n"/>
      <c r="AQ229" s="110" t="n"/>
      <c r="AR229" s="113" t="n"/>
    </row>
    <row r="230" ht="3" customFormat="1" customHeight="1" s="107" thickBot="1">
      <c r="A230" s="1" t="n"/>
      <c r="B230" s="45" t="n"/>
      <c r="C230" s="45" t="n"/>
      <c r="D230" s="45" t="n"/>
      <c r="E230" s="45" t="n"/>
      <c r="F230" s="45" t="n"/>
      <c r="G230" s="45" t="n"/>
      <c r="H230" s="45" t="n"/>
      <c r="I230" s="45" t="n"/>
      <c r="J230" s="45" t="n"/>
      <c r="K230" s="45" t="n"/>
      <c r="L230" s="45" t="n"/>
      <c r="M230" s="45" t="n"/>
      <c r="N230" s="45" t="n"/>
      <c r="O230" s="46" t="n"/>
      <c r="P230" s="46" t="n"/>
      <c r="Q230" s="46" t="n"/>
      <c r="R230" s="46" t="n"/>
      <c r="S230" s="46" t="n"/>
      <c r="T230" s="45" t="n"/>
      <c r="U230" s="45" t="n"/>
      <c r="V230" s="1" t="n"/>
    </row>
    <row r="231" ht="7.5" customFormat="1" customHeight="1" s="107" thickTop="1">
      <c r="A231" s="1" t="n"/>
      <c r="B231" s="158">
        <f>B154</f>
        <v/>
      </c>
      <c r="V231" s="1" t="n"/>
    </row>
    <row r="232" ht="7.5" customFormat="1" customHeight="1" s="107">
      <c r="A232" s="1" t="n"/>
      <c r="V232" s="1" t="n"/>
    </row>
    <row r="233" ht="9.75" customFormat="1" customHeight="1" s="107">
      <c r="A233" s="52" t="n"/>
      <c r="B233" s="173" t="inlineStr">
        <is>
          <t>ST KDOSH GROUP S.A.C.</t>
        </is>
      </c>
    </row>
    <row r="234" ht="9.75" customFormat="1" customHeight="1" s="107">
      <c r="A234" s="52" t="n"/>
    </row>
    <row r="235" ht="9.75" customFormat="1" customHeight="1" s="107">
      <c r="A235" s="52" t="n"/>
      <c r="B235" s="173" t="inlineStr">
        <is>
          <t>RUC Nº 20573041209</t>
        </is>
      </c>
    </row>
    <row r="236" ht="9.75" customFormat="1" customHeight="1" s="107">
      <c r="A236" s="52" t="n"/>
    </row>
    <row r="237" ht="9.75" customFormat="1" customHeight="1" s="107">
      <c r="A237" s="52" t="n"/>
      <c r="B237" s="162" t="inlineStr">
        <is>
          <t>Jr. San Martin N° 967</t>
        </is>
      </c>
      <c r="U237" s="53" t="n"/>
      <c r="V237" s="52" t="n"/>
    </row>
    <row r="238" ht="9.949999999999999" customFormat="1" customHeight="1" s="107">
      <c r="C238" s="107" t="inlineStr">
        <is>
          <t xml:space="preserve">  2.17.- </t>
        </is>
      </c>
      <c r="D238" s="135" t="inlineStr">
        <is>
          <t>BONIFICACION EXTRAORDINARIA:</t>
        </is>
      </c>
      <c r="E238" s="112" t="n"/>
      <c r="F238" s="43" t="n"/>
      <c r="G238" s="43" t="n"/>
      <c r="H238" s="43" t="n"/>
      <c r="I238" s="43" t="n"/>
      <c r="J238" s="43" t="n"/>
      <c r="K238" s="43" t="n"/>
      <c r="L238" s="43" t="n"/>
      <c r="T238" s="115" t="n"/>
      <c r="U238" s="113" t="n"/>
      <c r="Y238" s="43" t="n"/>
      <c r="Z238" s="43" t="n"/>
      <c r="AA238" s="43" t="n"/>
      <c r="AB238" s="159" t="n"/>
      <c r="AC238" s="43" t="n"/>
      <c r="AD238" s="43" t="n"/>
      <c r="AE238" s="43" t="n"/>
      <c r="AF238" s="43" t="n"/>
      <c r="AG238" s="62" t="n"/>
      <c r="AQ238" s="110" t="n"/>
      <c r="AR238" s="113" t="n"/>
    </row>
    <row r="239" ht="9.949999999999999" customFormat="1" customHeight="1" s="107">
      <c r="E239" s="112" t="n"/>
      <c r="F239" s="107" t="inlineStr">
        <is>
          <t>Ley Nº 29351</t>
        </is>
      </c>
      <c r="J239" s="107" t="inlineStr">
        <is>
          <t>*</t>
        </is>
      </c>
      <c r="K239" s="136" t="n">
        <v>9</v>
      </c>
      <c r="L239" s="107" t="inlineStr">
        <is>
          <t>%</t>
        </is>
      </c>
      <c r="M239" s="107" t="inlineStr">
        <is>
          <t>TOTAL BONIF. EXTRAORD.</t>
        </is>
      </c>
      <c r="S239" s="137">
        <f>S229*K239%</f>
        <v/>
      </c>
      <c r="T239" s="115" t="n"/>
      <c r="U239" s="113" t="n"/>
      <c r="Y239" s="43" t="n"/>
      <c r="Z239" s="43" t="n"/>
      <c r="AA239" s="43" t="n"/>
      <c r="AB239" s="159" t="n"/>
      <c r="AC239" s="43" t="n"/>
      <c r="AD239" s="43" t="n"/>
      <c r="AE239" s="43" t="n"/>
      <c r="AF239" s="43" t="n"/>
      <c r="AG239" s="62" t="n"/>
      <c r="AQ239" s="110" t="n"/>
      <c r="AR239" s="113" t="n"/>
    </row>
    <row r="240" ht="9.949999999999999" customFormat="1" customHeight="1" s="107">
      <c r="D240" s="112" t="n"/>
      <c r="J240" s="136" t="n"/>
      <c r="M240" s="107" t="inlineStr">
        <is>
          <t>TOT GRATIF, MAS BONIF</t>
        </is>
      </c>
      <c r="S240" s="148">
        <f>S229+S239</f>
        <v/>
      </c>
      <c r="T240" s="115" t="n"/>
      <c r="U240" s="113" t="n"/>
      <c r="Y240" s="43" t="n"/>
      <c r="Z240" s="43" t="n"/>
      <c r="AA240" s="43" t="n"/>
      <c r="AB240" s="159" t="n"/>
      <c r="AC240" s="43" t="n"/>
      <c r="AD240" s="43" t="n"/>
      <c r="AE240" s="43" t="n"/>
      <c r="AF240" s="43" t="n"/>
      <c r="AG240" s="62" t="n"/>
      <c r="AQ240" s="110" t="n"/>
      <c r="AR240" s="113" t="n"/>
    </row>
    <row r="241" ht="9.949999999999999" customFormat="1" customHeight="1" s="107">
      <c r="E241" s="112" t="n"/>
      <c r="M241" s="107" t="inlineStr">
        <is>
          <t>INTERES LABORAL</t>
        </is>
      </c>
      <c r="S241" s="151" t="n">
        <v>8.380000000000001</v>
      </c>
      <c r="T241" s="110" t="n"/>
      <c r="U241" s="113" t="n"/>
      <c r="AR241" s="113" t="n"/>
    </row>
    <row r="242" ht="9.949999999999999" customFormat="1" customHeight="1" s="117">
      <c r="A242" s="107" t="n"/>
      <c r="B242" s="107" t="n"/>
      <c r="C242" s="107" t="n"/>
      <c r="D242" s="107" t="n"/>
      <c r="E242" s="112" t="n"/>
      <c r="F242" s="107" t="n"/>
      <c r="G242" s="107" t="n"/>
      <c r="H242" s="107" t="n"/>
      <c r="I242" s="107" t="n"/>
      <c r="J242" s="107" t="n"/>
      <c r="K242" s="107" t="n"/>
      <c r="L242" s="107" t="n"/>
      <c r="M242" s="107" t="inlineStr">
        <is>
          <t>Total GRATIF. Interes Laboral</t>
        </is>
      </c>
      <c r="N242" s="107" t="n"/>
      <c r="O242" s="107" t="n"/>
      <c r="P242" s="107" t="n"/>
      <c r="Q242" s="107" t="n"/>
      <c r="R242" s="107" t="n"/>
      <c r="S242" s="132" t="n"/>
      <c r="T242" s="133">
        <f>SUM(S240:S241)</f>
        <v/>
      </c>
      <c r="U242" s="113" t="n"/>
      <c r="V242" s="107" t="n"/>
      <c r="W242" s="107" t="n"/>
      <c r="X242" s="107" t="n"/>
      <c r="AR242" s="122" t="n"/>
    </row>
    <row r="243" ht="9.949999999999999" customFormat="1" customHeight="1" s="117">
      <c r="A243" s="107" t="n"/>
      <c r="B243" s="107" t="n"/>
      <c r="C243" s="107" t="n"/>
      <c r="D243" s="107" t="n"/>
      <c r="E243" s="112" t="n"/>
      <c r="F243" s="107" t="n"/>
      <c r="G243" s="107" t="n"/>
      <c r="H243" s="107" t="n"/>
      <c r="I243" s="107" t="n"/>
      <c r="J243" s="107" t="n"/>
      <c r="K243" s="107" t="n"/>
      <c r="L243" s="107" t="n"/>
      <c r="M243" s="43" t="inlineStr">
        <is>
          <t>SUMATORIA TOTAL  DE GRATIF. INTERES LABORAL</t>
        </is>
      </c>
      <c r="N243" s="107" t="n"/>
      <c r="O243" s="107" t="n"/>
      <c r="P243" s="107" t="n"/>
      <c r="Q243" s="107" t="n"/>
      <c r="R243" s="107" t="n"/>
      <c r="S243" s="107" t="n"/>
      <c r="T243" s="109" t="n"/>
      <c r="U243" s="109">
        <f>T171+T180+T189+T198+T207+T216+T225+T242</f>
        <v/>
      </c>
      <c r="V243" s="107" t="n"/>
      <c r="W243" s="107" t="n"/>
      <c r="X243" s="107" t="n"/>
      <c r="AR243" s="122" t="n"/>
    </row>
    <row r="244" ht="9.949999999999999" customFormat="1" customHeight="1" s="117">
      <c r="A244" s="107" t="n"/>
      <c r="B244" s="43" t="inlineStr">
        <is>
          <t xml:space="preserve">3.- </t>
        </is>
      </c>
      <c r="C244" s="43" t="inlineStr">
        <is>
          <t>VACACIONES TRUNCAS:</t>
        </is>
      </c>
      <c r="D244" s="43" t="n"/>
      <c r="E244" s="159" t="n"/>
      <c r="F244" s="43" t="n"/>
      <c r="G244" s="43" t="n"/>
      <c r="H244" s="43" t="n"/>
      <c r="I244" s="43" t="n"/>
      <c r="J244" s="62" t="n"/>
      <c r="K244" s="107" t="n"/>
      <c r="L244" s="107" t="n"/>
      <c r="W244" s="107" t="n"/>
      <c r="X244" s="107" t="n"/>
      <c r="AR244" s="122" t="n"/>
    </row>
    <row r="245" ht="9.949999999999999" customFormat="1" customHeight="1" s="117">
      <c r="A245" s="107" t="n"/>
      <c r="B245" s="107" t="n"/>
      <c r="C245" s="107" t="inlineStr">
        <is>
          <t xml:space="preserve">  3.1.- </t>
        </is>
      </c>
      <c r="D245" s="107" t="inlineStr">
        <is>
          <t>Por Meses  Completos:</t>
        </is>
      </c>
      <c r="E245" s="112" t="n"/>
      <c r="F245" s="107" t="n"/>
      <c r="G245" s="107" t="n"/>
      <c r="H245" s="43" t="inlineStr">
        <is>
          <t>1er Tramo</t>
        </is>
      </c>
      <c r="I245" s="107" t="n"/>
      <c r="J245" s="62" t="n"/>
      <c r="K245" s="107" t="n"/>
      <c r="L245" s="107" t="n"/>
      <c r="M245" s="107" t="n"/>
      <c r="N245" s="107" t="n"/>
      <c r="O245" s="107" t="n"/>
      <c r="P245" s="107" t="n"/>
      <c r="Q245" s="107" t="n"/>
      <c r="R245" s="107" t="n"/>
      <c r="S245" s="107" t="n"/>
      <c r="T245" s="110" t="n"/>
      <c r="U245" s="113" t="n"/>
      <c r="V245" s="107" t="n"/>
      <c r="W245" s="107" t="n"/>
      <c r="X245" s="107" t="n"/>
      <c r="AR245" s="142" t="n"/>
    </row>
    <row r="246" ht="9.949999999999999" customFormat="1" customHeight="1" s="117">
      <c r="A246" s="107" t="n"/>
      <c r="B246" s="138" t="n"/>
      <c r="C246" s="107" t="n"/>
      <c r="D246" s="115">
        <f>K100*1/2</f>
        <v/>
      </c>
      <c r="E246" s="138" t="inlineStr">
        <is>
          <t>/</t>
        </is>
      </c>
      <c r="F246" s="112" t="n">
        <v>12</v>
      </c>
      <c r="G246" s="138" t="inlineStr">
        <is>
          <t>*</t>
        </is>
      </c>
      <c r="H246" s="129">
        <f>D246/F246</f>
        <v/>
      </c>
      <c r="I246" s="107" t="inlineStr">
        <is>
          <t>*</t>
        </is>
      </c>
      <c r="J246" s="130" t="n">
        <v>12</v>
      </c>
      <c r="K246" s="107" t="inlineStr">
        <is>
          <t>Meses</t>
        </is>
      </c>
      <c r="L246" s="107" t="inlineStr">
        <is>
          <t>del 15.03.21 al 14.03.2022</t>
        </is>
      </c>
      <c r="M246" s="107" t="n"/>
      <c r="N246" s="107" t="n"/>
      <c r="O246" s="107" t="n"/>
      <c r="P246" s="107" t="n"/>
      <c r="Q246" s="107" t="n"/>
      <c r="R246" s="107" t="n"/>
      <c r="S246" s="134">
        <f>H246*J246</f>
        <v/>
      </c>
      <c r="T246" s="107" t="n"/>
      <c r="U246" s="113" t="n"/>
      <c r="V246" s="107" t="n"/>
      <c r="W246" s="107" t="n"/>
      <c r="X246" s="107" t="n"/>
      <c r="AR246" s="121" t="n"/>
      <c r="AS246" s="122" t="n"/>
    </row>
    <row r="247" ht="9.949999999999999" customFormat="1" customHeight="1" s="117">
      <c r="A247" s="107" t="n"/>
      <c r="B247" s="107" t="n"/>
      <c r="C247" s="107" t="n"/>
      <c r="D247" s="107" t="n"/>
      <c r="E247" s="112" t="n"/>
      <c r="F247" s="107" t="n"/>
      <c r="G247" s="107" t="n"/>
      <c r="H247" s="107" t="n"/>
      <c r="I247" s="107" t="n"/>
      <c r="J247" s="107" t="n"/>
      <c r="K247" s="107" t="n"/>
      <c r="L247" s="107" t="n"/>
      <c r="M247" s="107" t="inlineStr">
        <is>
          <t>VACACIONES TRUNCAS</t>
        </is>
      </c>
      <c r="N247" s="107" t="n"/>
      <c r="O247" s="107" t="n"/>
      <c r="P247" s="107" t="n"/>
      <c r="Q247" s="107" t="n"/>
      <c r="R247" s="107" t="n"/>
      <c r="S247" s="147">
        <f>SUM(S246:S246)</f>
        <v/>
      </c>
      <c r="T247" s="107" t="n"/>
      <c r="U247" s="113" t="n"/>
      <c r="V247" s="107" t="n"/>
      <c r="W247" s="107" t="n"/>
      <c r="X247" s="107" t="n"/>
      <c r="AR247" s="121" t="n"/>
      <c r="AS247" s="122" t="n"/>
    </row>
    <row r="248" ht="9.949999999999999" customFormat="1" customHeight="1" s="117">
      <c r="A248" s="107" t="n"/>
      <c r="B248" s="107" t="n"/>
      <c r="C248" s="107" t="n"/>
      <c r="D248" s="107" t="n"/>
      <c r="E248" s="112" t="n"/>
      <c r="F248" s="107" t="n"/>
      <c r="G248" s="107" t="n"/>
      <c r="H248" s="107" t="n"/>
      <c r="I248" s="107" t="n"/>
      <c r="J248" s="107" t="n"/>
      <c r="K248" s="107" t="n"/>
      <c r="L248" s="107" t="n"/>
      <c r="M248" s="107" t="inlineStr">
        <is>
          <t>INTERES LABORAL</t>
        </is>
      </c>
      <c r="N248" s="107" t="n"/>
      <c r="O248" s="107" t="n"/>
      <c r="P248" s="107" t="n"/>
      <c r="Q248" s="107" t="n"/>
      <c r="R248" s="107" t="n"/>
      <c r="S248" s="149" t="n">
        <v>53.91</v>
      </c>
      <c r="T248" s="110" t="n"/>
      <c r="U248" s="113" t="n"/>
      <c r="V248" s="107" t="n"/>
      <c r="W248" s="107" t="n"/>
      <c r="X248" s="107" t="n"/>
      <c r="AR248" s="121" t="n"/>
      <c r="AS248" s="122" t="n"/>
    </row>
    <row r="249" ht="9.949999999999999" customFormat="1" customHeight="1" s="117">
      <c r="A249" s="107" t="n"/>
      <c r="B249" s="107" t="n"/>
      <c r="C249" s="107" t="n"/>
      <c r="D249" s="107" t="n"/>
      <c r="E249" s="112" t="n"/>
      <c r="F249" s="107" t="n"/>
      <c r="G249" s="107" t="n"/>
      <c r="H249" s="107" t="n"/>
      <c r="I249" s="107" t="n"/>
      <c r="J249" s="107" t="n"/>
      <c r="K249" s="107" t="n"/>
      <c r="L249" s="107" t="n"/>
      <c r="M249" s="107" t="inlineStr">
        <is>
          <t>TOTAL  VAC. TRUNCAS, Interes laboral</t>
        </is>
      </c>
      <c r="N249" s="107" t="n"/>
      <c r="O249" s="107" t="n"/>
      <c r="P249" s="107" t="n"/>
      <c r="Q249" s="107" t="n"/>
      <c r="R249" s="107" t="n"/>
      <c r="S249" s="132" t="n"/>
      <c r="T249" s="133">
        <f>SUM(S247:S248)</f>
        <v/>
      </c>
      <c r="U249" s="113" t="n"/>
      <c r="V249" s="107" t="n"/>
      <c r="W249" s="107" t="n"/>
      <c r="X249" s="107" t="n"/>
      <c r="AR249" s="122" t="n"/>
    </row>
    <row r="250" ht="9.949999999999999" customFormat="1" customHeight="1" s="107">
      <c r="B250" s="117" t="n"/>
      <c r="C250" s="107" t="inlineStr">
        <is>
          <t xml:space="preserve">  3.1.- </t>
        </is>
      </c>
      <c r="D250" s="107" t="inlineStr">
        <is>
          <t>Por Meses  Completos:</t>
        </is>
      </c>
      <c r="E250" s="112" t="n"/>
      <c r="H250" s="43" t="inlineStr">
        <is>
          <t>2do Tramo</t>
        </is>
      </c>
      <c r="J250" s="62" t="n"/>
      <c r="T250" s="110" t="n"/>
      <c r="U250" s="113" t="n"/>
      <c r="AR250" s="113" t="n"/>
    </row>
    <row r="251" ht="9.949999999999999" customFormat="1" customHeight="1" s="107">
      <c r="D251" s="115">
        <f>D246</f>
        <v/>
      </c>
      <c r="E251" s="138" t="inlineStr">
        <is>
          <t>/</t>
        </is>
      </c>
      <c r="F251" s="112" t="n">
        <v>12</v>
      </c>
      <c r="G251" s="138" t="inlineStr">
        <is>
          <t>*</t>
        </is>
      </c>
      <c r="H251" s="129">
        <f>D251/F251</f>
        <v/>
      </c>
      <c r="I251" s="107" t="inlineStr">
        <is>
          <t>*</t>
        </is>
      </c>
      <c r="J251" s="130" t="n">
        <v>12</v>
      </c>
      <c r="K251" s="107" t="inlineStr">
        <is>
          <t>Meses</t>
        </is>
      </c>
      <c r="L251" s="107" t="inlineStr">
        <is>
          <t>del 15.03.22 al 14.03.2023</t>
        </is>
      </c>
      <c r="S251" s="134">
        <f>H251*J251</f>
        <v/>
      </c>
      <c r="U251" s="113" t="n"/>
      <c r="AR251" s="113" t="n"/>
    </row>
    <row r="252" ht="9.949999999999999" customFormat="1" customHeight="1" s="107">
      <c r="E252" s="112" t="n"/>
      <c r="M252" s="107" t="inlineStr">
        <is>
          <t>VACACIONES TRUNCAS</t>
        </is>
      </c>
      <c r="S252" s="147">
        <f>SUM(S251:S251)</f>
        <v/>
      </c>
      <c r="U252" s="113" t="n"/>
      <c r="AB252" s="112" t="n"/>
      <c r="AG252" s="114" t="n"/>
      <c r="AH252" s="114" t="n"/>
      <c r="AN252" s="43" t="n"/>
      <c r="AO252" s="43" t="n"/>
      <c r="AP252" s="143" t="n"/>
      <c r="AQ252" s="43" t="n"/>
      <c r="AR252" s="113" t="n"/>
    </row>
    <row r="253" ht="9.949999999999999" customFormat="1" customHeight="1" s="107">
      <c r="E253" s="112" t="n"/>
      <c r="M253" s="107" t="inlineStr">
        <is>
          <t>INTERES LABORAL</t>
        </is>
      </c>
      <c r="S253" s="149" t="n">
        <v>40.89</v>
      </c>
      <c r="T253" s="110" t="n"/>
      <c r="U253" s="113" t="n"/>
      <c r="AB253" s="112" t="n"/>
      <c r="AG253" s="114" t="n"/>
      <c r="AH253" s="114" t="n"/>
      <c r="AN253" s="43" t="n"/>
      <c r="AO253" s="43" t="n"/>
      <c r="AP253" s="143" t="n"/>
      <c r="AQ253" s="43" t="n"/>
      <c r="AR253" s="113" t="n"/>
    </row>
    <row r="254" ht="9.949999999999999" customFormat="1" customHeight="1" s="107">
      <c r="E254" s="112" t="n"/>
      <c r="M254" s="107" t="inlineStr">
        <is>
          <t>TOTAL  VAC. TRUNCAS, Interes laboral</t>
        </is>
      </c>
      <c r="S254" s="132" t="n"/>
      <c r="T254" s="133">
        <f>SUM(S252:S253)</f>
        <v/>
      </c>
      <c r="U254" s="113" t="n"/>
      <c r="AB254" s="112" t="n"/>
      <c r="AG254" s="114" t="n"/>
      <c r="AH254" s="114" t="n"/>
      <c r="AM254" s="132" t="n"/>
      <c r="AN254" s="145" t="n"/>
      <c r="AO254" s="145" t="n"/>
      <c r="AP254" s="146" t="n"/>
      <c r="AQ254" s="145" t="n"/>
      <c r="AR254" s="113" t="n"/>
    </row>
    <row r="255" ht="9.949999999999999" customFormat="1" customHeight="1" s="107">
      <c r="C255" s="107" t="inlineStr">
        <is>
          <t xml:space="preserve">  3.1.- </t>
        </is>
      </c>
      <c r="D255" s="107" t="inlineStr">
        <is>
          <t>Por Meses  Completos:</t>
        </is>
      </c>
      <c r="E255" s="112" t="n"/>
      <c r="H255" s="43" t="inlineStr">
        <is>
          <t>3er Tramo</t>
        </is>
      </c>
      <c r="J255" s="62" t="n"/>
      <c r="T255" s="110" t="n"/>
      <c r="U255" s="117" t="n"/>
      <c r="V255" s="117" t="n"/>
      <c r="AB255" s="112" t="n"/>
      <c r="AG255" s="114" t="n"/>
      <c r="AH255" s="114" t="n"/>
      <c r="AL255" s="159">
        <f>AG93</f>
        <v/>
      </c>
    </row>
    <row r="256" ht="9.949999999999999" customFormat="1" customHeight="1" s="107">
      <c r="D256" s="115">
        <f>D251</f>
        <v/>
      </c>
      <c r="E256" s="138" t="inlineStr">
        <is>
          <t>/</t>
        </is>
      </c>
      <c r="F256" s="112" t="n">
        <v>12</v>
      </c>
      <c r="G256" s="138" t="inlineStr">
        <is>
          <t>*</t>
        </is>
      </c>
      <c r="H256" s="129">
        <f>D256/F256</f>
        <v/>
      </c>
      <c r="I256" s="107" t="inlineStr">
        <is>
          <t>*</t>
        </is>
      </c>
      <c r="J256" s="130" t="n">
        <v>12</v>
      </c>
      <c r="K256" s="107" t="inlineStr">
        <is>
          <t>Meses</t>
        </is>
      </c>
      <c r="L256" s="107" t="inlineStr">
        <is>
          <t>del 15.03.23 al 14.03.2024</t>
        </is>
      </c>
      <c r="S256" s="134">
        <f>H256*J256</f>
        <v/>
      </c>
      <c r="U256" s="117" t="n"/>
      <c r="V256" s="117" t="n"/>
      <c r="AB256" s="112" t="n"/>
      <c r="AG256" s="114" t="n"/>
      <c r="AH256" s="114" t="n"/>
      <c r="AM256" s="159">
        <f>AG94</f>
        <v/>
      </c>
      <c r="AR256" s="113" t="n"/>
    </row>
    <row r="257" ht="9.949999999999999" customFormat="1" customHeight="1" s="107">
      <c r="E257" s="112" t="n"/>
      <c r="M257" s="107" t="inlineStr">
        <is>
          <t>VACACIONES TRUNCAS</t>
        </is>
      </c>
      <c r="S257" s="147">
        <f>SUM(S256:S256)</f>
        <v/>
      </c>
      <c r="U257" s="117" t="n"/>
      <c r="V257" s="117" t="n"/>
      <c r="AB257" s="112" t="n"/>
      <c r="AG257" s="114" t="n"/>
      <c r="AH257" s="114" t="n"/>
      <c r="AM257" s="159" t="inlineStr">
        <is>
          <t>TRABAJADOR</t>
        </is>
      </c>
    </row>
    <row r="258" ht="9.949999999999999" customFormat="1" customHeight="1" s="107">
      <c r="E258" s="112" t="n"/>
      <c r="M258" s="107" t="inlineStr">
        <is>
          <t>INTERES LABORAL</t>
        </is>
      </c>
      <c r="S258" s="149" t="n">
        <v>20.7</v>
      </c>
      <c r="T258" s="110" t="n"/>
      <c r="U258" s="117" t="n"/>
      <c r="V258" s="117" t="n"/>
      <c r="AB258" s="112" t="n"/>
      <c r="AG258" s="114" t="n"/>
      <c r="AH258" s="114" t="n"/>
      <c r="AN258" s="43" t="n"/>
      <c r="AO258" s="43" t="n"/>
      <c r="AP258" s="143" t="n"/>
      <c r="AQ258" s="43" t="n"/>
      <c r="AR258" s="113" t="n"/>
    </row>
    <row r="259" ht="9.949999999999999" customFormat="1" customHeight="1" s="107">
      <c r="E259" s="112" t="n"/>
      <c r="M259" s="107" t="inlineStr">
        <is>
          <t>TOTAL  VAC. TRUNCAS, Interes laboral</t>
        </is>
      </c>
      <c r="S259" s="132" t="n"/>
      <c r="T259" s="133">
        <f>SUM(S257:S258)</f>
        <v/>
      </c>
      <c r="U259" s="117" t="n"/>
      <c r="V259" s="117" t="n"/>
      <c r="Y259" s="107" t="inlineStr">
        <is>
          <t>** Intereses laborales calculados al 14 de julio de 2025</t>
        </is>
      </c>
      <c r="AB259" s="112" t="n"/>
      <c r="AM259" s="159" t="n"/>
      <c r="AN259" s="159" t="n"/>
      <c r="AO259" s="159" t="n"/>
      <c r="AP259" s="159" t="n"/>
      <c r="AQ259" s="159" t="n"/>
    </row>
    <row r="260" ht="9.949999999999999" customFormat="1" customHeight="1" s="107">
      <c r="E260" s="112" t="n"/>
      <c r="M260" s="43" t="inlineStr">
        <is>
          <t>SUMATORIA TOTAL  DE VACAC., INTERES LABORAL</t>
        </is>
      </c>
      <c r="T260" s="109" t="n"/>
      <c r="U260" s="109">
        <f>T249+T254+T259</f>
        <v/>
      </c>
      <c r="V260" s="117" t="n"/>
      <c r="AB260" s="112" t="n"/>
      <c r="AM260" s="159" t="n"/>
      <c r="AN260" s="159" t="n"/>
      <c r="AO260" s="159" t="n"/>
      <c r="AP260" s="159" t="n"/>
      <c r="AQ260" s="159" t="n"/>
    </row>
    <row r="261" ht="9.949999999999999" customFormat="1" customHeight="1" s="107">
      <c r="E261" s="112" t="n"/>
      <c r="T261" s="109" t="n"/>
      <c r="U261" s="117" t="n"/>
      <c r="V261" s="117" t="n"/>
      <c r="AB261" s="112" t="n"/>
      <c r="AM261" s="159" t="n"/>
      <c r="AN261" s="159" t="n"/>
      <c r="AO261" s="159" t="n"/>
      <c r="AP261" s="159" t="n"/>
      <c r="AQ261" s="159" t="n"/>
    </row>
    <row r="262" ht="9.949999999999999" customFormat="1" customHeight="1" s="107">
      <c r="E262" s="112" t="n"/>
      <c r="T262" s="110" t="n"/>
      <c r="U262" s="115" t="n"/>
      <c r="AB262" s="112" t="n"/>
      <c r="AM262" s="159" t="n"/>
      <c r="AN262" s="159" t="n"/>
      <c r="AO262" s="159" t="n"/>
      <c r="AP262" s="159" t="n"/>
      <c r="AQ262" s="159" t="n"/>
    </row>
    <row r="263" ht="9.949999999999999" customFormat="1" customHeight="1" s="107" thickBot="1">
      <c r="E263" s="112" t="n"/>
      <c r="M263" s="43" t="inlineStr">
        <is>
          <t>TOTAL A PERCIBIR</t>
        </is>
      </c>
      <c r="U263" s="139">
        <f>SUM(U104:U262)</f>
        <v/>
      </c>
      <c r="AB263" s="112" t="n"/>
      <c r="AM263" s="159" t="n"/>
      <c r="AN263" s="159" t="n"/>
      <c r="AO263" s="159" t="n"/>
      <c r="AP263" s="159" t="n"/>
      <c r="AQ263" s="159" t="n"/>
    </row>
    <row r="264" ht="9.949999999999999" customFormat="1" customHeight="1" s="107" thickTop="1">
      <c r="A264" s="117" t="n"/>
      <c r="B264" s="117" t="n"/>
      <c r="C264" s="140" t="inlineStr">
        <is>
          <t xml:space="preserve">SON: </t>
        </is>
      </c>
      <c r="D264" s="62" t="inlineStr">
        <is>
          <t>Tres Mil Ciento Quince con 74/100 soles</t>
        </is>
      </c>
      <c r="E264" s="118" t="n"/>
      <c r="F264" s="117" t="n"/>
      <c r="G264" s="117" t="n"/>
      <c r="H264" s="117" t="n"/>
      <c r="I264" s="117" t="n"/>
      <c r="J264" s="117" t="n"/>
      <c r="K264" s="117" t="n"/>
      <c r="L264" s="117" t="n"/>
      <c r="M264" s="62" t="n"/>
      <c r="N264" s="117" t="n"/>
      <c r="O264" s="117" t="n"/>
      <c r="P264" s="117" t="n"/>
      <c r="Q264" s="117" t="n"/>
      <c r="R264" s="117" t="n"/>
      <c r="S264" s="117" t="n"/>
      <c r="T264" s="141" t="n"/>
      <c r="U264" s="122" t="n"/>
      <c r="V264" s="117" t="n"/>
      <c r="AB264" s="112" t="n"/>
      <c r="AM264" s="159" t="n"/>
      <c r="AN264" s="159" t="n"/>
      <c r="AO264" s="159" t="n"/>
      <c r="AP264" s="159" t="n"/>
      <c r="AQ264" s="159" t="n"/>
    </row>
    <row r="265" ht="9.949999999999999" customFormat="1" customHeight="1" s="107">
      <c r="A265" s="117" t="n"/>
      <c r="B265" s="117" t="n"/>
      <c r="C265" s="140" t="n"/>
      <c r="D265" s="62" t="n"/>
      <c r="E265" s="118" t="n"/>
      <c r="F265" s="117" t="n"/>
      <c r="G265" s="117" t="n"/>
      <c r="H265" s="117" t="n"/>
      <c r="I265" s="117" t="n"/>
      <c r="J265" s="117" t="n"/>
      <c r="K265" s="117" t="n"/>
      <c r="L265" s="117" t="n"/>
      <c r="M265" s="62" t="n"/>
      <c r="N265" s="117" t="n"/>
      <c r="O265" s="117" t="n"/>
      <c r="P265" s="117" t="n"/>
      <c r="Q265" s="117" t="n"/>
      <c r="R265" s="117" t="n"/>
      <c r="S265" s="117" t="n"/>
      <c r="T265" s="141" t="n"/>
      <c r="U265" s="122" t="n"/>
      <c r="V265" s="117" t="n"/>
      <c r="AB265" s="112" t="n"/>
      <c r="AM265" s="159" t="n"/>
      <c r="AN265" s="159" t="n"/>
      <c r="AO265" s="159" t="n"/>
      <c r="AP265" s="159" t="n"/>
      <c r="AQ265" s="159" t="n"/>
    </row>
    <row r="266" ht="9.949999999999999" customFormat="1" customHeight="1" s="107">
      <c r="A266" s="117" t="n"/>
      <c r="B266" s="154" t="inlineStr">
        <is>
          <t xml:space="preserve"> He recibido de la empresa: </t>
        </is>
      </c>
      <c r="G266" s="117">
        <f>J87</f>
        <v/>
      </c>
      <c r="H266" s="117" t="n"/>
      <c r="I266" s="117" t="n"/>
      <c r="J266" s="117" t="n"/>
      <c r="K266" s="117" t="n"/>
      <c r="L266" s="117" t="n"/>
      <c r="M266" s="117" t="n"/>
      <c r="N266" s="117" t="inlineStr">
        <is>
          <t>la suma de S/.</t>
        </is>
      </c>
      <c r="O266" s="117" t="n"/>
      <c r="P266" s="117" t="n"/>
      <c r="Q266" s="155">
        <f>U263</f>
        <v/>
      </c>
      <c r="S266" s="117" t="n"/>
      <c r="T266" s="117" t="n"/>
      <c r="U266" s="142" t="n"/>
      <c r="V266" s="117" t="n"/>
      <c r="AB266" s="112" t="n"/>
      <c r="AM266" s="159" t="n"/>
      <c r="AN266" s="159" t="n"/>
      <c r="AO266" s="159" t="n"/>
      <c r="AP266" s="159" t="n"/>
      <c r="AQ266" s="159" t="n"/>
    </row>
    <row r="267" ht="9.949999999999999" customFormat="1" customHeight="1" s="107">
      <c r="A267" s="117" t="n"/>
      <c r="B267" s="117">
        <f>D264</f>
        <v/>
      </c>
      <c r="C267" s="117" t="n"/>
      <c r="D267" s="117" t="n"/>
      <c r="E267" s="118" t="n"/>
      <c r="F267" s="117" t="n"/>
      <c r="G267" s="117" t="n"/>
      <c r="H267" s="117" t="n"/>
      <c r="I267" s="117" t="n"/>
      <c r="J267" s="117" t="n"/>
      <c r="K267" s="117" t="inlineStr">
        <is>
          <t xml:space="preserve">Por concepto de liquidación de beneficios sociales por lo que declaro </t>
        </is>
      </c>
      <c r="L267" s="117" t="n"/>
      <c r="M267" s="117" t="n"/>
      <c r="N267" s="117" t="n"/>
      <c r="O267" s="117" t="n"/>
      <c r="P267" s="117" t="n"/>
      <c r="Q267" s="117" t="n"/>
      <c r="R267" s="117" t="n"/>
      <c r="S267" s="120" t="n"/>
      <c r="T267" s="117" t="n"/>
      <c r="U267" s="121" t="n"/>
      <c r="V267" s="122" t="n"/>
      <c r="W267" s="117" t="n"/>
      <c r="AB267" s="112" t="n"/>
      <c r="AM267" s="159" t="n"/>
      <c r="AN267" s="159" t="n"/>
      <c r="AO267" s="159" t="n"/>
      <c r="AP267" s="159" t="n"/>
      <c r="AQ267" s="159" t="n"/>
    </row>
    <row r="268" ht="9.949999999999999" customFormat="1" customHeight="1" s="107">
      <c r="A268" s="117" t="n"/>
      <c r="B268" s="117" t="inlineStr">
        <is>
          <t xml:space="preserve">expresamente que no tengo nada mas que reclamar por este concepto y en señal de conformidad firmo la presente </t>
        </is>
      </c>
      <c r="C268" s="117" t="n"/>
      <c r="D268" s="117" t="n"/>
      <c r="E268" s="118" t="n"/>
      <c r="F268" s="117" t="n"/>
      <c r="G268" s="117" t="n"/>
      <c r="H268" s="117" t="n"/>
      <c r="I268" s="117" t="n"/>
      <c r="J268" s="117" t="n"/>
      <c r="K268" s="117" t="n"/>
      <c r="L268" s="117" t="n"/>
      <c r="M268" s="117" t="n"/>
      <c r="N268" s="117" t="n"/>
      <c r="O268" s="117" t="n"/>
      <c r="P268" s="117" t="n"/>
      <c r="Q268" s="117" t="n"/>
      <c r="R268" s="117" t="n"/>
      <c r="S268" s="120" t="n"/>
      <c r="T268" s="117" t="n"/>
      <c r="U268" s="121" t="n"/>
      <c r="V268" s="122" t="n"/>
      <c r="W268" s="117" t="n"/>
      <c r="AB268" s="112" t="n"/>
      <c r="AM268" s="159" t="n"/>
      <c r="AN268" s="159" t="n"/>
      <c r="AO268" s="159" t="n"/>
      <c r="AP268" s="159" t="n"/>
      <c r="AQ268" s="159" t="n"/>
    </row>
    <row r="269" ht="9.949999999999999" customFormat="1" customHeight="1" s="107">
      <c r="A269" s="117" t="n"/>
      <c r="B269" s="117" t="inlineStr">
        <is>
          <t>liquidacion.</t>
        </is>
      </c>
      <c r="C269" s="117" t="n"/>
      <c r="D269" s="117" t="n"/>
      <c r="E269" s="118" t="n"/>
      <c r="F269" s="117" t="n"/>
      <c r="G269" s="117" t="n"/>
      <c r="H269" s="117" t="n"/>
      <c r="I269" s="117" t="n"/>
      <c r="J269" s="117" t="n"/>
      <c r="K269" s="117" t="n"/>
      <c r="L269" s="117" t="n"/>
      <c r="M269" s="117" t="n"/>
      <c r="N269" s="117" t="n"/>
      <c r="O269" s="117" t="n"/>
      <c r="P269" s="117" t="n"/>
      <c r="Q269" s="117" t="n"/>
      <c r="R269" s="117" t="n"/>
      <c r="S269" s="120" t="n"/>
      <c r="T269" s="117" t="n"/>
      <c r="U269" s="121" t="n"/>
      <c r="V269" s="122" t="n"/>
      <c r="W269" s="117" t="n"/>
      <c r="AB269" s="112" t="n"/>
      <c r="AM269" s="159" t="n"/>
      <c r="AN269" s="159" t="n"/>
      <c r="AO269" s="159" t="n"/>
      <c r="AP269" s="159" t="n"/>
      <c r="AQ269" s="159" t="n"/>
    </row>
    <row r="270" ht="9.949999999999999" customFormat="1" customHeight="1" s="107">
      <c r="A270" s="117" t="n"/>
      <c r="B270" s="117" t="n"/>
      <c r="C270" s="117" t="n"/>
      <c r="D270" s="117" t="n"/>
      <c r="E270" s="118" t="n"/>
      <c r="F270" s="117" t="n"/>
      <c r="G270" s="117" t="n"/>
      <c r="H270" s="117" t="n"/>
      <c r="I270" s="117" t="n"/>
      <c r="J270" s="160" t="inlineStr">
        <is>
          <t xml:space="preserve">Huánuco, </t>
        </is>
      </c>
      <c r="L270" s="161" t="inlineStr">
        <is>
          <t>14 de julio de 2025</t>
        </is>
      </c>
      <c r="Q270" s="62" t="n"/>
      <c r="R270" s="62" t="n"/>
      <c r="S270" s="140" t="n"/>
      <c r="T270" s="62" t="n"/>
      <c r="U270" s="122" t="n"/>
      <c r="V270" s="117" t="n"/>
      <c r="W270" s="117" t="n"/>
      <c r="AB270" s="112" t="n"/>
      <c r="AM270" s="159" t="n"/>
      <c r="AN270" s="159" t="n"/>
      <c r="AO270" s="159" t="n"/>
      <c r="AP270" s="159" t="n"/>
      <c r="AQ270" s="159" t="n"/>
    </row>
    <row r="271" ht="9.949999999999999" customFormat="1" customHeight="1" s="107">
      <c r="E271" s="112" t="n"/>
      <c r="J271" s="114" t="n"/>
      <c r="K271" s="114" t="n"/>
      <c r="Q271" s="43" t="n"/>
      <c r="R271" s="43" t="n"/>
      <c r="S271" s="143" t="n"/>
      <c r="T271" s="43" t="n"/>
      <c r="U271" s="113" t="n"/>
      <c r="W271" s="117" t="n"/>
      <c r="AB271" s="112" t="n"/>
      <c r="AM271" s="159" t="n"/>
      <c r="AN271" s="159" t="n"/>
      <c r="AO271" s="159" t="n"/>
      <c r="AP271" s="159" t="n"/>
      <c r="AQ271" s="159" t="n"/>
    </row>
    <row r="272" ht="9.949999999999999" customFormat="1" customHeight="1" s="107">
      <c r="E272" s="112" t="n"/>
      <c r="J272" s="114" t="n"/>
      <c r="K272" s="114" t="n"/>
      <c r="Q272" s="43" t="n"/>
      <c r="R272" s="43" t="n"/>
      <c r="S272" s="143" t="n"/>
      <c r="T272" s="43" t="n"/>
      <c r="U272" s="113" t="n"/>
      <c r="W272" s="117" t="n"/>
      <c r="AB272" s="112" t="n"/>
      <c r="AM272" s="159" t="n"/>
      <c r="AN272" s="159" t="n"/>
      <c r="AO272" s="159" t="n"/>
      <c r="AP272" s="159" t="n"/>
      <c r="AQ272" s="159" t="n"/>
    </row>
    <row r="273" ht="9.949999999999999" customFormat="1" customHeight="1" s="107">
      <c r="E273" s="112" t="n"/>
      <c r="J273" s="114" t="n"/>
      <c r="K273" s="114" t="n"/>
      <c r="Q273" s="43" t="n"/>
      <c r="R273" s="43" t="n"/>
      <c r="S273" s="143" t="n"/>
      <c r="T273" s="43" t="n"/>
      <c r="U273" s="113" t="n"/>
      <c r="W273" s="117" t="n"/>
      <c r="AB273" s="112" t="n"/>
      <c r="AM273" s="159" t="n"/>
      <c r="AN273" s="159" t="n"/>
      <c r="AO273" s="159" t="n"/>
      <c r="AP273" s="159" t="n"/>
      <c r="AQ273" s="159" t="n"/>
    </row>
    <row r="274" ht="9.949999999999999" customFormat="1" customHeight="1" s="107">
      <c r="E274" s="112" t="n"/>
      <c r="J274" s="114" t="n"/>
      <c r="K274" s="114" t="n"/>
      <c r="Q274" s="43" t="n"/>
      <c r="R274" s="43" t="n"/>
      <c r="S274" s="143" t="n"/>
      <c r="T274" s="43" t="n"/>
      <c r="U274" s="113" t="n"/>
      <c r="AB274" s="112" t="n"/>
      <c r="AM274" s="159" t="n"/>
      <c r="AN274" s="159" t="n"/>
      <c r="AO274" s="159" t="n"/>
      <c r="AP274" s="159" t="n"/>
      <c r="AQ274" s="159" t="n"/>
    </row>
    <row r="275" ht="9.949999999999999" customFormat="1" customHeight="1" s="107">
      <c r="E275" s="112" t="n"/>
      <c r="J275" s="114" t="n"/>
      <c r="K275" s="114" t="n"/>
      <c r="P275" s="132" t="n"/>
      <c r="Q275" s="145" t="n"/>
      <c r="R275" s="145" t="n"/>
      <c r="S275" s="146" t="n"/>
      <c r="T275" s="145" t="n"/>
      <c r="U275" s="113" t="n"/>
      <c r="AB275" s="112" t="n"/>
      <c r="AM275" s="159" t="n"/>
      <c r="AN275" s="159" t="n"/>
      <c r="AO275" s="159" t="n"/>
      <c r="AP275" s="159" t="n"/>
      <c r="AQ275" s="159" t="n"/>
    </row>
    <row r="276" ht="9.949999999999999" customFormat="1" customHeight="1" s="107">
      <c r="E276" s="112" t="n"/>
      <c r="O276" s="159">
        <f>J93</f>
        <v/>
      </c>
      <c r="AB276" s="112" t="n"/>
      <c r="AM276" s="159" t="n"/>
      <c r="AN276" s="159" t="n"/>
      <c r="AO276" s="159" t="n"/>
      <c r="AP276" s="159" t="n"/>
      <c r="AQ276" s="159" t="n"/>
    </row>
    <row r="277" ht="9.949999999999999" customFormat="1" customHeight="1" s="107">
      <c r="E277" s="112" t="n"/>
      <c r="P277" s="159">
        <f>J94</f>
        <v/>
      </c>
      <c r="U277" s="113" t="n"/>
      <c r="AB277" s="112" t="n"/>
      <c r="AM277" s="159" t="n"/>
      <c r="AN277" s="159" t="n"/>
      <c r="AO277" s="159" t="n"/>
      <c r="AP277" s="159" t="n"/>
      <c r="AQ277" s="159" t="n"/>
    </row>
    <row r="278" ht="9.949999999999999" customFormat="1" customHeight="1" s="107">
      <c r="E278" s="112" t="n"/>
      <c r="P278" s="159" t="inlineStr">
        <is>
          <t>TRABAJADOR</t>
        </is>
      </c>
      <c r="AB278" s="112" t="n"/>
      <c r="AM278" s="159" t="n"/>
      <c r="AN278" s="159" t="n"/>
      <c r="AO278" s="159" t="n"/>
      <c r="AP278" s="159" t="n"/>
      <c r="AQ278" s="159" t="n"/>
    </row>
    <row r="279" ht="9.949999999999999" customFormat="1" customHeight="1" s="107">
      <c r="E279" s="112" t="n"/>
      <c r="P279" s="159" t="n"/>
      <c r="Q279" s="159" t="n"/>
      <c r="R279" s="159" t="n"/>
      <c r="S279" s="159" t="n"/>
      <c r="T279" s="159" t="n"/>
      <c r="AB279" s="112" t="n"/>
      <c r="AM279" s="159" t="n"/>
      <c r="AN279" s="159" t="n"/>
      <c r="AO279" s="159" t="n"/>
      <c r="AP279" s="159" t="n"/>
      <c r="AQ279" s="159" t="n"/>
    </row>
    <row r="280" ht="9.949999999999999" customFormat="1" customHeight="1" s="107">
      <c r="B280" s="152" t="inlineStr">
        <is>
          <t>** Intereses laborales calculados al 14 de julio de 2025</t>
        </is>
      </c>
      <c r="C280" s="152" t="n"/>
      <c r="D280" s="152" t="n"/>
      <c r="E280" s="153" t="n"/>
      <c r="F280" s="152" t="n"/>
      <c r="G280" s="152" t="n"/>
      <c r="H280" s="152" t="n"/>
      <c r="I280" s="152" t="n"/>
      <c r="J280" s="152" t="n"/>
      <c r="K280" s="152" t="n"/>
      <c r="P280" s="159" t="n"/>
      <c r="Q280" s="159" t="n"/>
      <c r="R280" s="159" t="n"/>
      <c r="S280" s="159" t="n"/>
      <c r="T280" s="159" t="n"/>
      <c r="AB280" s="112" t="n"/>
      <c r="AM280" s="159" t="n"/>
      <c r="AN280" s="159" t="n"/>
      <c r="AO280" s="159" t="n"/>
      <c r="AP280" s="159" t="n"/>
      <c r="AQ280" s="159" t="n"/>
    </row>
    <row r="281" ht="9.949999999999999" customFormat="1" customHeight="1" s="107">
      <c r="E281" s="112" t="n"/>
      <c r="P281" s="159" t="n"/>
      <c r="Q281" s="159" t="n"/>
      <c r="R281" s="159" t="n"/>
      <c r="S281" s="159" t="n"/>
      <c r="T281" s="159" t="n"/>
      <c r="AB281" s="112" t="n"/>
      <c r="AM281" s="159" t="n"/>
      <c r="AN281" s="159" t="n"/>
      <c r="AO281" s="159" t="n"/>
      <c r="AP281" s="159" t="n"/>
      <c r="AQ281" s="159" t="n"/>
    </row>
    <row r="282" ht="9.949999999999999" customFormat="1" customHeight="1" s="107">
      <c r="E282" s="112" t="n"/>
      <c r="P282" s="159" t="n"/>
      <c r="Q282" s="159" t="n"/>
      <c r="R282" s="159" t="n"/>
      <c r="S282" s="159" t="n"/>
      <c r="T282" s="159" t="n"/>
      <c r="AB282" s="112" t="n"/>
      <c r="AM282" s="159" t="n"/>
      <c r="AN282" s="159" t="n"/>
      <c r="AO282" s="159" t="n"/>
      <c r="AP282" s="159" t="n"/>
      <c r="AQ282" s="159" t="n"/>
    </row>
    <row r="283" ht="9.949999999999999" customFormat="1" customHeight="1" s="107">
      <c r="E283" s="112" t="n"/>
      <c r="P283" s="159" t="n"/>
      <c r="Q283" s="159" t="n"/>
      <c r="R283" s="159" t="n"/>
      <c r="S283" s="159" t="n"/>
      <c r="T283" s="159" t="n"/>
      <c r="AB283" s="112" t="n"/>
      <c r="AM283" s="159" t="n"/>
      <c r="AN283" s="159" t="n"/>
      <c r="AO283" s="159" t="n"/>
      <c r="AP283" s="159" t="n"/>
      <c r="AQ283" s="159" t="n"/>
    </row>
    <row r="284" ht="9.949999999999999" customFormat="1" customHeight="1" s="107">
      <c r="E284" s="112" t="n"/>
      <c r="P284" s="159" t="n"/>
      <c r="Q284" s="159" t="n"/>
      <c r="R284" s="159" t="n"/>
      <c r="S284" s="159" t="n"/>
      <c r="T284" s="159" t="n"/>
      <c r="AB284" s="112" t="n"/>
      <c r="AM284" s="159" t="n"/>
      <c r="AN284" s="159" t="n"/>
      <c r="AO284" s="159" t="n"/>
      <c r="AP284" s="159" t="n"/>
      <c r="AQ284" s="159" t="n"/>
    </row>
    <row r="285" ht="9.949999999999999" customFormat="1" customHeight="1" s="107">
      <c r="E285" s="112" t="n"/>
      <c r="P285" s="159" t="n"/>
      <c r="Q285" s="159" t="n"/>
      <c r="R285" s="159" t="n"/>
      <c r="S285" s="159" t="n"/>
      <c r="T285" s="159" t="n"/>
      <c r="AB285" s="112" t="n"/>
      <c r="AM285" s="159" t="n"/>
      <c r="AN285" s="159" t="n"/>
      <c r="AO285" s="159" t="n"/>
      <c r="AP285" s="159" t="n"/>
      <c r="AQ285" s="159" t="n"/>
    </row>
    <row r="286" ht="9.949999999999999" customFormat="1" customHeight="1" s="107">
      <c r="E286" s="112" t="n"/>
      <c r="P286" s="159" t="n"/>
      <c r="Q286" s="159" t="n"/>
      <c r="R286" s="159" t="n"/>
      <c r="S286" s="159" t="n"/>
      <c r="T286" s="159" t="n"/>
      <c r="AB286" s="112" t="n"/>
      <c r="AM286" s="159" t="n"/>
      <c r="AN286" s="159" t="n"/>
      <c r="AO286" s="159" t="n"/>
      <c r="AP286" s="159" t="n"/>
      <c r="AQ286" s="159" t="n"/>
    </row>
    <row r="287" ht="9.949999999999999" customFormat="1" customHeight="1" s="107">
      <c r="E287" s="112" t="n"/>
      <c r="P287" s="159" t="n"/>
      <c r="Q287" s="159" t="n"/>
      <c r="R287" s="159" t="n"/>
      <c r="S287" s="159" t="n"/>
      <c r="T287" s="159" t="n"/>
      <c r="AB287" s="112" t="n"/>
      <c r="AM287" s="159" t="n"/>
      <c r="AN287" s="159" t="n"/>
      <c r="AO287" s="159" t="n"/>
      <c r="AP287" s="159" t="n"/>
      <c r="AQ287" s="159" t="n"/>
    </row>
    <row r="288" ht="9.949999999999999" customFormat="1" customHeight="1" s="107">
      <c r="E288" s="112" t="n"/>
      <c r="P288" s="159" t="n"/>
      <c r="Q288" s="159" t="n"/>
      <c r="R288" s="159" t="n"/>
      <c r="S288" s="159" t="n"/>
      <c r="T288" s="159" t="n"/>
      <c r="AB288" s="112" t="n"/>
      <c r="AM288" s="159" t="n"/>
      <c r="AN288" s="159" t="n"/>
      <c r="AO288" s="159" t="n"/>
      <c r="AP288" s="159" t="n"/>
      <c r="AQ288" s="159" t="n"/>
    </row>
    <row r="289" ht="9.949999999999999" customFormat="1" customHeight="1" s="107">
      <c r="E289" s="112" t="n"/>
      <c r="P289" s="159" t="n"/>
      <c r="Q289" s="159" t="n"/>
      <c r="R289" s="159" t="n"/>
      <c r="S289" s="159" t="n"/>
      <c r="T289" s="159" t="n"/>
      <c r="AB289" s="112" t="n"/>
      <c r="AM289" s="159" t="n"/>
      <c r="AN289" s="159" t="n"/>
      <c r="AO289" s="159" t="n"/>
      <c r="AP289" s="159" t="n"/>
      <c r="AQ289" s="159" t="n"/>
    </row>
    <row r="290" ht="9.949999999999999" customFormat="1" customHeight="1" s="107">
      <c r="E290" s="112" t="n"/>
      <c r="P290" s="159" t="n"/>
      <c r="Q290" s="159" t="n"/>
      <c r="R290" s="159" t="n"/>
      <c r="S290" s="159" t="n"/>
      <c r="T290" s="159" t="n"/>
      <c r="AB290" s="112" t="n"/>
      <c r="AM290" s="159" t="n"/>
      <c r="AN290" s="159" t="n"/>
      <c r="AO290" s="159" t="n"/>
      <c r="AP290" s="159" t="n"/>
      <c r="AQ290" s="159" t="n"/>
    </row>
    <row r="291" ht="9.949999999999999" customFormat="1" customHeight="1" s="107">
      <c r="E291" s="112" t="n"/>
      <c r="P291" s="159" t="n"/>
      <c r="Q291" s="159" t="n"/>
      <c r="R291" s="159" t="n"/>
      <c r="S291" s="159" t="n"/>
      <c r="T291" s="159" t="n"/>
      <c r="AB291" s="112" t="n"/>
      <c r="AM291" s="159" t="n"/>
      <c r="AN291" s="159" t="n"/>
      <c r="AO291" s="159" t="n"/>
      <c r="AP291" s="159" t="n"/>
      <c r="AQ291" s="159" t="n"/>
    </row>
    <row r="292" ht="9.949999999999999" customFormat="1" customHeight="1" s="107">
      <c r="E292" s="112" t="n"/>
      <c r="P292" s="159" t="n"/>
      <c r="Q292" s="159" t="n"/>
      <c r="R292" s="159" t="n"/>
      <c r="S292" s="159" t="n"/>
      <c r="T292" s="159" t="n"/>
      <c r="AB292" s="112" t="n"/>
      <c r="AM292" s="159" t="n"/>
      <c r="AN292" s="159" t="n"/>
      <c r="AO292" s="159" t="n"/>
      <c r="AP292" s="159" t="n"/>
      <c r="AQ292" s="159" t="n"/>
    </row>
    <row r="293" ht="9.949999999999999" customFormat="1" customHeight="1" s="107">
      <c r="E293" s="112" t="n"/>
      <c r="P293" s="159" t="n"/>
      <c r="Q293" s="159" t="n"/>
      <c r="R293" s="159" t="n"/>
      <c r="S293" s="159" t="n"/>
      <c r="T293" s="159" t="n"/>
      <c r="AB293" s="112" t="n"/>
      <c r="AM293" s="159" t="n"/>
      <c r="AN293" s="159" t="n"/>
      <c r="AO293" s="159" t="n"/>
      <c r="AP293" s="159" t="n"/>
      <c r="AQ293" s="159" t="n"/>
    </row>
    <row r="294" ht="9.949999999999999" customFormat="1" customHeight="1" s="107">
      <c r="E294" s="112" t="n"/>
      <c r="P294" s="159" t="n"/>
      <c r="Q294" s="159" t="n"/>
      <c r="R294" s="159" t="n"/>
      <c r="S294" s="159" t="n"/>
      <c r="T294" s="159" t="n"/>
      <c r="AB294" s="112" t="n"/>
      <c r="AM294" s="159" t="n"/>
      <c r="AN294" s="159" t="n"/>
      <c r="AO294" s="159" t="n"/>
      <c r="AP294" s="159" t="n"/>
      <c r="AQ294" s="159" t="n"/>
    </row>
    <row r="295" ht="9.949999999999999" customFormat="1" customHeight="1" s="107">
      <c r="E295" s="112" t="n"/>
      <c r="P295" s="159" t="n"/>
      <c r="Q295" s="159" t="n"/>
      <c r="R295" s="159" t="n"/>
      <c r="S295" s="159" t="n"/>
      <c r="T295" s="159" t="n"/>
      <c r="AB295" s="112" t="n"/>
      <c r="AM295" s="159" t="n"/>
      <c r="AN295" s="159" t="n"/>
      <c r="AO295" s="159" t="n"/>
      <c r="AP295" s="159" t="n"/>
      <c r="AQ295" s="159" t="n"/>
    </row>
    <row r="296" ht="9.949999999999999" customFormat="1" customHeight="1" s="107" thickBot="1">
      <c r="E296" s="112" t="n"/>
      <c r="P296" s="159" t="n"/>
      <c r="Q296" s="159" t="n"/>
      <c r="R296" s="159" t="n"/>
      <c r="S296" s="159" t="n"/>
      <c r="T296" s="159" t="n"/>
      <c r="Y296" s="144" t="n"/>
      <c r="Z296" s="144" t="n"/>
      <c r="AA296" s="144" t="n"/>
      <c r="AB296" s="144" t="n"/>
      <c r="AC296" s="144" t="n"/>
      <c r="AD296" s="144" t="n"/>
      <c r="AE296" s="144" t="n"/>
      <c r="AF296" s="144" t="n"/>
      <c r="AG296" s="144" t="n"/>
      <c r="AH296" s="144" t="n"/>
      <c r="AI296" s="144" t="n"/>
      <c r="AJ296" s="144" t="n"/>
      <c r="AK296" s="144" t="n"/>
      <c r="AL296" s="46" t="n"/>
      <c r="AM296" s="46" t="n"/>
      <c r="AN296" s="46" t="n"/>
      <c r="AO296" s="46" t="n"/>
      <c r="AP296" s="46" t="n"/>
      <c r="AQ296" s="144" t="n"/>
    </row>
    <row r="297" ht="9.949999999999999" customFormat="1" customHeight="1" s="107" thickTop="1">
      <c r="E297" s="112" t="n"/>
      <c r="P297" s="159" t="n"/>
      <c r="Q297" s="159" t="n"/>
      <c r="R297" s="159" t="n"/>
      <c r="S297" s="159" t="n"/>
      <c r="T297" s="159" t="n"/>
      <c r="Y297" s="157">
        <f>Y187</f>
        <v/>
      </c>
      <c r="Z297" s="189" t="n"/>
      <c r="AA297" s="189" t="n"/>
      <c r="AB297" s="189" t="n"/>
      <c r="AC297" s="189" t="n"/>
      <c r="AD297" s="189" t="n"/>
      <c r="AE297" s="189" t="n"/>
      <c r="AF297" s="189" t="n"/>
      <c r="AG297" s="189" t="n"/>
      <c r="AH297" s="189" t="n"/>
      <c r="AI297" s="189" t="n"/>
      <c r="AJ297" s="189" t="n"/>
      <c r="AK297" s="189" t="n"/>
      <c r="AL297" s="189" t="n"/>
      <c r="AM297" s="189" t="n"/>
      <c r="AN297" s="189" t="n"/>
      <c r="AO297" s="189" t="n"/>
      <c r="AP297" s="189" t="n"/>
      <c r="AQ297" s="189" t="n"/>
    </row>
    <row r="298" ht="9.949999999999999" customFormat="1" customHeight="1" s="107">
      <c r="E298" s="112" t="n"/>
      <c r="P298" s="159" t="n"/>
      <c r="Q298" s="159" t="n"/>
      <c r="R298" s="159" t="n"/>
      <c r="S298" s="159" t="n"/>
      <c r="T298" s="159" t="n"/>
    </row>
    <row r="299" ht="9.949999999999999" customHeight="1">
      <c r="A299" s="107" t="n"/>
      <c r="B299" s="107" t="n"/>
      <c r="C299" s="107" t="n"/>
      <c r="D299" s="107" t="n"/>
      <c r="E299" s="112" t="n"/>
      <c r="F299" s="107" t="n"/>
      <c r="G299" s="107" t="n"/>
      <c r="H299" s="107" t="n"/>
      <c r="I299" s="107" t="n"/>
      <c r="J299" s="107" t="n"/>
      <c r="K299" s="107" t="n"/>
      <c r="L299" s="107" t="n"/>
      <c r="M299" s="107" t="n"/>
      <c r="N299" s="107" t="n"/>
      <c r="O299" s="107" t="n"/>
      <c r="P299" s="159" t="n"/>
      <c r="Q299" s="159" t="n"/>
      <c r="R299" s="159" t="n"/>
      <c r="S299" s="159" t="n"/>
      <c r="T299" s="159" t="n"/>
      <c r="U299" s="107" t="n"/>
      <c r="V299" s="107" t="n"/>
      <c r="W299" s="107" t="n"/>
    </row>
    <row r="300" ht="9.949999999999999" customHeight="1">
      <c r="A300" s="107" t="n"/>
      <c r="B300" s="107" t="n"/>
      <c r="C300" s="107" t="n"/>
      <c r="D300" s="107" t="n"/>
      <c r="E300" s="112" t="n"/>
      <c r="F300" s="107" t="n"/>
      <c r="G300" s="107" t="n"/>
      <c r="H300" s="107" t="n"/>
      <c r="I300" s="107" t="n"/>
      <c r="J300" s="107" t="n"/>
      <c r="K300" s="107" t="n"/>
      <c r="L300" s="107" t="n"/>
      <c r="M300" s="107" t="n"/>
      <c r="N300" s="107" t="n"/>
      <c r="O300" s="107" t="n"/>
      <c r="P300" s="159" t="n"/>
      <c r="Q300" s="159" t="n"/>
      <c r="R300" s="159" t="n"/>
      <c r="S300" s="159" t="n"/>
      <c r="T300" s="159" t="n"/>
      <c r="U300" s="107" t="n"/>
      <c r="V300" s="107" t="n"/>
      <c r="W300" s="107" t="n"/>
    </row>
    <row r="301" ht="9.949999999999999" customHeight="1">
      <c r="A301" s="107" t="n"/>
      <c r="B301" s="107" t="n"/>
      <c r="C301" s="107" t="n"/>
      <c r="D301" s="107" t="n"/>
      <c r="E301" s="112" t="n"/>
      <c r="F301" s="107" t="n"/>
      <c r="G301" s="107" t="n"/>
      <c r="H301" s="107" t="n"/>
      <c r="I301" s="107" t="n"/>
      <c r="J301" s="107" t="n"/>
      <c r="K301" s="107" t="n"/>
      <c r="L301" s="107" t="n"/>
      <c r="M301" s="107" t="n"/>
      <c r="N301" s="107" t="n"/>
      <c r="O301" s="107" t="n"/>
      <c r="P301" s="159" t="n"/>
      <c r="Q301" s="159" t="n"/>
      <c r="R301" s="159" t="n"/>
      <c r="S301" s="159" t="n"/>
      <c r="T301" s="159" t="n"/>
      <c r="U301" s="107" t="n"/>
      <c r="V301" s="107" t="n"/>
      <c r="W301" s="107" t="n"/>
    </row>
    <row r="302" ht="9.949999999999999" customHeight="1">
      <c r="A302" s="107" t="n"/>
      <c r="B302" s="107" t="n"/>
      <c r="C302" s="107" t="n"/>
      <c r="D302" s="107" t="n"/>
      <c r="E302" s="112" t="n"/>
      <c r="F302" s="107" t="n"/>
      <c r="G302" s="107" t="n"/>
      <c r="H302" s="107" t="n"/>
      <c r="I302" s="107" t="n"/>
      <c r="J302" s="107" t="n"/>
      <c r="K302" s="107" t="n"/>
      <c r="L302" s="107" t="n"/>
      <c r="M302" s="107" t="n"/>
      <c r="N302" s="107" t="n"/>
      <c r="O302" s="107" t="n"/>
      <c r="P302" s="159" t="n"/>
      <c r="Q302" s="159" t="n"/>
      <c r="R302" s="159" t="n"/>
      <c r="S302" s="159" t="n"/>
      <c r="T302" s="159" t="n"/>
      <c r="U302" s="107" t="n"/>
      <c r="V302" s="107" t="n"/>
      <c r="W302" s="107" t="n"/>
    </row>
    <row r="303" ht="9.949999999999999" customHeight="1">
      <c r="A303" s="107" t="n"/>
      <c r="B303" s="107" t="n"/>
      <c r="C303" s="107" t="n"/>
      <c r="D303" s="107" t="n"/>
      <c r="E303" s="112" t="n"/>
      <c r="F303" s="107" t="n"/>
      <c r="G303" s="107" t="n"/>
      <c r="H303" s="107" t="n"/>
      <c r="I303" s="107" t="n"/>
      <c r="J303" s="107" t="n"/>
      <c r="K303" s="107" t="n"/>
      <c r="L303" s="107" t="n"/>
      <c r="M303" s="107" t="n"/>
      <c r="N303" s="107" t="n"/>
      <c r="O303" s="107" t="n"/>
      <c r="P303" s="159" t="n"/>
      <c r="Q303" s="159" t="n"/>
      <c r="R303" s="159" t="n"/>
      <c r="S303" s="159" t="n"/>
      <c r="T303" s="159" t="n"/>
      <c r="U303" s="107" t="n"/>
      <c r="V303" s="107" t="n"/>
      <c r="W303" s="107" t="n"/>
    </row>
    <row r="304" ht="9.949999999999999" customHeight="1">
      <c r="A304" s="107" t="n"/>
      <c r="B304" s="107" t="n"/>
      <c r="C304" s="107" t="n"/>
      <c r="D304" s="107" t="n"/>
      <c r="E304" s="112" t="n"/>
      <c r="F304" s="107" t="n"/>
      <c r="G304" s="107" t="n"/>
      <c r="H304" s="107" t="n"/>
      <c r="I304" s="107" t="n"/>
      <c r="J304" s="107" t="n"/>
      <c r="K304" s="107" t="n"/>
      <c r="L304" s="107" t="n"/>
      <c r="M304" s="107" t="n"/>
      <c r="N304" s="107" t="n"/>
      <c r="O304" s="107" t="n"/>
      <c r="P304" s="159" t="n"/>
      <c r="Q304" s="159" t="n"/>
      <c r="R304" s="159" t="n"/>
      <c r="S304" s="159" t="n"/>
      <c r="T304" s="159" t="n"/>
      <c r="U304" s="107" t="n"/>
      <c r="V304" s="107" t="n"/>
      <c r="W304" s="107" t="n"/>
    </row>
    <row r="305" ht="9.949999999999999" customHeight="1">
      <c r="A305" s="107" t="n"/>
      <c r="B305" s="107" t="n"/>
      <c r="C305" s="107" t="n"/>
      <c r="D305" s="107" t="n"/>
      <c r="E305" s="112" t="n"/>
      <c r="F305" s="107" t="n"/>
      <c r="G305" s="107" t="n"/>
      <c r="H305" s="107" t="n"/>
      <c r="I305" s="107" t="n"/>
      <c r="J305" s="107" t="n"/>
      <c r="K305" s="107" t="n"/>
      <c r="L305" s="107" t="n"/>
      <c r="M305" s="107" t="n"/>
      <c r="N305" s="107" t="n"/>
      <c r="O305" s="107" t="n"/>
      <c r="P305" s="159" t="n"/>
      <c r="Q305" s="159" t="n"/>
      <c r="R305" s="159" t="n"/>
      <c r="S305" s="159" t="n"/>
      <c r="T305" s="159" t="n"/>
      <c r="U305" s="107" t="n"/>
      <c r="V305" s="107" t="n"/>
      <c r="W305" s="107" t="n"/>
    </row>
    <row r="306" ht="9.949999999999999" customHeight="1">
      <c r="A306" s="107" t="n"/>
      <c r="B306" s="107" t="n"/>
      <c r="C306" s="107" t="n"/>
      <c r="D306" s="107" t="n"/>
      <c r="E306" s="112" t="n"/>
      <c r="F306" s="107" t="n"/>
      <c r="G306" s="107" t="n"/>
      <c r="H306" s="107" t="n"/>
      <c r="I306" s="107" t="n"/>
      <c r="J306" s="107" t="n"/>
      <c r="K306" s="107" t="n"/>
      <c r="L306" s="107" t="n"/>
      <c r="M306" s="107" t="n"/>
      <c r="N306" s="107" t="n"/>
      <c r="O306" s="107" t="n"/>
      <c r="P306" s="159" t="n"/>
      <c r="Q306" s="159" t="n"/>
      <c r="R306" s="159" t="n"/>
      <c r="S306" s="159" t="n"/>
      <c r="T306" s="159" t="n"/>
      <c r="U306" s="107" t="n"/>
      <c r="V306" s="107" t="n"/>
      <c r="W306" s="107" t="n"/>
    </row>
    <row r="307" ht="3" customHeight="1" thickBot="1">
      <c r="A307" s="107" t="n"/>
      <c r="B307" s="144" t="n"/>
      <c r="C307" s="144" t="n"/>
      <c r="D307" s="144" t="n"/>
      <c r="E307" s="144" t="n"/>
      <c r="F307" s="144" t="n"/>
      <c r="G307" s="144" t="n"/>
      <c r="H307" s="144" t="n"/>
      <c r="I307" s="144" t="n"/>
      <c r="J307" s="144" t="n"/>
      <c r="K307" s="144" t="n"/>
      <c r="L307" s="144" t="n"/>
      <c r="M307" s="144" t="n"/>
      <c r="N307" s="144" t="n"/>
      <c r="O307" s="46" t="n"/>
      <c r="P307" s="46" t="n"/>
      <c r="Q307" s="46" t="n"/>
      <c r="R307" s="46" t="n"/>
      <c r="S307" s="46" t="n"/>
      <c r="T307" s="144" t="n"/>
      <c r="U307" s="107" t="n"/>
      <c r="V307" s="107" t="n"/>
      <c r="W307" s="107" t="n"/>
    </row>
    <row r="308" ht="9.949999999999999" customHeight="1" thickTop="1">
      <c r="A308" s="107" t="n"/>
      <c r="B308" s="157">
        <f>B231</f>
        <v/>
      </c>
      <c r="C308" s="189" t="n"/>
      <c r="D308" s="189" t="n"/>
      <c r="E308" s="189" t="n"/>
      <c r="F308" s="189" t="n"/>
      <c r="G308" s="189" t="n"/>
      <c r="H308" s="189" t="n"/>
      <c r="I308" s="189" t="n"/>
      <c r="J308" s="189" t="n"/>
      <c r="K308" s="189" t="n"/>
      <c r="L308" s="189" t="n"/>
      <c r="M308" s="189" t="n"/>
      <c r="N308" s="189" t="n"/>
      <c r="O308" s="189" t="n"/>
      <c r="P308" s="189" t="n"/>
      <c r="Q308" s="189" t="n"/>
      <c r="R308" s="189" t="n"/>
      <c r="S308" s="189" t="n"/>
      <c r="T308" s="189" t="n"/>
      <c r="U308" s="107" t="n"/>
      <c r="V308" s="107" t="n"/>
      <c r="W308" s="107" t="n"/>
    </row>
    <row r="309" ht="9.949999999999999" customHeight="1">
      <c r="A309" s="107" t="n"/>
      <c r="U309" s="107" t="n"/>
      <c r="V309" s="107" t="n"/>
      <c r="W309" s="107" t="n"/>
    </row>
    <row r="310" ht="9.949999999999999" customHeight="1">
      <c r="W310" s="107" t="n"/>
    </row>
    <row r="311" ht="9.949999999999999" customHeight="1">
      <c r="W311" s="107" t="n"/>
    </row>
    <row r="312" ht="9.949999999999999" customHeight="1">
      <c r="W312" s="107" t="n"/>
    </row>
  </sheetData>
  <mergeCells count="79">
    <mergeCell ref="J19:K19"/>
    <mergeCell ref="Y8:AP9"/>
    <mergeCell ref="AG14:AJ14"/>
    <mergeCell ref="AG96:AH96"/>
    <mergeCell ref="B160:T160"/>
    <mergeCell ref="O68:U68"/>
    <mergeCell ref="P278:T278"/>
    <mergeCell ref="Y187:AQ188"/>
    <mergeCell ref="AM257:AQ257"/>
    <mergeCell ref="B8:S9"/>
    <mergeCell ref="X78:AR79"/>
    <mergeCell ref="AG19:AH19"/>
    <mergeCell ref="J99:P99"/>
    <mergeCell ref="B1:V2"/>
    <mergeCell ref="B82:T82"/>
    <mergeCell ref="AL68:AR68"/>
    <mergeCell ref="L61:P61"/>
    <mergeCell ref="B231:U232"/>
    <mergeCell ref="AG20:AH20"/>
    <mergeCell ref="J22:P22"/>
    <mergeCell ref="J90:M90"/>
    <mergeCell ref="AQ22:AR22"/>
    <mergeCell ref="J270:K270"/>
    <mergeCell ref="AN203:AO203"/>
    <mergeCell ref="X1:AR2"/>
    <mergeCell ref="B57:F57"/>
    <mergeCell ref="B3:V4"/>
    <mergeCell ref="AG97:AH97"/>
    <mergeCell ref="B156:V157"/>
    <mergeCell ref="J20:K20"/>
    <mergeCell ref="AM69:AQ69"/>
    <mergeCell ref="AM256:AQ256"/>
    <mergeCell ref="X3:AR4"/>
    <mergeCell ref="T22:U22"/>
    <mergeCell ref="B84:U84"/>
    <mergeCell ref="L270:P270"/>
    <mergeCell ref="Y57:AC57"/>
    <mergeCell ref="B78:V79"/>
    <mergeCell ref="Y85:AQ85"/>
    <mergeCell ref="AH22:AI22"/>
    <mergeCell ref="J61:K61"/>
    <mergeCell ref="Q57:R57"/>
    <mergeCell ref="J97:K97"/>
    <mergeCell ref="B80:V81"/>
    <mergeCell ref="Y84:AQ84"/>
    <mergeCell ref="Y5:AQ6"/>
    <mergeCell ref="B158:V159"/>
    <mergeCell ref="AK22:AM22"/>
    <mergeCell ref="B154:U155"/>
    <mergeCell ref="Y203:AC203"/>
    <mergeCell ref="AI207:AM207"/>
    <mergeCell ref="AG61:AH61"/>
    <mergeCell ref="P70:T70"/>
    <mergeCell ref="B76:U77"/>
    <mergeCell ref="P277:T277"/>
    <mergeCell ref="Q266:R266"/>
    <mergeCell ref="Y82:AQ82"/>
    <mergeCell ref="Y76:AQ77"/>
    <mergeCell ref="O276:U276"/>
    <mergeCell ref="B85:U85"/>
    <mergeCell ref="P69:T69"/>
    <mergeCell ref="AK99:AM99"/>
    <mergeCell ref="B237:T237"/>
    <mergeCell ref="AG207:AH207"/>
    <mergeCell ref="J14:M14"/>
    <mergeCell ref="B233:V234"/>
    <mergeCell ref="AG90:AJ90"/>
    <mergeCell ref="AM70:AQ70"/>
    <mergeCell ref="B308:T309"/>
    <mergeCell ref="B235:V236"/>
    <mergeCell ref="J96:K96"/>
    <mergeCell ref="B5:T6"/>
    <mergeCell ref="AL255:AR255"/>
    <mergeCell ref="B266:F266"/>
    <mergeCell ref="AH99:AI99"/>
    <mergeCell ref="AN57:AO57"/>
    <mergeCell ref="X80:AR81"/>
    <mergeCell ref="Y297:AQ298"/>
    <mergeCell ref="AI61:AM61"/>
  </mergeCells>
  <pageMargins left="0.7086614173228347" right="0.7086614173228347" top="0.7480314960629921" bottom="0.7480314960629921" header="0.3149606299212598" footer="0.3149606299212598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H152"/>
  <sheetViews>
    <sheetView topLeftCell="A46" zoomScale="110" zoomScaleNormal="110" workbookViewId="0">
      <selection activeCell="M105" sqref="M105"/>
    </sheetView>
  </sheetViews>
  <sheetFormatPr baseColWidth="10" defaultColWidth="8.85546875" defaultRowHeight="10.5" customHeight="1"/>
  <cols>
    <col width="3.7109375" customWidth="1" style="1" min="1" max="2"/>
    <col width="2.5703125" customWidth="1" style="1" min="3" max="3"/>
    <col width="4.5703125" customWidth="1" style="10" min="4" max="4"/>
    <col width="6.28515625" customWidth="1" style="1" min="5" max="5"/>
    <col width="1.28515625" customWidth="1" style="1" min="6" max="6"/>
    <col width="4.28515625" customWidth="1" style="1" min="7" max="7"/>
    <col width="1.5703125" customWidth="1" style="1" min="8" max="8"/>
    <col width="5.28515625" customWidth="1" style="1" min="9" max="9"/>
    <col width="1.7109375" customWidth="1" style="1" min="10" max="10"/>
    <col width="2.85546875" customWidth="1" style="1" min="11" max="11"/>
    <col width="5.85546875" customWidth="1" style="1" min="12" max="12"/>
    <col width="2" customWidth="1" style="25" min="13" max="13"/>
    <col width="2" customWidth="1" style="1" min="14" max="14"/>
    <col width="2.7109375" customWidth="1" style="1" min="15" max="15"/>
    <col width="2.85546875" customWidth="1" style="1" min="16" max="16"/>
    <col width="5.5703125" customWidth="1" style="1" min="17" max="17"/>
    <col width="4.42578125" customWidth="1" style="1" min="18" max="18"/>
    <col width="4.42578125" customWidth="1" style="15" min="19" max="19"/>
    <col width="4.42578125" customWidth="1" style="25" min="20" max="20"/>
    <col width="6.5703125" customWidth="1" style="1" min="21" max="21"/>
    <col width="3.7109375" customWidth="1" style="1" min="22" max="25"/>
    <col width="2.5703125" customWidth="1" style="1" min="26" max="26"/>
    <col width="4.5703125" customWidth="1" style="10" min="27" max="27"/>
    <col width="6.28515625" customWidth="1" style="1" min="28" max="28"/>
    <col width="1.28515625" customWidth="1" style="1" min="29" max="29"/>
    <col width="4.28515625" customWidth="1" style="1" min="30" max="30"/>
    <col width="1.5703125" customWidth="1" style="1" min="31" max="31"/>
    <col width="5.28515625" customWidth="1" style="1" min="32" max="32"/>
    <col width="1.7109375" customWidth="1" style="1" min="33" max="33"/>
    <col width="2.85546875" customWidth="1" style="1" min="34" max="34"/>
    <col width="5.85546875" customWidth="1" style="1" min="35" max="35"/>
    <col width="2" customWidth="1" style="25" min="36" max="36"/>
    <col width="2" customWidth="1" style="1" min="37" max="37"/>
    <col width="2.7109375" customWidth="1" style="1" min="38" max="38"/>
    <col width="2.85546875" customWidth="1" style="1" min="39" max="39"/>
    <col width="5.5703125" customWidth="1" style="1" min="40" max="40"/>
    <col width="4.42578125" customWidth="1" style="1" min="41" max="41"/>
    <col width="4.42578125" customWidth="1" style="15" min="42" max="42"/>
    <col width="4.42578125" customWidth="1" style="25" min="43" max="43"/>
    <col width="6.5703125" customWidth="1" style="1" min="44" max="44"/>
    <col width="3.7109375" customWidth="1" style="1" min="45" max="48"/>
    <col width="2.5703125" customWidth="1" style="1" min="49" max="49"/>
    <col width="4.5703125" customWidth="1" style="10" min="50" max="50"/>
    <col width="6.28515625" customWidth="1" style="1" min="51" max="51"/>
    <col width="1.28515625" customWidth="1" style="1" min="52" max="52"/>
    <col width="4.28515625" customWidth="1" style="1" min="53" max="53"/>
    <col width="1.5703125" customWidth="1" style="1" min="54" max="54"/>
    <col width="5.28515625" customWidth="1" style="1" min="55" max="55"/>
    <col width="1.7109375" customWidth="1" style="1" min="56" max="56"/>
    <col width="2.85546875" customWidth="1" style="1" min="57" max="57"/>
    <col width="5.85546875" customWidth="1" style="1" min="58" max="58"/>
    <col width="2" customWidth="1" style="25" min="59" max="59"/>
    <col width="2" customWidth="1" style="1" min="60" max="60"/>
    <col width="2.7109375" customWidth="1" style="1" min="61" max="61"/>
    <col width="2.85546875" customWidth="1" style="1" min="62" max="62"/>
    <col width="5.5703125" customWidth="1" style="1" min="63" max="63"/>
    <col width="4.42578125" customWidth="1" style="1" min="64" max="64"/>
    <col width="4.42578125" customWidth="1" style="15" min="65" max="65"/>
    <col width="4.42578125" customWidth="1" style="25" min="66" max="66"/>
    <col width="6.5703125" customWidth="1" style="1" min="67" max="67"/>
    <col width="3.7109375" customWidth="1" style="1" min="68" max="71"/>
    <col width="2.5703125" customWidth="1" style="1" min="72" max="72"/>
    <col width="4.5703125" customWidth="1" style="10" min="73" max="73"/>
    <col width="6.28515625" customWidth="1" style="1" min="74" max="74"/>
    <col width="1.28515625" customWidth="1" style="1" min="75" max="75"/>
    <col width="4.28515625" customWidth="1" style="1" min="76" max="76"/>
    <col width="1.5703125" customWidth="1" style="1" min="77" max="77"/>
    <col width="5.28515625" customWidth="1" style="1" min="78" max="78"/>
    <col width="1.7109375" customWidth="1" style="1" min="79" max="79"/>
    <col width="2.85546875" customWidth="1" style="1" min="80" max="80"/>
    <col width="5.85546875" customWidth="1" style="1" min="81" max="81"/>
    <col width="2" customWidth="1" style="25" min="82" max="82"/>
    <col width="2" customWidth="1" style="1" min="83" max="83"/>
    <col width="2.7109375" customWidth="1" style="1" min="84" max="84"/>
    <col width="2.85546875" customWidth="1" style="1" min="85" max="85"/>
    <col width="5.5703125" customWidth="1" style="1" min="86" max="86"/>
    <col width="4.42578125" customWidth="1" style="1" min="87" max="87"/>
    <col width="4.42578125" customWidth="1" style="15" min="88" max="88"/>
    <col width="4.42578125" customWidth="1" style="25" min="89" max="89"/>
    <col width="6.5703125" customWidth="1" style="1" min="90" max="90"/>
    <col width="3.7109375" customWidth="1" style="1" min="91" max="94"/>
    <col width="2.5703125" customWidth="1" style="1" min="95" max="95"/>
    <col width="4.5703125" customWidth="1" style="10" min="96" max="96"/>
    <col width="6.28515625" customWidth="1" style="1" min="97" max="97"/>
    <col width="1.28515625" customWidth="1" style="1" min="98" max="98"/>
    <col width="4.28515625" customWidth="1" style="1" min="99" max="99"/>
    <col width="1.5703125" customWidth="1" style="1" min="100" max="100"/>
    <col width="5.28515625" customWidth="1" style="1" min="101" max="101"/>
    <col width="1.7109375" customWidth="1" style="1" min="102" max="102"/>
    <col width="2.85546875" customWidth="1" style="1" min="103" max="103"/>
    <col width="5.85546875" customWidth="1" style="1" min="104" max="104"/>
    <col width="2" customWidth="1" style="25" min="105" max="105"/>
    <col width="2" customWidth="1" style="1" min="106" max="106"/>
    <col width="2.7109375" customWidth="1" style="1" min="107" max="107"/>
    <col width="2.85546875" customWidth="1" style="1" min="108" max="108"/>
    <col width="5.5703125" customWidth="1" style="1" min="109" max="109"/>
    <col width="4.42578125" customWidth="1" style="1" min="110" max="110"/>
    <col width="4.42578125" customWidth="1" style="15" min="111" max="111"/>
    <col width="4.42578125" customWidth="1" style="25" min="112" max="112"/>
    <col width="6.5703125" customWidth="1" style="1" min="113" max="113"/>
    <col width="3.7109375" customWidth="1" style="1" min="114" max="117"/>
    <col width="2.5703125" customWidth="1" style="1" min="118" max="118"/>
    <col width="4.5703125" customWidth="1" style="10" min="119" max="119"/>
    <col width="6.28515625" customWidth="1" style="1" min="120" max="120"/>
    <col width="1.28515625" customWidth="1" style="1" min="121" max="121"/>
    <col width="4.28515625" customWidth="1" style="1" min="122" max="122"/>
    <col width="1.5703125" customWidth="1" style="1" min="123" max="123"/>
    <col width="5.28515625" customWidth="1" style="1" min="124" max="124"/>
    <col width="1.7109375" customWidth="1" style="1" min="125" max="125"/>
    <col width="2.85546875" customWidth="1" style="1" min="126" max="126"/>
    <col width="5.85546875" customWidth="1" style="1" min="127" max="127"/>
    <col width="2" customWidth="1" style="25" min="128" max="128"/>
    <col width="2" customWidth="1" style="1" min="129" max="129"/>
    <col width="2.7109375" customWidth="1" style="1" min="130" max="130"/>
    <col width="2.85546875" customWidth="1" style="1" min="131" max="131"/>
    <col width="5.5703125" customWidth="1" style="1" min="132" max="132"/>
    <col width="4.42578125" customWidth="1" style="1" min="133" max="133"/>
    <col width="4.42578125" customWidth="1" style="15" min="134" max="134"/>
    <col width="4.42578125" customWidth="1" style="25" min="135" max="135"/>
    <col width="6.5703125" customWidth="1" style="1" min="136" max="136"/>
    <col width="3.7109375" customWidth="1" style="1" min="137" max="138"/>
    <col width="8.85546875" customWidth="1" style="2" min="139" max="16384"/>
  </cols>
  <sheetData>
    <row r="1" ht="10.5" customFormat="1" customHeight="1" s="52">
      <c r="B1" s="173" t="inlineStr">
        <is>
          <t>ST KDOSH GROUP S.A.C.</t>
        </is>
      </c>
      <c r="Y1" s="173" t="inlineStr">
        <is>
          <t>ST KDOSH GROUP S.A.C.</t>
        </is>
      </c>
      <c r="AV1" s="173" t="inlineStr">
        <is>
          <t>ST KDOSH GROUP S.A.C.</t>
        </is>
      </c>
      <c r="BS1" s="173" t="inlineStr">
        <is>
          <t>ST KDOSH GROUP S.A.C.</t>
        </is>
      </c>
      <c r="CP1" s="173" t="inlineStr">
        <is>
          <t>ST KDOSH GROUP S.A.C.</t>
        </is>
      </c>
      <c r="DM1" s="173" t="inlineStr">
        <is>
          <t>ST KDOSH GROUP S.A.C.</t>
        </is>
      </c>
    </row>
    <row r="2" ht="10.5" customFormat="1" customHeight="1" s="52"/>
    <row r="3" ht="10.5" customFormat="1" customHeight="1" s="52">
      <c r="B3" s="173" t="inlineStr">
        <is>
          <t>RUC Nº 20573041209</t>
        </is>
      </c>
      <c r="Y3" s="173" t="inlineStr">
        <is>
          <t>RUC Nº 20573041209</t>
        </is>
      </c>
      <c r="AV3" s="173" t="inlineStr">
        <is>
          <t>RUC Nº 20573041209</t>
        </is>
      </c>
      <c r="BS3" s="173" t="inlineStr">
        <is>
          <t>RUC Nº 20573041209</t>
        </is>
      </c>
      <c r="CP3" s="173" t="inlineStr">
        <is>
          <t>RUC Nº 20573041209</t>
        </is>
      </c>
      <c r="DM3" s="173" t="inlineStr">
        <is>
          <t>RUC Nº 20573041209</t>
        </is>
      </c>
    </row>
    <row r="4" ht="10.5" customFormat="1" customHeight="1" s="52"/>
    <row r="5" ht="10.5" customFormat="1" customHeight="1" s="52">
      <c r="C5" s="162" t="inlineStr">
        <is>
          <t>Jr. San Martin N° 967</t>
        </is>
      </c>
      <c r="V5" s="53" t="n"/>
      <c r="Z5" s="162" t="inlineStr">
        <is>
          <t>Jr. San Martin N° 967</t>
        </is>
      </c>
      <c r="AS5" s="53" t="n"/>
      <c r="AW5" s="162" t="inlineStr">
        <is>
          <t>Jr. San Martin N° 967</t>
        </is>
      </c>
      <c r="BP5" s="53" t="n"/>
      <c r="BT5" s="162" t="inlineStr">
        <is>
          <t>Jr. San Martin N° 967</t>
        </is>
      </c>
      <c r="CM5" s="53" t="n"/>
      <c r="CQ5" s="162" t="inlineStr">
        <is>
          <t>Jr. San Martin N° 967</t>
        </is>
      </c>
      <c r="DJ5" s="53" t="n"/>
      <c r="DN5" s="162" t="inlineStr">
        <is>
          <t>Jr. San Martin N° 967</t>
        </is>
      </c>
      <c r="EG5" s="53" t="n"/>
    </row>
    <row r="6" ht="10.5" customFormat="1" customHeight="1" s="52">
      <c r="V6" s="54" t="n"/>
      <c r="AS6" s="54" t="n"/>
      <c r="BP6" s="54" t="n"/>
      <c r="CM6" s="54" t="n"/>
      <c r="DJ6" s="54" t="n"/>
      <c r="EG6" s="54" t="n"/>
    </row>
    <row r="7" ht="3" customFormat="1" customHeight="1" s="1" thickBot="1">
      <c r="C7" s="49" t="n"/>
      <c r="D7" s="49" t="n"/>
      <c r="E7" s="49" t="n"/>
      <c r="F7" s="49" t="n"/>
      <c r="G7" s="49" t="n"/>
      <c r="H7" s="49" t="n"/>
      <c r="I7" s="49" t="n"/>
      <c r="J7" s="49" t="n"/>
      <c r="K7" s="49" t="n"/>
      <c r="L7" s="49" t="n"/>
      <c r="M7" s="49" t="n"/>
      <c r="N7" s="49" t="n"/>
      <c r="O7" s="49" t="n"/>
      <c r="P7" s="49" t="n"/>
      <c r="Q7" s="49" t="n"/>
      <c r="R7" s="49" t="n"/>
      <c r="S7" s="49" t="n"/>
      <c r="T7" s="49" t="n"/>
      <c r="U7" s="4" t="n"/>
      <c r="V7" s="48" t="n"/>
      <c r="Z7" s="49" t="n"/>
      <c r="AA7" s="49" t="n"/>
      <c r="AB7" s="49" t="n"/>
      <c r="AC7" s="49" t="n"/>
      <c r="AD7" s="49" t="n"/>
      <c r="AE7" s="49" t="n"/>
      <c r="AF7" s="49" t="n"/>
      <c r="AG7" s="49" t="n"/>
      <c r="AH7" s="49" t="n"/>
      <c r="AI7" s="49" t="n"/>
      <c r="AJ7" s="49" t="n"/>
      <c r="AK7" s="49" t="n"/>
      <c r="AL7" s="49" t="n"/>
      <c r="AM7" s="49" t="n"/>
      <c r="AN7" s="49" t="n"/>
      <c r="AO7" s="49" t="n"/>
      <c r="AP7" s="49" t="n"/>
      <c r="AQ7" s="49" t="n"/>
      <c r="AR7" s="4" t="n"/>
      <c r="AS7" s="48" t="n"/>
      <c r="AW7" s="49" t="n"/>
      <c r="AX7" s="49" t="n"/>
      <c r="AY7" s="49" t="n"/>
      <c r="AZ7" s="49" t="n"/>
      <c r="BA7" s="49" t="n"/>
      <c r="BB7" s="49" t="n"/>
      <c r="BC7" s="49" t="n"/>
      <c r="BD7" s="49" t="n"/>
      <c r="BE7" s="49" t="n"/>
      <c r="BF7" s="49" t="n"/>
      <c r="BG7" s="49" t="n"/>
      <c r="BH7" s="49" t="n"/>
      <c r="BI7" s="49" t="n"/>
      <c r="BJ7" s="49" t="n"/>
      <c r="BK7" s="49" t="n"/>
      <c r="BL7" s="49" t="n"/>
      <c r="BM7" s="49" t="n"/>
      <c r="BN7" s="49" t="n"/>
      <c r="BO7" s="4" t="n"/>
      <c r="BP7" s="48" t="n"/>
      <c r="BT7" s="49" t="n"/>
      <c r="BU7" s="49" t="n"/>
      <c r="BV7" s="49" t="n"/>
      <c r="BW7" s="49" t="n"/>
      <c r="BX7" s="49" t="n"/>
      <c r="BY7" s="49" t="n"/>
      <c r="BZ7" s="49" t="n"/>
      <c r="CA7" s="49" t="n"/>
      <c r="CB7" s="49" t="n"/>
      <c r="CC7" s="49" t="n"/>
      <c r="CD7" s="49" t="n"/>
      <c r="CE7" s="49" t="n"/>
      <c r="CF7" s="49" t="n"/>
      <c r="CG7" s="49" t="n"/>
      <c r="CH7" s="49" t="n"/>
      <c r="CI7" s="49" t="n"/>
      <c r="CJ7" s="49" t="n"/>
      <c r="CK7" s="49" t="n"/>
      <c r="CL7" s="4" t="n"/>
      <c r="CM7" s="48" t="n"/>
      <c r="CQ7" s="49" t="n"/>
      <c r="CR7" s="49" t="n"/>
      <c r="CS7" s="49" t="n"/>
      <c r="CT7" s="49" t="n"/>
      <c r="CU7" s="49" t="n"/>
      <c r="CV7" s="49" t="n"/>
      <c r="CW7" s="49" t="n"/>
      <c r="CX7" s="49" t="n"/>
      <c r="CY7" s="49" t="n"/>
      <c r="CZ7" s="49" t="n"/>
      <c r="DA7" s="49" t="n"/>
      <c r="DB7" s="49" t="n"/>
      <c r="DC7" s="49" t="n"/>
      <c r="DD7" s="49" t="n"/>
      <c r="DE7" s="49" t="n"/>
      <c r="DF7" s="49" t="n"/>
      <c r="DG7" s="49" t="n"/>
      <c r="DH7" s="49" t="n"/>
      <c r="DI7" s="4" t="n"/>
      <c r="DJ7" s="48" t="n"/>
      <c r="DN7" s="49" t="n"/>
      <c r="DO7" s="49" t="n"/>
      <c r="DP7" s="49" t="n"/>
      <c r="DQ7" s="49" t="n"/>
      <c r="DR7" s="49" t="n"/>
      <c r="DS7" s="49" t="n"/>
      <c r="DT7" s="49" t="n"/>
      <c r="DU7" s="49" t="n"/>
      <c r="DV7" s="49" t="n"/>
      <c r="DW7" s="49" t="n"/>
      <c r="DX7" s="49" t="n"/>
      <c r="DY7" s="49" t="n"/>
      <c r="DZ7" s="49" t="n"/>
      <c r="EA7" s="49" t="n"/>
      <c r="EB7" s="49" t="n"/>
      <c r="EC7" s="49" t="n"/>
      <c r="ED7" s="49" t="n"/>
      <c r="EE7" s="49" t="n"/>
      <c r="EF7" s="4" t="n"/>
      <c r="EG7" s="48" t="n"/>
    </row>
    <row r="8" ht="10.5" customFormat="1" customHeight="1" s="1">
      <c r="C8" s="176" t="inlineStr">
        <is>
          <t>LIQUIDACION DE BENEFICIOS SOCIALES</t>
        </is>
      </c>
      <c r="V8" s="3" t="n"/>
      <c r="Z8" s="176" t="inlineStr">
        <is>
          <t>LIQUIDACION DE BENEFICIOS SOCIALES</t>
        </is>
      </c>
      <c r="AS8" s="3" t="n"/>
      <c r="AW8" s="176" t="inlineStr">
        <is>
          <t>LIQUIDACION DE BENEFICIOS SOCIALES</t>
        </is>
      </c>
      <c r="BP8" s="3" t="n"/>
      <c r="BT8" s="176" t="inlineStr">
        <is>
          <t>LIQUIDACION DE BENEFICIOS SOCIALES</t>
        </is>
      </c>
      <c r="CM8" s="3" t="n"/>
      <c r="CQ8" s="176" t="inlineStr">
        <is>
          <t>LIQUIDACION DE BENEFICIOS SOCIALES</t>
        </is>
      </c>
      <c r="DJ8" s="3" t="n"/>
      <c r="DN8" s="176" t="inlineStr">
        <is>
          <t>LIQUIDACION DE BENEFICIOS SOCIALES</t>
        </is>
      </c>
      <c r="EG8" s="3" t="n"/>
    </row>
    <row r="9" ht="10.5" customFormat="1" customHeight="1" s="1">
      <c r="V9" s="3" t="n"/>
      <c r="AS9" s="3" t="n"/>
      <c r="BP9" s="3" t="n"/>
      <c r="CM9" s="3" t="n"/>
      <c r="DJ9" s="3" t="n"/>
      <c r="EG9" s="3" t="n"/>
    </row>
    <row r="10" ht="10.5" customFormat="1" customHeight="1" s="1">
      <c r="C10" s="5" t="inlineStr">
        <is>
          <t>DATOS DE LA EMPRESA:</t>
        </is>
      </c>
      <c r="D10" s="6" t="n"/>
      <c r="E10" s="6" t="n"/>
      <c r="F10" s="7" t="n"/>
      <c r="G10" s="6" t="n"/>
      <c r="H10" s="6" t="n"/>
      <c r="I10" s="6" t="n"/>
      <c r="J10" s="6" t="n"/>
      <c r="K10" s="6" t="n"/>
      <c r="L10" s="6" t="n"/>
      <c r="M10" s="6" t="n"/>
      <c r="N10" s="6" t="n"/>
      <c r="O10" s="6" t="n"/>
      <c r="P10" s="6" t="n"/>
      <c r="Q10" s="6" t="n"/>
      <c r="R10" s="6" t="n"/>
      <c r="S10" s="6" t="n"/>
      <c r="T10" s="8" t="n"/>
      <c r="U10" s="8" t="n"/>
      <c r="V10" s="8" t="n"/>
      <c r="Z10" s="5" t="inlineStr">
        <is>
          <t>DATOS DE LA EMPRESA:</t>
        </is>
      </c>
      <c r="AA10" s="6" t="n"/>
      <c r="AB10" s="6" t="n"/>
      <c r="AC10" s="7" t="n"/>
      <c r="AD10" s="6" t="n"/>
      <c r="AE10" s="6" t="n"/>
      <c r="AF10" s="6" t="n"/>
      <c r="AG10" s="6" t="n"/>
      <c r="AH10" s="6" t="n"/>
      <c r="AI10" s="6" t="n"/>
      <c r="AJ10" s="6" t="n"/>
      <c r="AK10" s="6" t="n"/>
      <c r="AL10" s="6" t="n"/>
      <c r="AM10" s="6" t="n"/>
      <c r="AN10" s="6" t="n"/>
      <c r="AO10" s="6" t="n"/>
      <c r="AP10" s="6" t="n"/>
      <c r="AQ10" s="8" t="n"/>
      <c r="AR10" s="8" t="n"/>
      <c r="AS10" s="8" t="n"/>
      <c r="AW10" s="5" t="inlineStr">
        <is>
          <t>DATOS DE LA EMPRESA:</t>
        </is>
      </c>
      <c r="AX10" s="6" t="n"/>
      <c r="AY10" s="6" t="n"/>
      <c r="AZ10" s="7" t="n"/>
      <c r="BA10" s="6" t="n"/>
      <c r="BB10" s="6" t="n"/>
      <c r="BC10" s="6" t="n"/>
      <c r="BD10" s="6" t="n"/>
      <c r="BE10" s="6" t="n"/>
      <c r="BF10" s="6" t="n"/>
      <c r="BG10" s="6" t="n"/>
      <c r="BH10" s="6" t="n"/>
      <c r="BI10" s="6" t="n"/>
      <c r="BJ10" s="6" t="n"/>
      <c r="BK10" s="6" t="n"/>
      <c r="BL10" s="6" t="n"/>
      <c r="BM10" s="6" t="n"/>
      <c r="BN10" s="8" t="n"/>
      <c r="BO10" s="8" t="n"/>
      <c r="BP10" s="8" t="n"/>
      <c r="BT10" s="5" t="inlineStr">
        <is>
          <t>DATOS DE LA EMPRESA:</t>
        </is>
      </c>
      <c r="BU10" s="6" t="n"/>
      <c r="BV10" s="6" t="n"/>
      <c r="BW10" s="7" t="n"/>
      <c r="BX10" s="6" t="n"/>
      <c r="BY10" s="6" t="n"/>
      <c r="BZ10" s="6" t="n"/>
      <c r="CA10" s="6" t="n"/>
      <c r="CB10" s="6" t="n"/>
      <c r="CC10" s="6" t="n"/>
      <c r="CD10" s="6" t="n"/>
      <c r="CE10" s="6" t="n"/>
      <c r="CF10" s="6" t="n"/>
      <c r="CG10" s="6" t="n"/>
      <c r="CH10" s="6" t="n"/>
      <c r="CI10" s="6" t="n"/>
      <c r="CJ10" s="6" t="n"/>
      <c r="CK10" s="8" t="n"/>
      <c r="CL10" s="8" t="n"/>
      <c r="CM10" s="8" t="n"/>
      <c r="CQ10" s="5" t="inlineStr">
        <is>
          <t>DATOS DE LA EMPRESA:</t>
        </is>
      </c>
      <c r="CR10" s="6" t="n"/>
      <c r="CS10" s="6" t="n"/>
      <c r="CT10" s="7" t="n"/>
      <c r="CU10" s="6" t="n"/>
      <c r="CV10" s="6" t="n"/>
      <c r="CW10" s="6" t="n"/>
      <c r="CX10" s="6" t="n"/>
      <c r="CY10" s="6" t="n"/>
      <c r="CZ10" s="6" t="n"/>
      <c r="DA10" s="6" t="n"/>
      <c r="DB10" s="6" t="n"/>
      <c r="DC10" s="6" t="n"/>
      <c r="DD10" s="6" t="n"/>
      <c r="DE10" s="6" t="n"/>
      <c r="DF10" s="6" t="n"/>
      <c r="DG10" s="6" t="n"/>
      <c r="DH10" s="8" t="n"/>
      <c r="DI10" s="8" t="n"/>
      <c r="DJ10" s="8" t="n"/>
      <c r="DN10" s="5" t="inlineStr">
        <is>
          <t>DATOS DE LA EMPRESA:</t>
        </is>
      </c>
      <c r="DO10" s="6" t="n"/>
      <c r="DP10" s="6" t="n"/>
      <c r="DQ10" s="7" t="n"/>
      <c r="DR10" s="6" t="n"/>
      <c r="DS10" s="6" t="n"/>
      <c r="DT10" s="6" t="n"/>
      <c r="DU10" s="6" t="n"/>
      <c r="DV10" s="6" t="n"/>
      <c r="DW10" s="6" t="n"/>
      <c r="DX10" s="6" t="n"/>
      <c r="DY10" s="6" t="n"/>
      <c r="DZ10" s="6" t="n"/>
      <c r="EA10" s="6" t="n"/>
      <c r="EB10" s="6" t="n"/>
      <c r="EC10" s="6" t="n"/>
      <c r="ED10" s="6" t="n"/>
      <c r="EE10" s="8" t="n"/>
      <c r="EF10" s="8" t="n"/>
      <c r="EG10" s="8" t="n"/>
    </row>
    <row r="11" ht="10.5" customFormat="1" customHeight="1" s="1">
      <c r="C11" s="182" t="inlineStr">
        <is>
          <t xml:space="preserve">NOMBRE O RAZON SOCIAL           </t>
        </is>
      </c>
      <c r="G11" s="10" t="n"/>
      <c r="J11" s="1" t="inlineStr">
        <is>
          <t>:</t>
        </is>
      </c>
      <c r="K11" s="11">
        <f>B1</f>
        <v/>
      </c>
      <c r="L11" s="3" t="n"/>
      <c r="M11" s="3" t="n"/>
      <c r="N11" s="6" t="n"/>
      <c r="Q11" s="6" t="n"/>
      <c r="R11" s="6" t="n"/>
      <c r="S11" s="6" t="n"/>
      <c r="T11" s="8" t="n"/>
      <c r="U11" s="8" t="n"/>
      <c r="V11" s="8" t="n"/>
      <c r="Z11" s="182" t="inlineStr">
        <is>
          <t xml:space="preserve">NOMBRE O RAZON SOCIAL           </t>
        </is>
      </c>
      <c r="AD11" s="10" t="n"/>
      <c r="AG11" s="1" t="inlineStr">
        <is>
          <t>:</t>
        </is>
      </c>
      <c r="AH11" s="11">
        <f>Y1</f>
        <v/>
      </c>
      <c r="AI11" s="3" t="n"/>
      <c r="AJ11" s="3" t="n"/>
      <c r="AK11" s="6" t="n"/>
      <c r="AN11" s="6" t="n"/>
      <c r="AO11" s="6" t="n"/>
      <c r="AP11" s="6" t="n"/>
      <c r="AQ11" s="8" t="n"/>
      <c r="AR11" s="8" t="n"/>
      <c r="AS11" s="8" t="n"/>
      <c r="AW11" s="182" t="inlineStr">
        <is>
          <t xml:space="preserve">NOMBRE O RAZON SOCIAL           </t>
        </is>
      </c>
      <c r="BA11" s="10" t="n"/>
      <c r="BD11" s="1" t="inlineStr">
        <is>
          <t>:</t>
        </is>
      </c>
      <c r="BE11" s="11">
        <f>AV1</f>
        <v/>
      </c>
      <c r="BF11" s="3" t="n"/>
      <c r="BG11" s="3" t="n"/>
      <c r="BH11" s="6" t="n"/>
      <c r="BK11" s="6" t="n"/>
      <c r="BL11" s="6" t="n"/>
      <c r="BM11" s="6" t="n"/>
      <c r="BN11" s="8" t="n"/>
      <c r="BO11" s="8" t="n"/>
      <c r="BP11" s="8" t="n"/>
      <c r="BT11" s="182" t="inlineStr">
        <is>
          <t xml:space="preserve">NOMBRE O RAZON SOCIAL           </t>
        </is>
      </c>
      <c r="BX11" s="10" t="n"/>
      <c r="CA11" s="1" t="inlineStr">
        <is>
          <t>:</t>
        </is>
      </c>
      <c r="CB11" s="11">
        <f>BS1</f>
        <v/>
      </c>
      <c r="CC11" s="3" t="n"/>
      <c r="CD11" s="3" t="n"/>
      <c r="CE11" s="6" t="n"/>
      <c r="CH11" s="6" t="n"/>
      <c r="CI11" s="6" t="n"/>
      <c r="CJ11" s="6" t="n"/>
      <c r="CK11" s="8" t="n"/>
      <c r="CL11" s="8" t="n"/>
      <c r="CM11" s="8" t="n"/>
      <c r="CQ11" s="182" t="inlineStr">
        <is>
          <t xml:space="preserve">NOMBRE O RAZON SOCIAL           </t>
        </is>
      </c>
      <c r="CU11" s="10" t="n"/>
      <c r="CX11" s="1" t="inlineStr">
        <is>
          <t>:</t>
        </is>
      </c>
      <c r="CY11" s="11">
        <f>CP1</f>
        <v/>
      </c>
      <c r="CZ11" s="3" t="n"/>
      <c r="DA11" s="3" t="n"/>
      <c r="DB11" s="6" t="n"/>
      <c r="DE11" s="6" t="n"/>
      <c r="DF11" s="6" t="n"/>
      <c r="DG11" s="6" t="n"/>
      <c r="DH11" s="8" t="n"/>
      <c r="DI11" s="8" t="n"/>
      <c r="DJ11" s="8" t="n"/>
      <c r="DN11" s="182" t="inlineStr">
        <is>
          <t xml:space="preserve">NOMBRE O RAZON SOCIAL           </t>
        </is>
      </c>
      <c r="DR11" s="10" t="n"/>
      <c r="DU11" s="1" t="inlineStr">
        <is>
          <t>:</t>
        </is>
      </c>
      <c r="DV11" s="11">
        <f>DM1</f>
        <v/>
      </c>
      <c r="DW11" s="3" t="n"/>
      <c r="DX11" s="3" t="n"/>
      <c r="DY11" s="6" t="n"/>
      <c r="EB11" s="6" t="n"/>
      <c r="EC11" s="6" t="n"/>
      <c r="ED11" s="6" t="n"/>
      <c r="EE11" s="8" t="n"/>
      <c r="EF11" s="8" t="n"/>
      <c r="EG11" s="8" t="n"/>
    </row>
    <row r="12" ht="10.5" customFormat="1" customHeight="1" s="1">
      <c r="C12" s="182" t="inlineStr">
        <is>
          <t xml:space="preserve">ACTIVIDAD                                   </t>
        </is>
      </c>
      <c r="G12" s="10" t="n"/>
      <c r="J12" s="1" t="inlineStr">
        <is>
          <t>:</t>
        </is>
      </c>
      <c r="K12" s="175" t="inlineStr">
        <is>
          <t>ACTIVIDADES DE AGENCIAS DE EMPLEO</t>
        </is>
      </c>
      <c r="L12" s="175" t="n"/>
      <c r="M12" s="175" t="n"/>
      <c r="N12" s="6" t="n"/>
      <c r="Q12" s="8" t="n"/>
      <c r="T12" s="8" t="n"/>
      <c r="U12" s="8" t="n"/>
      <c r="V12" s="8" t="n"/>
      <c r="Z12" s="182" t="inlineStr">
        <is>
          <t xml:space="preserve">ACTIVIDAD                                   </t>
        </is>
      </c>
      <c r="AD12" s="10" t="n"/>
      <c r="AG12" s="1" t="inlineStr">
        <is>
          <t>:</t>
        </is>
      </c>
      <c r="AH12" s="175" t="inlineStr">
        <is>
          <t>ACTIVIDADES DE AGENCIAS DE EMPLEO</t>
        </is>
      </c>
      <c r="AI12" s="175" t="n"/>
      <c r="AJ12" s="175" t="n"/>
      <c r="AK12" s="6" t="n"/>
      <c r="AN12" s="8" t="n"/>
      <c r="AQ12" s="8" t="n"/>
      <c r="AR12" s="8" t="n"/>
      <c r="AS12" s="8" t="n"/>
      <c r="AW12" s="182" t="inlineStr">
        <is>
          <t xml:space="preserve">ACTIVIDAD                                   </t>
        </is>
      </c>
      <c r="BA12" s="10" t="n"/>
      <c r="BD12" s="1" t="inlineStr">
        <is>
          <t>:</t>
        </is>
      </c>
      <c r="BE12" s="175" t="inlineStr">
        <is>
          <t>ACTIVIDADES DE AGENCIAS DE EMPLEO</t>
        </is>
      </c>
      <c r="BF12" s="175" t="n"/>
      <c r="BG12" s="175" t="n"/>
      <c r="BH12" s="6" t="n"/>
      <c r="BK12" s="8" t="n"/>
      <c r="BN12" s="8" t="n"/>
      <c r="BO12" s="8" t="n"/>
      <c r="BP12" s="8" t="n"/>
      <c r="BT12" s="182" t="inlineStr">
        <is>
          <t xml:space="preserve">ACTIVIDAD                                   </t>
        </is>
      </c>
      <c r="BX12" s="10" t="n"/>
      <c r="CA12" s="1" t="inlineStr">
        <is>
          <t>:</t>
        </is>
      </c>
      <c r="CB12" s="175" t="inlineStr">
        <is>
          <t>ACTIVIDADES DE AGENCIAS DE EMPLEO</t>
        </is>
      </c>
      <c r="CC12" s="175" t="n"/>
      <c r="CD12" s="175" t="n"/>
      <c r="CE12" s="6" t="n"/>
      <c r="CH12" s="8" t="n"/>
      <c r="CK12" s="8" t="n"/>
      <c r="CL12" s="8" t="n"/>
      <c r="CM12" s="8" t="n"/>
      <c r="CQ12" s="182" t="inlineStr">
        <is>
          <t xml:space="preserve">ACTIVIDAD                                   </t>
        </is>
      </c>
      <c r="CU12" s="10" t="n"/>
      <c r="CX12" s="1" t="inlineStr">
        <is>
          <t>:</t>
        </is>
      </c>
      <c r="CY12" s="175" t="inlineStr">
        <is>
          <t>ACTIVIDADES DE AGENCIAS DE EMPLEO</t>
        </is>
      </c>
      <c r="CZ12" s="175" t="n"/>
      <c r="DA12" s="175" t="n"/>
      <c r="DB12" s="6" t="n"/>
      <c r="DE12" s="8" t="n"/>
      <c r="DH12" s="8" t="n"/>
      <c r="DI12" s="8" t="n"/>
      <c r="DJ12" s="8" t="n"/>
      <c r="DN12" s="182" t="inlineStr">
        <is>
          <t xml:space="preserve">ACTIVIDAD                                   </t>
        </is>
      </c>
      <c r="DR12" s="10" t="n"/>
      <c r="DU12" s="1" t="inlineStr">
        <is>
          <t>:</t>
        </is>
      </c>
      <c r="DV12" s="175" t="inlineStr">
        <is>
          <t>ACTIVIDADES DE AGENCIAS DE EMPLEO</t>
        </is>
      </c>
      <c r="DW12" s="175" t="n"/>
      <c r="DX12" s="175" t="n"/>
      <c r="DY12" s="6" t="n"/>
      <c r="EB12" s="8" t="n"/>
      <c r="EE12" s="8" t="n"/>
      <c r="EF12" s="8" t="n"/>
      <c r="EG12" s="8" t="n"/>
    </row>
    <row r="13" ht="10.5" customFormat="1" customHeight="1" s="1">
      <c r="C13" s="182" t="inlineStr">
        <is>
          <t xml:space="preserve">DIRECCION                         </t>
        </is>
      </c>
      <c r="G13" s="10" t="n"/>
      <c r="J13" s="1" t="inlineStr">
        <is>
          <t>:</t>
        </is>
      </c>
      <c r="K13" s="3">
        <f>C5</f>
        <v/>
      </c>
      <c r="L13" s="3" t="n"/>
      <c r="M13" s="3" t="n"/>
      <c r="N13" s="6" t="n"/>
      <c r="O13" s="3" t="n"/>
      <c r="P13" s="3" t="n"/>
      <c r="Q13" s="8" t="n"/>
      <c r="T13" s="8" t="n"/>
      <c r="U13" s="8" t="n"/>
      <c r="V13" s="8" t="n"/>
      <c r="Z13" s="182" t="inlineStr">
        <is>
          <t xml:space="preserve">DIRECCION                         </t>
        </is>
      </c>
      <c r="AD13" s="10" t="n"/>
      <c r="AG13" s="1" t="inlineStr">
        <is>
          <t>:</t>
        </is>
      </c>
      <c r="AH13" s="3">
        <f>Z5</f>
        <v/>
      </c>
      <c r="AI13" s="3" t="n"/>
      <c r="AJ13" s="3" t="n"/>
      <c r="AK13" s="6" t="n"/>
      <c r="AL13" s="3" t="n"/>
      <c r="AM13" s="3" t="n"/>
      <c r="AN13" s="8" t="n"/>
      <c r="AQ13" s="8" t="n"/>
      <c r="AR13" s="8" t="n"/>
      <c r="AS13" s="8" t="n"/>
      <c r="AW13" s="182" t="inlineStr">
        <is>
          <t xml:space="preserve">DIRECCION                         </t>
        </is>
      </c>
      <c r="BA13" s="10" t="n"/>
      <c r="BD13" s="1" t="inlineStr">
        <is>
          <t>:</t>
        </is>
      </c>
      <c r="BE13" s="3">
        <f>AW5</f>
        <v/>
      </c>
      <c r="BF13" s="3" t="n"/>
      <c r="BG13" s="3" t="n"/>
      <c r="BH13" s="6" t="n"/>
      <c r="BI13" s="3" t="n"/>
      <c r="BJ13" s="3" t="n"/>
      <c r="BK13" s="8" t="n"/>
      <c r="BN13" s="8" t="n"/>
      <c r="BO13" s="8" t="n"/>
      <c r="BP13" s="8" t="n"/>
      <c r="BT13" s="182" t="inlineStr">
        <is>
          <t xml:space="preserve">DIRECCION                         </t>
        </is>
      </c>
      <c r="BX13" s="10" t="n"/>
      <c r="CA13" s="1" t="inlineStr">
        <is>
          <t>:</t>
        </is>
      </c>
      <c r="CB13" s="3">
        <f>BT5</f>
        <v/>
      </c>
      <c r="CC13" s="3" t="n"/>
      <c r="CD13" s="3" t="n"/>
      <c r="CE13" s="6" t="n"/>
      <c r="CF13" s="3" t="n"/>
      <c r="CG13" s="3" t="n"/>
      <c r="CH13" s="8" t="n"/>
      <c r="CK13" s="8" t="n"/>
      <c r="CL13" s="8" t="n"/>
      <c r="CM13" s="8" t="n"/>
      <c r="CQ13" s="182" t="inlineStr">
        <is>
          <t xml:space="preserve">DIRECCION                         </t>
        </is>
      </c>
      <c r="CU13" s="10" t="n"/>
      <c r="CX13" s="1" t="inlineStr">
        <is>
          <t>:</t>
        </is>
      </c>
      <c r="CY13" s="3">
        <f>CQ5</f>
        <v/>
      </c>
      <c r="CZ13" s="3" t="n"/>
      <c r="DA13" s="3" t="n"/>
      <c r="DB13" s="6" t="n"/>
      <c r="DC13" s="3" t="n"/>
      <c r="DD13" s="3" t="n"/>
      <c r="DE13" s="8" t="n"/>
      <c r="DH13" s="8" t="n"/>
      <c r="DI13" s="8" t="n"/>
      <c r="DJ13" s="8" t="n"/>
      <c r="DN13" s="182" t="inlineStr">
        <is>
          <t xml:space="preserve">DIRECCION                         </t>
        </is>
      </c>
      <c r="DR13" s="10" t="n"/>
      <c r="DU13" s="1" t="inlineStr">
        <is>
          <t>:</t>
        </is>
      </c>
      <c r="DV13" s="3">
        <f>DN5</f>
        <v/>
      </c>
      <c r="DW13" s="3" t="n"/>
      <c r="DX13" s="3" t="n"/>
      <c r="DY13" s="6" t="n"/>
      <c r="DZ13" s="3" t="n"/>
      <c r="EA13" s="3" t="n"/>
      <c r="EB13" s="8" t="n"/>
      <c r="EE13" s="8" t="n"/>
      <c r="EF13" s="8" t="n"/>
      <c r="EG13" s="8" t="n"/>
    </row>
    <row r="14" ht="10.5" customFormat="1" customHeight="1" s="1">
      <c r="C14" s="182" t="inlineStr">
        <is>
          <t>RUC N°</t>
        </is>
      </c>
      <c r="G14" s="10" t="n"/>
      <c r="J14" s="1" t="inlineStr">
        <is>
          <t>:</t>
        </is>
      </c>
      <c r="K14" s="175" t="n">
        <v>20573041209</v>
      </c>
      <c r="O14" s="182" t="n"/>
      <c r="Q14" s="8" t="n"/>
      <c r="T14" s="8" t="n"/>
      <c r="U14" s="13" t="n"/>
      <c r="V14" s="14" t="n"/>
      <c r="Z14" s="182" t="inlineStr">
        <is>
          <t>RUC N°</t>
        </is>
      </c>
      <c r="AD14" s="10" t="n"/>
      <c r="AG14" s="1" t="inlineStr">
        <is>
          <t>:</t>
        </is>
      </c>
      <c r="AH14" s="175" t="n">
        <v>20573041209</v>
      </c>
      <c r="AL14" s="182" t="n"/>
      <c r="AN14" s="8" t="n"/>
      <c r="AQ14" s="8" t="n"/>
      <c r="AR14" s="13" t="n"/>
      <c r="AS14" s="14" t="n"/>
      <c r="AW14" s="182" t="inlineStr">
        <is>
          <t>RUC N°</t>
        </is>
      </c>
      <c r="BA14" s="10" t="n"/>
      <c r="BD14" s="1" t="inlineStr">
        <is>
          <t>:</t>
        </is>
      </c>
      <c r="BE14" s="175" t="n">
        <v>20573041209</v>
      </c>
      <c r="BI14" s="182" t="n"/>
      <c r="BK14" s="8" t="n"/>
      <c r="BN14" s="8" t="n"/>
      <c r="BO14" s="13" t="n"/>
      <c r="BP14" s="14" t="n"/>
      <c r="BT14" s="182" t="inlineStr">
        <is>
          <t>RUC N°</t>
        </is>
      </c>
      <c r="BX14" s="10" t="n"/>
      <c r="CA14" s="1" t="inlineStr">
        <is>
          <t>:</t>
        </is>
      </c>
      <c r="CB14" s="175" t="n">
        <v>20573041209</v>
      </c>
      <c r="CF14" s="182" t="n"/>
      <c r="CH14" s="8" t="n"/>
      <c r="CK14" s="8" t="n"/>
      <c r="CL14" s="13" t="n"/>
      <c r="CM14" s="14" t="n"/>
      <c r="CQ14" s="182" t="inlineStr">
        <is>
          <t>RUC N°</t>
        </is>
      </c>
      <c r="CU14" s="10" t="n"/>
      <c r="CX14" s="1" t="inlineStr">
        <is>
          <t>:</t>
        </is>
      </c>
      <c r="CY14" s="175" t="n">
        <v>20573041209</v>
      </c>
      <c r="DC14" s="182" t="n"/>
      <c r="DE14" s="8" t="n"/>
      <c r="DH14" s="8" t="n"/>
      <c r="DI14" s="13" t="n"/>
      <c r="DJ14" s="14" t="n"/>
      <c r="DN14" s="182" t="inlineStr">
        <is>
          <t>RUC N°</t>
        </is>
      </c>
      <c r="DR14" s="10" t="n"/>
      <c r="DU14" s="1" t="inlineStr">
        <is>
          <t>:</t>
        </is>
      </c>
      <c r="DV14" s="175" t="n">
        <v>20573041209</v>
      </c>
      <c r="DZ14" s="182" t="n"/>
      <c r="EB14" s="8" t="n"/>
      <c r="EE14" s="8" t="n"/>
      <c r="EF14" s="13" t="n"/>
      <c r="EG14" s="14" t="n"/>
    </row>
    <row r="15" ht="10.5" customFormat="1" customHeight="1" s="1">
      <c r="C15" s="14" t="inlineStr">
        <is>
          <t>DATOS DEL TRABAJADOR:</t>
        </is>
      </c>
      <c r="D15" s="6" t="n"/>
      <c r="E15" s="6" t="n"/>
      <c r="F15" s="6" t="n"/>
      <c r="G15" s="6" t="n"/>
      <c r="H15" s="6" t="n"/>
      <c r="Q15" s="15" t="n"/>
      <c r="T15" s="13" t="n"/>
      <c r="U15" s="13" t="n"/>
      <c r="V15" s="14" t="n"/>
      <c r="Z15" s="14" t="inlineStr">
        <is>
          <t>DATOS DEL TRABAJADOR:</t>
        </is>
      </c>
      <c r="AA15" s="6" t="n"/>
      <c r="AB15" s="6" t="n"/>
      <c r="AC15" s="6" t="n"/>
      <c r="AD15" s="6" t="n"/>
      <c r="AE15" s="6" t="n"/>
      <c r="AN15" s="15" t="n"/>
      <c r="AQ15" s="13" t="n"/>
      <c r="AR15" s="13" t="n"/>
      <c r="AS15" s="14" t="n"/>
      <c r="AW15" s="14" t="inlineStr">
        <is>
          <t>DATOS DEL TRABAJADOR:</t>
        </is>
      </c>
      <c r="AX15" s="6" t="n"/>
      <c r="AY15" s="6" t="n"/>
      <c r="AZ15" s="6" t="n"/>
      <c r="BA15" s="6" t="n"/>
      <c r="BB15" s="6" t="n"/>
      <c r="BK15" s="15" t="n"/>
      <c r="BN15" s="13" t="n"/>
      <c r="BO15" s="13" t="n"/>
      <c r="BP15" s="14" t="n"/>
      <c r="BT15" s="14" t="inlineStr">
        <is>
          <t>DATOS DEL TRABAJADOR:</t>
        </is>
      </c>
      <c r="BU15" s="6" t="n"/>
      <c r="BV15" s="6" t="n"/>
      <c r="BW15" s="6" t="n"/>
      <c r="BX15" s="6" t="n"/>
      <c r="BY15" s="6" t="n"/>
      <c r="CH15" s="15" t="n"/>
      <c r="CK15" s="13" t="n"/>
      <c r="CL15" s="13" t="n"/>
      <c r="CM15" s="14" t="n"/>
      <c r="CQ15" s="14" t="inlineStr">
        <is>
          <t>DATOS DEL TRABAJADOR:</t>
        </is>
      </c>
      <c r="CR15" s="6" t="n"/>
      <c r="CS15" s="6" t="n"/>
      <c r="CT15" s="6" t="n"/>
      <c r="CU15" s="6" t="n"/>
      <c r="CV15" s="6" t="n"/>
      <c r="DE15" s="15" t="n"/>
      <c r="DH15" s="13" t="n"/>
      <c r="DI15" s="13" t="n"/>
      <c r="DJ15" s="14" t="n"/>
      <c r="DN15" s="14" t="inlineStr">
        <is>
          <t>DATOS DEL TRABAJADOR:</t>
        </is>
      </c>
      <c r="DO15" s="6" t="n"/>
      <c r="DP15" s="6" t="n"/>
      <c r="DQ15" s="6" t="n"/>
      <c r="DR15" s="6" t="n"/>
      <c r="DS15" s="6" t="n"/>
      <c r="EB15" s="15" t="n"/>
      <c r="EE15" s="13" t="n"/>
      <c r="EF15" s="13" t="n"/>
      <c r="EG15" s="14" t="n"/>
    </row>
    <row r="16" ht="10.5" customFormat="1" customHeight="1" s="1">
      <c r="C16" s="1" t="inlineStr">
        <is>
          <t xml:space="preserve">APELLIDOS Y NOMBRES               </t>
        </is>
      </c>
      <c r="F16" s="10" t="n"/>
      <c r="J16" s="1" t="inlineStr">
        <is>
          <t>:</t>
        </is>
      </c>
      <c r="K16" s="50" t="inlineStr">
        <is>
          <t>GARCIA EUGENIO ANHELO REYNALDO</t>
        </is>
      </c>
      <c r="Q16" s="15" t="n"/>
      <c r="T16" s="13" t="n"/>
      <c r="U16" s="13" t="n"/>
      <c r="V16" s="14" t="n"/>
      <c r="Z16" s="1" t="inlineStr">
        <is>
          <t xml:space="preserve">APELLIDOS Y NOMBRES               </t>
        </is>
      </c>
      <c r="AC16" s="10" t="n"/>
      <c r="AG16" s="1" t="inlineStr">
        <is>
          <t>:</t>
        </is>
      </c>
      <c r="AH16" s="50" t="inlineStr">
        <is>
          <t>ALEJO RAMOS YENSY DEYLY</t>
        </is>
      </c>
      <c r="AN16" s="15" t="n"/>
      <c r="AQ16" s="13" t="n"/>
      <c r="AR16" s="13" t="n"/>
      <c r="AS16" s="14" t="n"/>
      <c r="AW16" s="1" t="inlineStr">
        <is>
          <t xml:space="preserve">APELLIDOS Y NOMBRES               </t>
        </is>
      </c>
      <c r="AZ16" s="10" t="n"/>
      <c r="BD16" s="1" t="inlineStr">
        <is>
          <t>:</t>
        </is>
      </c>
      <c r="BE16" s="50" t="inlineStr">
        <is>
          <t>ALVARADO LUGO DIANA CAROLINA</t>
        </is>
      </c>
      <c r="BK16" s="15" t="n"/>
      <c r="BN16" s="13" t="n"/>
      <c r="BO16" s="13" t="n"/>
      <c r="BP16" s="14" t="n"/>
      <c r="BT16" s="1" t="inlineStr">
        <is>
          <t xml:space="preserve">APELLIDOS Y NOMBRES               </t>
        </is>
      </c>
      <c r="BW16" s="10" t="n"/>
      <c r="CA16" s="1" t="inlineStr">
        <is>
          <t>:</t>
        </is>
      </c>
      <c r="CB16" s="50" t="inlineStr">
        <is>
          <t>ALVAREZ BUSTILLOS SALY BETZABE</t>
        </is>
      </c>
      <c r="CH16" s="15" t="n"/>
      <c r="CK16" s="13" t="n"/>
      <c r="CL16" s="13" t="n"/>
      <c r="CM16" s="14" t="n"/>
      <c r="CQ16" s="1" t="inlineStr">
        <is>
          <t xml:space="preserve">APELLIDOS Y NOMBRES               </t>
        </is>
      </c>
      <c r="CT16" s="10" t="n"/>
      <c r="CX16" s="1" t="inlineStr">
        <is>
          <t>:</t>
        </is>
      </c>
      <c r="CY16" s="50" t="inlineStr">
        <is>
          <t>ALVAREZ BUSTILLOS SALY BETZABE</t>
        </is>
      </c>
      <c r="DE16" s="15" t="n"/>
      <c r="DH16" s="13" t="n"/>
      <c r="DI16" s="13" t="n"/>
      <c r="DJ16" s="14" t="n"/>
      <c r="DN16" s="1" t="inlineStr">
        <is>
          <t xml:space="preserve">APELLIDOS Y NOMBRES               </t>
        </is>
      </c>
      <c r="DQ16" s="10" t="n"/>
      <c r="DU16" s="1" t="inlineStr">
        <is>
          <t>:</t>
        </is>
      </c>
      <c r="DV16" s="50" t="inlineStr">
        <is>
          <t>GARCIA EUGENIO ANHELO REYNALDO</t>
        </is>
      </c>
      <c r="EB16" s="15" t="n"/>
      <c r="EE16" s="13" t="n"/>
      <c r="EF16" s="13" t="n"/>
      <c r="EG16" s="14" t="n"/>
    </row>
    <row r="17" ht="10.5" customFormat="1" customHeight="1" s="1">
      <c r="F17" s="10" t="n"/>
      <c r="K17" s="63" t="inlineStr">
        <is>
          <t>DNI N° 71881872</t>
        </is>
      </c>
      <c r="Q17" s="15" t="n"/>
      <c r="T17" s="13" t="n"/>
      <c r="U17" s="13" t="n"/>
      <c r="V17" s="14" t="n"/>
      <c r="AC17" s="10" t="n"/>
      <c r="AH17" s="63" t="inlineStr">
        <is>
          <t>DNI N° 73529573</t>
        </is>
      </c>
      <c r="AI17" s="64" t="n"/>
      <c r="AN17" s="15" t="n"/>
      <c r="AQ17" s="13" t="n"/>
      <c r="AR17" s="13" t="n"/>
      <c r="AS17" s="14" t="n"/>
      <c r="AZ17" s="10" t="n"/>
      <c r="BE17" s="63" t="inlineStr">
        <is>
          <t>DNI N° 71695216</t>
        </is>
      </c>
      <c r="BK17" s="15" t="n"/>
      <c r="BN17" s="13" t="n"/>
      <c r="BO17" s="13" t="n"/>
      <c r="BP17" s="14" t="n"/>
      <c r="BW17" s="10" t="n"/>
      <c r="CB17" s="63" t="inlineStr">
        <is>
          <t>DNI N° 72442931</t>
        </is>
      </c>
      <c r="CH17" s="15" t="n"/>
      <c r="CK17" s="13" t="n"/>
      <c r="CL17" s="13" t="n"/>
      <c r="CM17" s="14" t="n"/>
      <c r="CT17" s="10" t="n"/>
      <c r="CY17" s="63" t="inlineStr">
        <is>
          <t>DNI N° 60438933</t>
        </is>
      </c>
      <c r="DE17" s="15" t="n"/>
      <c r="DH17" s="13" t="n"/>
      <c r="DI17" s="13" t="n"/>
      <c r="DJ17" s="14" t="n"/>
      <c r="DQ17" s="10" t="n"/>
      <c r="DV17" s="63" t="inlineStr">
        <is>
          <t>DNI N° 71881872</t>
        </is>
      </c>
      <c r="EB17" s="15" t="n"/>
      <c r="EE17" s="13" t="n"/>
      <c r="EF17" s="13" t="n"/>
      <c r="EG17" s="14" t="n"/>
    </row>
    <row r="18" ht="10.5" customFormat="1" customHeight="1" s="1">
      <c r="C18" s="1" t="inlineStr">
        <is>
          <t xml:space="preserve">OCUPACION O CARGO                   </t>
        </is>
      </c>
      <c r="F18" s="10" t="n"/>
      <c r="J18" s="1" t="inlineStr">
        <is>
          <t>:</t>
        </is>
      </c>
      <c r="K18" s="1" t="inlineStr">
        <is>
          <t>ASISTENTE ADMINISTRATIVO</t>
        </is>
      </c>
      <c r="Q18" s="15" t="n"/>
      <c r="T18" s="13" t="n"/>
      <c r="U18" s="13" t="n"/>
      <c r="V18" s="14" t="n"/>
      <c r="Z18" s="1" t="inlineStr">
        <is>
          <t xml:space="preserve">OCUPACION O CARGO                   </t>
        </is>
      </c>
      <c r="AC18" s="10" t="n"/>
      <c r="AG18" s="1" t="inlineStr">
        <is>
          <t>:</t>
        </is>
      </c>
      <c r="AH18" s="1" t="inlineStr">
        <is>
          <t>VENDEDOR(A)</t>
        </is>
      </c>
      <c r="AN18" s="15" t="n"/>
      <c r="AQ18" s="13" t="n"/>
      <c r="AR18" s="13" t="n"/>
      <c r="AS18" s="14" t="n"/>
      <c r="AW18" s="1" t="inlineStr">
        <is>
          <t xml:space="preserve">OCUPACION O CARGO                   </t>
        </is>
      </c>
      <c r="AZ18" s="10" t="n"/>
      <c r="BD18" s="1" t="inlineStr">
        <is>
          <t>:</t>
        </is>
      </c>
      <c r="BE18" s="1" t="inlineStr">
        <is>
          <t>VENDEDOR(A)</t>
        </is>
      </c>
      <c r="BK18" s="15" t="n"/>
      <c r="BN18" s="13" t="n"/>
      <c r="BO18" s="13" t="n"/>
      <c r="BP18" s="14" t="n"/>
      <c r="BT18" s="1" t="inlineStr">
        <is>
          <t xml:space="preserve">OCUPACION O CARGO                   </t>
        </is>
      </c>
      <c r="BW18" s="10" t="n"/>
      <c r="CA18" s="1" t="inlineStr">
        <is>
          <t>:</t>
        </is>
      </c>
      <c r="CB18" s="1" t="inlineStr">
        <is>
          <t>VENDEDOR(A)</t>
        </is>
      </c>
      <c r="CH18" s="15" t="n"/>
      <c r="CK18" s="13" t="n"/>
      <c r="CL18" s="13" t="n"/>
      <c r="CM18" s="14" t="n"/>
      <c r="CQ18" s="1" t="inlineStr">
        <is>
          <t xml:space="preserve">OCUPACION O CARGO                   </t>
        </is>
      </c>
      <c r="CT18" s="10" t="n"/>
      <c r="CX18" s="1" t="inlineStr">
        <is>
          <t>:</t>
        </is>
      </c>
      <c r="CY18" s="1" t="inlineStr">
        <is>
          <t>VENDEDOR(A)</t>
        </is>
      </c>
      <c r="DE18" s="15" t="n"/>
      <c r="DH18" s="13" t="n"/>
      <c r="DI18" s="13" t="n"/>
      <c r="DJ18" s="14" t="n"/>
      <c r="DN18" s="1" t="inlineStr">
        <is>
          <t xml:space="preserve">OCUPACION O CARGO                   </t>
        </is>
      </c>
      <c r="DQ18" s="10" t="n"/>
      <c r="DU18" s="1" t="inlineStr">
        <is>
          <t>:</t>
        </is>
      </c>
      <c r="DV18" s="1" t="inlineStr">
        <is>
          <t>ASISTENTE ADMINISTRATIVO</t>
        </is>
      </c>
      <c r="EB18" s="15" t="n"/>
      <c r="EE18" s="13" t="n"/>
      <c r="EF18" s="13" t="n"/>
      <c r="EG18" s="14" t="n"/>
    </row>
    <row r="19" ht="10.5" customFormat="1" customHeight="1" s="1">
      <c r="C19" s="1" t="inlineStr">
        <is>
          <t>FECHA DE INGRESO</t>
        </is>
      </c>
      <c r="F19" s="10" t="n"/>
      <c r="J19" s="1" t="inlineStr">
        <is>
          <t>:</t>
        </is>
      </c>
      <c r="K19" s="174" t="n">
        <v>45154</v>
      </c>
      <c r="M19" s="16" t="n"/>
      <c r="N19" s="16" t="n"/>
      <c r="Q19" s="15" t="n"/>
      <c r="T19" s="13" t="n"/>
      <c r="U19" s="17" t="n"/>
      <c r="V19" s="14" t="n"/>
      <c r="W19" s="18" t="n"/>
      <c r="Z19" s="1" t="inlineStr">
        <is>
          <t>FECHA DE INGRESO</t>
        </is>
      </c>
      <c r="AC19" s="10" t="n"/>
      <c r="AG19" s="1" t="inlineStr">
        <is>
          <t>:</t>
        </is>
      </c>
      <c r="AH19" s="174" t="n">
        <v>45782</v>
      </c>
      <c r="AJ19" s="16" t="n"/>
      <c r="AK19" s="16" t="n"/>
      <c r="AN19" s="15" t="n"/>
      <c r="AQ19" s="13" t="n"/>
      <c r="AR19" s="17" t="n"/>
      <c r="AS19" s="14" t="n"/>
      <c r="AT19" s="18" t="n"/>
      <c r="AW19" s="1" t="inlineStr">
        <is>
          <t>FECHA DE INGRESO</t>
        </is>
      </c>
      <c r="AZ19" s="10" t="n"/>
      <c r="BD19" s="1" t="inlineStr">
        <is>
          <t>:</t>
        </is>
      </c>
      <c r="BE19" s="174" t="n">
        <v>45748</v>
      </c>
      <c r="BG19" s="16" t="n"/>
      <c r="BH19" s="16" t="n"/>
      <c r="BK19" s="15" t="n"/>
      <c r="BN19" s="13" t="n"/>
      <c r="BO19" s="17" t="n"/>
      <c r="BP19" s="14" t="n"/>
      <c r="BQ19" s="18" t="n"/>
      <c r="BT19" s="1" t="inlineStr">
        <is>
          <t>FECHA DE INGRESO</t>
        </is>
      </c>
      <c r="BW19" s="10" t="n"/>
      <c r="CA19" s="1" t="inlineStr">
        <is>
          <t>:</t>
        </is>
      </c>
      <c r="CB19" s="174" t="n">
        <v>45809</v>
      </c>
      <c r="CD19" s="16" t="n"/>
      <c r="CE19" s="16" t="n"/>
      <c r="CH19" s="15" t="n"/>
      <c r="CK19" s="13" t="n"/>
      <c r="CL19" s="17" t="n"/>
      <c r="CM19" s="14" t="n"/>
      <c r="CN19" s="18" t="n"/>
      <c r="CQ19" s="1" t="inlineStr">
        <is>
          <t>FECHA DE INGRESO</t>
        </is>
      </c>
      <c r="CT19" s="10" t="n"/>
      <c r="CX19" s="1" t="inlineStr">
        <is>
          <t>:</t>
        </is>
      </c>
      <c r="CY19" s="174" t="n">
        <v>45613</v>
      </c>
      <c r="DA19" s="16" t="n"/>
      <c r="DB19" s="16" t="n"/>
      <c r="DE19" s="15" t="n"/>
      <c r="DH19" s="13" t="n"/>
      <c r="DI19" s="17" t="n"/>
      <c r="DJ19" s="14" t="n"/>
      <c r="DK19" s="18" t="n"/>
      <c r="DN19" s="1" t="inlineStr">
        <is>
          <t>FECHA DE INGRESO</t>
        </is>
      </c>
      <c r="DQ19" s="10" t="n"/>
      <c r="DU19" s="1" t="inlineStr">
        <is>
          <t>:</t>
        </is>
      </c>
      <c r="DV19" s="174" t="n">
        <v>45154</v>
      </c>
      <c r="DX19" s="16" t="n"/>
      <c r="DY19" s="16" t="n"/>
      <c r="EB19" s="15" t="n"/>
      <c r="EE19" s="13" t="n"/>
      <c r="EF19" s="17" t="n"/>
      <c r="EG19" s="14" t="n"/>
      <c r="EH19" s="18" t="n"/>
    </row>
    <row r="20" ht="10.5" customFormat="1" customHeight="1" s="1">
      <c r="B20" s="18" t="n"/>
      <c r="C20" s="1" t="inlineStr">
        <is>
          <t>FECHA DE CESE</t>
        </is>
      </c>
      <c r="F20" s="10" t="n"/>
      <c r="J20" s="1" t="inlineStr">
        <is>
          <t>:</t>
        </is>
      </c>
      <c r="K20" s="174" t="n">
        <v>45838</v>
      </c>
      <c r="M20" s="20" t="n"/>
      <c r="N20" s="20" t="n"/>
      <c r="Q20" s="15" t="n"/>
      <c r="T20" s="13" t="n"/>
      <c r="U20" s="13" t="n"/>
      <c r="V20" s="14" t="n"/>
      <c r="Y20" s="18" t="n"/>
      <c r="Z20" s="1" t="inlineStr">
        <is>
          <t>FECHA DE CESE</t>
        </is>
      </c>
      <c r="AC20" s="10" t="n"/>
      <c r="AG20" s="1" t="inlineStr">
        <is>
          <t>:</t>
        </is>
      </c>
      <c r="AH20" s="174" t="n">
        <v>45838</v>
      </c>
      <c r="AJ20" s="20" t="n"/>
      <c r="AK20" s="20" t="n"/>
      <c r="AN20" s="15" t="n"/>
      <c r="AQ20" s="13" t="n"/>
      <c r="AR20" s="13" t="n"/>
      <c r="AS20" s="14" t="n"/>
      <c r="AV20" s="18" t="n"/>
      <c r="AW20" s="1" t="inlineStr">
        <is>
          <t>FECHA DE CESE</t>
        </is>
      </c>
      <c r="AZ20" s="10" t="n"/>
      <c r="BD20" s="1" t="inlineStr">
        <is>
          <t>:</t>
        </is>
      </c>
      <c r="BE20" s="174" t="n">
        <v>45838</v>
      </c>
      <c r="BG20" s="20" t="n"/>
      <c r="BH20" s="20" t="n"/>
      <c r="BK20" s="15" t="n"/>
      <c r="BN20" s="13" t="n"/>
      <c r="BO20" s="13" t="n"/>
      <c r="BP20" s="14" t="n"/>
      <c r="BS20" s="18" t="n"/>
      <c r="BT20" s="1" t="inlineStr">
        <is>
          <t>FECHA DE CESE</t>
        </is>
      </c>
      <c r="BW20" s="10" t="n"/>
      <c r="CA20" s="1" t="inlineStr">
        <is>
          <t>:</t>
        </is>
      </c>
      <c r="CB20" s="174" t="n">
        <v>45838</v>
      </c>
      <c r="CD20" s="20" t="n"/>
      <c r="CE20" s="20" t="n"/>
      <c r="CH20" s="15" t="n"/>
      <c r="CK20" s="13" t="n"/>
      <c r="CL20" s="13" t="n"/>
      <c r="CM20" s="14" t="n"/>
      <c r="CP20" s="18" t="n"/>
      <c r="CQ20" s="1" t="inlineStr">
        <is>
          <t>FECHA DE CESE</t>
        </is>
      </c>
      <c r="CT20" s="10" t="n"/>
      <c r="CX20" s="1" t="inlineStr">
        <is>
          <t>:</t>
        </is>
      </c>
      <c r="CY20" s="174" t="n">
        <v>45838</v>
      </c>
      <c r="DA20" s="20" t="n"/>
      <c r="DB20" s="20" t="n"/>
      <c r="DE20" s="15" t="n"/>
      <c r="DH20" s="13" t="n"/>
      <c r="DI20" s="13" t="n"/>
      <c r="DJ20" s="14" t="n"/>
      <c r="DM20" s="18" t="n"/>
      <c r="DN20" s="1" t="inlineStr">
        <is>
          <t>FECHA DE CESE</t>
        </is>
      </c>
      <c r="DQ20" s="10" t="n"/>
      <c r="DU20" s="1" t="inlineStr">
        <is>
          <t>:</t>
        </is>
      </c>
      <c r="DV20" s="174" t="n">
        <v>45838</v>
      </c>
      <c r="DX20" s="20" t="n"/>
      <c r="DY20" s="20" t="n"/>
      <c r="EB20" s="15" t="n"/>
      <c r="EE20" s="13" t="n"/>
      <c r="EF20" s="13" t="n"/>
      <c r="EG20" s="14" t="n"/>
    </row>
    <row r="21" ht="10.5" customHeight="1">
      <c r="A21" s="18" t="n"/>
      <c r="C21" s="18" t="inlineStr">
        <is>
          <t>MOTIVO DE CESE</t>
        </is>
      </c>
      <c r="D21" s="18" t="n"/>
      <c r="E21" s="18" t="n"/>
      <c r="F21" s="21" t="n"/>
      <c r="G21" s="18" t="n"/>
      <c r="H21" s="18" t="n"/>
      <c r="J21" s="18" t="inlineStr">
        <is>
          <t>:</t>
        </is>
      </c>
      <c r="K21" s="47" t="inlineStr">
        <is>
          <t>EXTINCIÓN O LIQUIDACIÓN DEL EMPLEADOR</t>
        </is>
      </c>
      <c r="L21" s="18" t="n"/>
      <c r="M21" s="18" t="n"/>
      <c r="N21" s="18" t="n"/>
      <c r="O21" s="18" t="n"/>
      <c r="P21" s="18" t="n"/>
      <c r="Q21" s="22" t="n"/>
      <c r="R21" s="18" t="n"/>
      <c r="S21" s="18" t="n"/>
      <c r="T21" s="17" t="n"/>
      <c r="U21" s="13" t="n"/>
      <c r="V21" s="14" t="n"/>
      <c r="X21" s="18" t="n"/>
      <c r="Z21" s="18" t="inlineStr">
        <is>
          <t>MOTIVO DE CESE</t>
        </is>
      </c>
      <c r="AA21" s="18" t="n"/>
      <c r="AB21" s="18" t="n"/>
      <c r="AC21" s="21" t="n"/>
      <c r="AD21" s="18" t="n"/>
      <c r="AE21" s="18" t="n"/>
      <c r="AG21" s="18" t="inlineStr">
        <is>
          <t>:</t>
        </is>
      </c>
      <c r="AH21" s="47" t="inlineStr">
        <is>
          <t>EXTINCIÓN O LIQUIDACIÓN DEL EMPLEADOR</t>
        </is>
      </c>
      <c r="AI21" s="18" t="n"/>
      <c r="AJ21" s="18" t="n"/>
      <c r="AK21" s="18" t="n"/>
      <c r="AL21" s="18" t="n"/>
      <c r="AM21" s="18" t="n"/>
      <c r="AN21" s="22" t="n"/>
      <c r="AO21" s="18" t="n"/>
      <c r="AP21" s="18" t="n"/>
      <c r="AQ21" s="17" t="n"/>
      <c r="AR21" s="13" t="n"/>
      <c r="AS21" s="14" t="n"/>
      <c r="AU21" s="18" t="n"/>
      <c r="AW21" s="18" t="inlineStr">
        <is>
          <t>MOTIVO DE CESE</t>
        </is>
      </c>
      <c r="AX21" s="18" t="n"/>
      <c r="AY21" s="18" t="n"/>
      <c r="AZ21" s="21" t="n"/>
      <c r="BA21" s="18" t="n"/>
      <c r="BB21" s="18" t="n"/>
      <c r="BD21" s="18" t="inlineStr">
        <is>
          <t>:</t>
        </is>
      </c>
      <c r="BE21" s="47" t="inlineStr">
        <is>
          <t>EXTINCIÓN O LIQUIDACIÓN DEL EMPLEADOR</t>
        </is>
      </c>
      <c r="BF21" s="18" t="n"/>
      <c r="BG21" s="18" t="n"/>
      <c r="BH21" s="18" t="n"/>
      <c r="BI21" s="18" t="n"/>
      <c r="BJ21" s="18" t="n"/>
      <c r="BK21" s="22" t="n"/>
      <c r="BL21" s="18" t="n"/>
      <c r="BM21" s="18" t="n"/>
      <c r="BN21" s="17" t="n"/>
      <c r="BO21" s="13" t="n"/>
      <c r="BP21" s="14" t="n"/>
      <c r="BR21" s="18" t="n"/>
      <c r="BT21" s="18" t="inlineStr">
        <is>
          <t>MOTIVO DE CESE</t>
        </is>
      </c>
      <c r="BU21" s="18" t="n"/>
      <c r="BV21" s="18" t="n"/>
      <c r="BW21" s="21" t="n"/>
      <c r="BX21" s="18" t="n"/>
      <c r="BY21" s="18" t="n"/>
      <c r="CA21" s="18" t="inlineStr">
        <is>
          <t>:</t>
        </is>
      </c>
      <c r="CB21" s="47" t="inlineStr">
        <is>
          <t>EXTINCIÓN O LIQUIDACIÓN DEL EMPLEADOR</t>
        </is>
      </c>
      <c r="CC21" s="18" t="n"/>
      <c r="CD21" s="18" t="n"/>
      <c r="CE21" s="18" t="n"/>
      <c r="CF21" s="18" t="n"/>
      <c r="CG21" s="18" t="n"/>
      <c r="CH21" s="22" t="n"/>
      <c r="CI21" s="18" t="n"/>
      <c r="CJ21" s="18" t="n"/>
      <c r="CK21" s="17" t="n"/>
      <c r="CL21" s="13" t="n"/>
      <c r="CM21" s="14" t="n"/>
      <c r="CO21" s="18" t="n"/>
      <c r="CQ21" s="18" t="inlineStr">
        <is>
          <t>MOTIVO DE CESE</t>
        </is>
      </c>
      <c r="CR21" s="18" t="n"/>
      <c r="CS21" s="18" t="n"/>
      <c r="CT21" s="21" t="n"/>
      <c r="CU21" s="18" t="n"/>
      <c r="CV21" s="18" t="n"/>
      <c r="CX21" s="18" t="inlineStr">
        <is>
          <t>:</t>
        </is>
      </c>
      <c r="CY21" s="47" t="inlineStr">
        <is>
          <t>EXTINCIÓN O LIQUIDACIÓN DEL EMPLEADOR</t>
        </is>
      </c>
      <c r="CZ21" s="18" t="n"/>
      <c r="DA21" s="18" t="n"/>
      <c r="DB21" s="18" t="n"/>
      <c r="DC21" s="18" t="n"/>
      <c r="DD21" s="18" t="n"/>
      <c r="DE21" s="22" t="n"/>
      <c r="DF21" s="18" t="n"/>
      <c r="DG21" s="18" t="n"/>
      <c r="DH21" s="17" t="n"/>
      <c r="DI21" s="13" t="n"/>
      <c r="DJ21" s="14" t="n"/>
      <c r="DL21" s="18" t="n"/>
      <c r="DN21" s="18" t="inlineStr">
        <is>
          <t>MOTIVO DE CESE</t>
        </is>
      </c>
      <c r="DO21" s="18" t="n"/>
      <c r="DP21" s="18" t="n"/>
      <c r="DQ21" s="21" t="n"/>
      <c r="DR21" s="18" t="n"/>
      <c r="DS21" s="18" t="n"/>
      <c r="DU21" s="18" t="inlineStr">
        <is>
          <t>:</t>
        </is>
      </c>
      <c r="DV21" s="47" t="inlineStr">
        <is>
          <t>EXTINCIÓN O LIQUIDACIÓN DEL EMPLEADOR</t>
        </is>
      </c>
      <c r="DW21" s="18" t="n"/>
      <c r="DX21" s="18" t="n"/>
      <c r="DY21" s="18" t="n"/>
      <c r="DZ21" s="18" t="n"/>
      <c r="EA21" s="18" t="n"/>
      <c r="EB21" s="22" t="n"/>
      <c r="EC21" s="18" t="n"/>
      <c r="ED21" s="18" t="n"/>
      <c r="EE21" s="17" t="n"/>
      <c r="EF21" s="13" t="n"/>
      <c r="EG21" s="14" t="n"/>
    </row>
    <row r="22" ht="10.5" customHeight="1">
      <c r="C22" s="1" t="inlineStr">
        <is>
          <t xml:space="preserve">PERIODO A LIQUIDAR                     </t>
        </is>
      </c>
      <c r="D22" s="1" t="n"/>
      <c r="F22" s="10" t="n"/>
      <c r="J22" s="1" t="inlineStr">
        <is>
          <t>:</t>
        </is>
      </c>
      <c r="K22" s="23" t="inlineStr">
        <is>
          <t xml:space="preserve">del  </t>
        </is>
      </c>
      <c r="L22" s="177">
        <f>K19</f>
        <v/>
      </c>
      <c r="N22" s="1" t="inlineStr">
        <is>
          <t>al</t>
        </is>
      </c>
      <c r="O22" s="178">
        <f>K20</f>
        <v/>
      </c>
      <c r="S22" s="1" t="n"/>
      <c r="T22" s="13" t="n"/>
      <c r="U22" s="172" t="n"/>
      <c r="Z22" s="1" t="inlineStr">
        <is>
          <t xml:space="preserve">PERIODO A LIQUIDAR                     </t>
        </is>
      </c>
      <c r="AA22" s="1" t="n"/>
      <c r="AC22" s="10" t="n"/>
      <c r="AG22" s="1" t="inlineStr">
        <is>
          <t>:</t>
        </is>
      </c>
      <c r="AH22" s="23" t="inlineStr">
        <is>
          <t xml:space="preserve">del  </t>
        </is>
      </c>
      <c r="AI22" s="177">
        <f>AH19</f>
        <v/>
      </c>
      <c r="AK22" s="1" t="inlineStr">
        <is>
          <t>al</t>
        </is>
      </c>
      <c r="AL22" s="178">
        <f>AH20</f>
        <v/>
      </c>
      <c r="AP22" s="1" t="n"/>
      <c r="AQ22" s="13" t="n"/>
      <c r="AR22" s="172" t="n"/>
      <c r="AW22" s="1" t="inlineStr">
        <is>
          <t xml:space="preserve">PERIODO A LIQUIDAR                     </t>
        </is>
      </c>
      <c r="AX22" s="1" t="n"/>
      <c r="AZ22" s="10" t="n"/>
      <c r="BD22" s="1" t="inlineStr">
        <is>
          <t>:</t>
        </is>
      </c>
      <c r="BE22" s="23" t="inlineStr">
        <is>
          <t xml:space="preserve">del  </t>
        </is>
      </c>
      <c r="BF22" s="177">
        <f>BE19</f>
        <v/>
      </c>
      <c r="BH22" s="1" t="inlineStr">
        <is>
          <t>al</t>
        </is>
      </c>
      <c r="BI22" s="178">
        <f>BE20</f>
        <v/>
      </c>
      <c r="BM22" s="1" t="n"/>
      <c r="BN22" s="13" t="n"/>
      <c r="BO22" s="172" t="n"/>
      <c r="BT22" s="1" t="inlineStr">
        <is>
          <t xml:space="preserve">PERIODO A LIQUIDAR                     </t>
        </is>
      </c>
      <c r="BU22" s="1" t="n"/>
      <c r="BW22" s="10" t="n"/>
      <c r="CA22" s="1" t="inlineStr">
        <is>
          <t>:</t>
        </is>
      </c>
      <c r="CB22" s="23" t="inlineStr">
        <is>
          <t xml:space="preserve">del  </t>
        </is>
      </c>
      <c r="CC22" s="177">
        <f>CB19</f>
        <v/>
      </c>
      <c r="CE22" s="1" t="inlineStr">
        <is>
          <t>al</t>
        </is>
      </c>
      <c r="CF22" s="178">
        <f>CB20</f>
        <v/>
      </c>
      <c r="CJ22" s="1" t="n"/>
      <c r="CK22" s="13" t="n"/>
      <c r="CL22" s="172" t="n"/>
      <c r="CQ22" s="1" t="inlineStr">
        <is>
          <t xml:space="preserve">PERIODO A LIQUIDAR                     </t>
        </is>
      </c>
      <c r="CR22" s="1" t="n"/>
      <c r="CT22" s="10" t="n"/>
      <c r="CX22" s="1" t="inlineStr">
        <is>
          <t>:</t>
        </is>
      </c>
      <c r="CY22" s="23" t="inlineStr">
        <is>
          <t xml:space="preserve">del  </t>
        </is>
      </c>
      <c r="CZ22" s="177">
        <f>CY19</f>
        <v/>
      </c>
      <c r="DB22" s="1" t="inlineStr">
        <is>
          <t>al</t>
        </is>
      </c>
      <c r="DC22" s="178">
        <f>CY20</f>
        <v/>
      </c>
      <c r="DG22" s="1" t="n"/>
      <c r="DH22" s="13" t="n"/>
      <c r="DI22" s="172" t="n"/>
      <c r="DN22" s="1" t="inlineStr">
        <is>
          <t xml:space="preserve">PERIODO A LIQUIDAR                     </t>
        </is>
      </c>
      <c r="DO22" s="1" t="n"/>
      <c r="DQ22" s="10" t="n"/>
      <c r="DU22" s="1" t="inlineStr">
        <is>
          <t>:</t>
        </is>
      </c>
      <c r="DV22" s="23" t="inlineStr">
        <is>
          <t xml:space="preserve">del  </t>
        </is>
      </c>
      <c r="DW22" s="177">
        <f>DV19</f>
        <v/>
      </c>
      <c r="DY22" s="1" t="inlineStr">
        <is>
          <t>al</t>
        </is>
      </c>
      <c r="DZ22" s="178">
        <f>DV20</f>
        <v/>
      </c>
      <c r="ED22" s="1" t="n"/>
      <c r="EE22" s="13" t="n"/>
      <c r="EF22" s="172" t="n"/>
    </row>
    <row r="23" ht="10.5" customHeight="1">
      <c r="C23" s="1" t="inlineStr">
        <is>
          <t xml:space="preserve">ULTIMA REMUNERACION  BASICA         </t>
        </is>
      </c>
      <c r="D23" s="1" t="n"/>
      <c r="F23" s="10" t="n"/>
      <c r="J23" s="1" t="inlineStr">
        <is>
          <t>:</t>
        </is>
      </c>
      <c r="K23" s="24" t="inlineStr">
        <is>
          <t xml:space="preserve">S/. </t>
        </is>
      </c>
      <c r="L23" s="65" t="n">
        <v>1200</v>
      </c>
      <c r="M23" s="1" t="n"/>
      <c r="Q23" s="15" t="n"/>
      <c r="S23" s="1" t="n"/>
      <c r="T23" s="1" t="n"/>
      <c r="U23" s="8" t="n"/>
      <c r="V23" s="14" t="n"/>
      <c r="Z23" s="1" t="inlineStr">
        <is>
          <t xml:space="preserve">ULTIMA REMUNERACION  BASICA         </t>
        </is>
      </c>
      <c r="AA23" s="1" t="n"/>
      <c r="AC23" s="10" t="n"/>
      <c r="AG23" s="1" t="inlineStr">
        <is>
          <t>:</t>
        </is>
      </c>
      <c r="AH23" s="24" t="inlineStr">
        <is>
          <t xml:space="preserve">S/. </t>
        </is>
      </c>
      <c r="AI23" s="65" t="n">
        <v>1130</v>
      </c>
      <c r="AJ23" s="1" t="n"/>
      <c r="AN23" s="15" t="n"/>
      <c r="AP23" s="1" t="n"/>
      <c r="AQ23" s="1" t="n"/>
      <c r="AR23" s="8" t="n"/>
      <c r="AS23" s="14" t="n"/>
      <c r="AW23" s="1" t="inlineStr">
        <is>
          <t xml:space="preserve">ULTIMA REMUNERACION  BASICA         </t>
        </is>
      </c>
      <c r="AX23" s="1" t="n"/>
      <c r="AZ23" s="10" t="n"/>
      <c r="BD23" s="1" t="inlineStr">
        <is>
          <t>:</t>
        </is>
      </c>
      <c r="BE23" s="24" t="inlineStr">
        <is>
          <t xml:space="preserve">S/. </t>
        </is>
      </c>
      <c r="BF23" s="65" t="n">
        <v>1130</v>
      </c>
      <c r="BG23" s="1" t="n"/>
      <c r="BK23" s="15" t="n"/>
      <c r="BM23" s="1" t="n"/>
      <c r="BN23" s="1" t="n"/>
      <c r="BO23" s="8" t="n"/>
      <c r="BP23" s="14" t="n"/>
      <c r="BT23" s="1" t="inlineStr">
        <is>
          <t xml:space="preserve">ULTIMA REMUNERACION  BASICA         </t>
        </is>
      </c>
      <c r="BU23" s="1" t="n"/>
      <c r="BW23" s="10" t="n"/>
      <c r="CA23" s="1" t="inlineStr">
        <is>
          <t>:</t>
        </is>
      </c>
      <c r="CB23" s="24" t="inlineStr">
        <is>
          <t xml:space="preserve">S/. </t>
        </is>
      </c>
      <c r="CC23" s="65" t="n">
        <v>1130</v>
      </c>
      <c r="CD23" s="1" t="n"/>
      <c r="CH23" s="15" t="n"/>
      <c r="CJ23" s="1" t="n"/>
      <c r="CK23" s="1" t="n"/>
      <c r="CL23" s="8" t="n"/>
      <c r="CM23" s="14" t="n"/>
      <c r="CQ23" s="1" t="inlineStr">
        <is>
          <t xml:space="preserve">ULTIMA REMUNERACION  BASICA         </t>
        </is>
      </c>
      <c r="CR23" s="1" t="n"/>
      <c r="CT23" s="10" t="n"/>
      <c r="CX23" s="1" t="inlineStr">
        <is>
          <t>:</t>
        </is>
      </c>
      <c r="CY23" s="24" t="inlineStr">
        <is>
          <t xml:space="preserve">S/. </t>
        </is>
      </c>
      <c r="CZ23" s="65" t="n">
        <v>1130</v>
      </c>
      <c r="DA23" s="1" t="n"/>
      <c r="DE23" s="15" t="n"/>
      <c r="DG23" s="1" t="n"/>
      <c r="DH23" s="1" t="n"/>
      <c r="DI23" s="8" t="n"/>
      <c r="DJ23" s="14" t="n"/>
      <c r="DN23" s="1" t="inlineStr">
        <is>
          <t xml:space="preserve">ULTIMA REMUNERACION  BASICA         </t>
        </is>
      </c>
      <c r="DO23" s="1" t="n"/>
      <c r="DQ23" s="10" t="n"/>
      <c r="DU23" s="1" t="inlineStr">
        <is>
          <t>:</t>
        </is>
      </c>
      <c r="DV23" s="24" t="inlineStr">
        <is>
          <t xml:space="preserve">S/. </t>
        </is>
      </c>
      <c r="DW23" s="65" t="n">
        <v>1200</v>
      </c>
      <c r="DX23" s="1" t="n"/>
      <c r="EB23" s="15" t="n"/>
      <c r="ED23" s="1" t="n"/>
      <c r="EE23" s="1" t="n"/>
      <c r="EF23" s="8" t="n"/>
      <c r="EG23" s="14" t="n"/>
    </row>
    <row r="24" ht="10.5" customHeight="1">
      <c r="C24" s="1" t="inlineStr">
        <is>
          <t xml:space="preserve">PROMEDIO DE GRATIF. Dic. 2017  </t>
        </is>
      </c>
      <c r="D24" s="1" t="n"/>
      <c r="F24" s="10" t="n"/>
      <c r="J24" s="1" t="inlineStr">
        <is>
          <t>:</t>
        </is>
      </c>
      <c r="K24" s="24" t="inlineStr">
        <is>
          <t xml:space="preserve">S/.    </t>
        </is>
      </c>
      <c r="L24" s="66" t="n">
        <v>512.5</v>
      </c>
      <c r="M24" s="1" t="inlineStr">
        <is>
          <t>/</t>
        </is>
      </c>
      <c r="N24" s="1" t="n">
        <v>6</v>
      </c>
      <c r="O24" s="1" t="inlineStr">
        <is>
          <t xml:space="preserve"> =</t>
        </is>
      </c>
      <c r="P24" s="1" t="inlineStr">
        <is>
          <t>S/.</t>
        </is>
      </c>
      <c r="Q24" s="66">
        <f>L24/N24</f>
        <v/>
      </c>
      <c r="S24" s="1" t="n"/>
      <c r="T24" s="1" t="n"/>
      <c r="U24" s="8" t="n"/>
      <c r="V24" s="14" t="n"/>
      <c r="Z24" s="1" t="inlineStr">
        <is>
          <t xml:space="preserve">PROMEDIO DE GRATIF. Dic. 2017  </t>
        </is>
      </c>
      <c r="AA24" s="1" t="n"/>
      <c r="AC24" s="10" t="n"/>
      <c r="AG24" s="1" t="inlineStr">
        <is>
          <t>:</t>
        </is>
      </c>
      <c r="AH24" s="24" t="inlineStr">
        <is>
          <t xml:space="preserve">S/.    </t>
        </is>
      </c>
      <c r="AI24" s="66" t="n">
        <v>0</v>
      </c>
      <c r="AJ24" s="1" t="inlineStr">
        <is>
          <t>/</t>
        </is>
      </c>
      <c r="AK24" s="1" t="n">
        <v>6</v>
      </c>
      <c r="AL24" s="1" t="inlineStr">
        <is>
          <t xml:space="preserve"> =</t>
        </is>
      </c>
      <c r="AM24" s="1" t="inlineStr">
        <is>
          <t>S/.</t>
        </is>
      </c>
      <c r="AN24" s="15">
        <f>AI24/AK24</f>
        <v/>
      </c>
      <c r="AP24" s="1" t="n"/>
      <c r="AQ24" s="1" t="n"/>
      <c r="AR24" s="8" t="n"/>
      <c r="AS24" s="14" t="n"/>
      <c r="AW24" s="1" t="inlineStr">
        <is>
          <t xml:space="preserve">PROMEDIO DE GRATIF. Dic. 2017  </t>
        </is>
      </c>
      <c r="AX24" s="1" t="n"/>
      <c r="AZ24" s="10" t="n"/>
      <c r="BD24" s="1" t="inlineStr">
        <is>
          <t>:</t>
        </is>
      </c>
      <c r="BE24" s="24" t="inlineStr">
        <is>
          <t xml:space="preserve">S/.    </t>
        </is>
      </c>
      <c r="BF24" s="66" t="n">
        <v>0</v>
      </c>
      <c r="BG24" s="1" t="inlineStr">
        <is>
          <t>/</t>
        </is>
      </c>
      <c r="BH24" s="1" t="n">
        <v>6</v>
      </c>
      <c r="BI24" s="1" t="inlineStr">
        <is>
          <t xml:space="preserve"> =</t>
        </is>
      </c>
      <c r="BJ24" s="1" t="inlineStr">
        <is>
          <t>S/.</t>
        </is>
      </c>
      <c r="BK24" s="15">
        <f>BF24/BH24</f>
        <v/>
      </c>
      <c r="BM24" s="1" t="n"/>
      <c r="BN24" s="1" t="n"/>
      <c r="BO24" s="8" t="n"/>
      <c r="BP24" s="14" t="n"/>
      <c r="BT24" s="1" t="inlineStr">
        <is>
          <t xml:space="preserve">PROMEDIO DE GRATIF. Dic. 2017  </t>
        </is>
      </c>
      <c r="BU24" s="1" t="n"/>
      <c r="BW24" s="10" t="n"/>
      <c r="CA24" s="1" t="inlineStr">
        <is>
          <t>:</t>
        </is>
      </c>
      <c r="CB24" s="24" t="inlineStr">
        <is>
          <t xml:space="preserve">S/.    </t>
        </is>
      </c>
      <c r="CC24" s="66" t="n">
        <v>0</v>
      </c>
      <c r="CD24" s="1" t="inlineStr">
        <is>
          <t>/</t>
        </is>
      </c>
      <c r="CE24" s="1" t="n">
        <v>6</v>
      </c>
      <c r="CF24" s="1" t="inlineStr">
        <is>
          <t xml:space="preserve"> =</t>
        </is>
      </c>
      <c r="CG24" s="1" t="inlineStr">
        <is>
          <t>S/.</t>
        </is>
      </c>
      <c r="CH24" s="15">
        <f>CC24/CE24</f>
        <v/>
      </c>
      <c r="CJ24" s="1" t="n"/>
      <c r="CK24" s="1" t="n"/>
      <c r="CL24" s="8" t="n"/>
      <c r="CM24" s="14" t="n"/>
      <c r="CQ24" s="1" t="inlineStr">
        <is>
          <t xml:space="preserve">PROMEDIO DE GRATIF. Dic. 2017  </t>
        </is>
      </c>
      <c r="CR24" s="1" t="n"/>
      <c r="CT24" s="10" t="n"/>
      <c r="CX24" s="1" t="inlineStr">
        <is>
          <t>:</t>
        </is>
      </c>
      <c r="CY24" s="24" t="inlineStr">
        <is>
          <t xml:space="preserve">S/.    </t>
        </is>
      </c>
      <c r="CZ24" s="66" t="n">
        <v>124.08</v>
      </c>
      <c r="DA24" s="1" t="inlineStr">
        <is>
          <t>/</t>
        </is>
      </c>
      <c r="DB24" s="1" t="n">
        <v>6</v>
      </c>
      <c r="DC24" s="1" t="inlineStr">
        <is>
          <t xml:space="preserve"> =</t>
        </is>
      </c>
      <c r="DD24" s="1" t="inlineStr">
        <is>
          <t>S/.</t>
        </is>
      </c>
      <c r="DE24" s="66">
        <f>CZ24/DB24</f>
        <v/>
      </c>
      <c r="DG24" s="1" t="n"/>
      <c r="DH24" s="1" t="n"/>
      <c r="DI24" s="8" t="n"/>
      <c r="DJ24" s="14" t="n"/>
      <c r="DN24" s="1" t="inlineStr">
        <is>
          <t xml:space="preserve">PROMEDIO DE GRATIF. Dic. 2017  </t>
        </is>
      </c>
      <c r="DO24" s="1" t="n"/>
      <c r="DQ24" s="10" t="n"/>
      <c r="DU24" s="1" t="inlineStr">
        <is>
          <t>:</t>
        </is>
      </c>
      <c r="DV24" s="24" t="inlineStr">
        <is>
          <t xml:space="preserve">S/.    </t>
        </is>
      </c>
      <c r="DW24" s="66" t="n">
        <v>512.5</v>
      </c>
      <c r="DX24" s="1" t="inlineStr">
        <is>
          <t>/</t>
        </is>
      </c>
      <c r="DY24" s="1" t="n">
        <v>6</v>
      </c>
      <c r="DZ24" s="1" t="inlineStr">
        <is>
          <t xml:space="preserve"> =</t>
        </is>
      </c>
      <c r="EA24" s="1" t="inlineStr">
        <is>
          <t>S/.</t>
        </is>
      </c>
      <c r="EB24" s="66">
        <f>DW24/DY24</f>
        <v/>
      </c>
      <c r="ED24" s="1" t="n"/>
      <c r="EE24" s="1" t="n"/>
      <c r="EF24" s="8" t="n"/>
      <c r="EG24" s="14" t="n"/>
    </row>
    <row r="25" ht="10.5" customHeight="1">
      <c r="C25" s="1" t="inlineStr">
        <is>
          <t>REMUNERACION COMPUTABLE CTS</t>
        </is>
      </c>
      <c r="D25" s="1" t="n"/>
      <c r="F25" s="10" t="n"/>
      <c r="J25" s="1" t="inlineStr">
        <is>
          <t>:</t>
        </is>
      </c>
      <c r="K25" s="24" t="inlineStr">
        <is>
          <t xml:space="preserve">S/.    </t>
        </is>
      </c>
      <c r="L25" s="66">
        <f>L23+Q24</f>
        <v/>
      </c>
      <c r="M25" s="15" t="n"/>
      <c r="Q25" s="15" t="n"/>
      <c r="S25" s="1" t="n"/>
      <c r="T25" s="1" t="n"/>
      <c r="U25" s="8" t="n"/>
      <c r="V25" s="14" t="n"/>
      <c r="Z25" s="1" t="inlineStr">
        <is>
          <t>REMUNERACION COMPUTABLE CTS</t>
        </is>
      </c>
      <c r="AA25" s="1" t="n"/>
      <c r="AC25" s="10" t="n"/>
      <c r="AG25" s="1" t="inlineStr">
        <is>
          <t>:</t>
        </is>
      </c>
      <c r="AH25" s="24" t="inlineStr">
        <is>
          <t xml:space="preserve">S/.    </t>
        </is>
      </c>
      <c r="AI25" s="66">
        <f>AI23+AN24</f>
        <v/>
      </c>
      <c r="AJ25" s="15" t="n"/>
      <c r="AN25" s="15" t="n"/>
      <c r="AP25" s="1" t="n"/>
      <c r="AQ25" s="1" t="n"/>
      <c r="AR25" s="8" t="n"/>
      <c r="AS25" s="14" t="n"/>
      <c r="AW25" s="1" t="inlineStr">
        <is>
          <t>REMUNERACION COMPUTABLE CTS</t>
        </is>
      </c>
      <c r="AX25" s="1" t="n"/>
      <c r="AZ25" s="10" t="n"/>
      <c r="BD25" s="1" t="inlineStr">
        <is>
          <t>:</t>
        </is>
      </c>
      <c r="BE25" s="24" t="inlineStr">
        <is>
          <t xml:space="preserve">S/.    </t>
        </is>
      </c>
      <c r="BF25" s="66">
        <f>BF23+BK24</f>
        <v/>
      </c>
      <c r="BG25" s="15" t="n"/>
      <c r="BK25" s="15" t="n"/>
      <c r="BM25" s="1" t="n"/>
      <c r="BN25" s="1" t="n"/>
      <c r="BO25" s="8" t="n"/>
      <c r="BP25" s="14" t="n"/>
      <c r="BT25" s="1" t="inlineStr">
        <is>
          <t>REMUNERACION COMPUTABLE CTS</t>
        </is>
      </c>
      <c r="BU25" s="1" t="n"/>
      <c r="BW25" s="10" t="n"/>
      <c r="CA25" s="1" t="inlineStr">
        <is>
          <t>:</t>
        </is>
      </c>
      <c r="CB25" s="24" t="inlineStr">
        <is>
          <t xml:space="preserve">S/.    </t>
        </is>
      </c>
      <c r="CC25" s="66">
        <f>CC23+CH24</f>
        <v/>
      </c>
      <c r="CD25" s="15" t="n"/>
      <c r="CH25" s="15" t="n"/>
      <c r="CJ25" s="1" t="n"/>
      <c r="CK25" s="1" t="n"/>
      <c r="CL25" s="8" t="n"/>
      <c r="CM25" s="14" t="n"/>
      <c r="CQ25" s="1" t="inlineStr">
        <is>
          <t>REMUNERACION COMPUTABLE CTS</t>
        </is>
      </c>
      <c r="CR25" s="1" t="n"/>
      <c r="CT25" s="10" t="n"/>
      <c r="CX25" s="1" t="inlineStr">
        <is>
          <t>:</t>
        </is>
      </c>
      <c r="CY25" s="24" t="inlineStr">
        <is>
          <t xml:space="preserve">S/.    </t>
        </is>
      </c>
      <c r="CZ25" s="66">
        <f>CZ23+DE24</f>
        <v/>
      </c>
      <c r="DA25" s="15" t="n"/>
      <c r="DE25" s="15" t="n"/>
      <c r="DG25" s="1" t="n"/>
      <c r="DH25" s="1" t="n"/>
      <c r="DI25" s="8" t="n"/>
      <c r="DJ25" s="14" t="n"/>
      <c r="DN25" s="1" t="inlineStr">
        <is>
          <t>REMUNERACION COMPUTABLE CTS</t>
        </is>
      </c>
      <c r="DO25" s="1" t="n"/>
      <c r="DQ25" s="10" t="n"/>
      <c r="DU25" s="1" t="inlineStr">
        <is>
          <t>:</t>
        </is>
      </c>
      <c r="DV25" s="24" t="inlineStr">
        <is>
          <t xml:space="preserve">S/.    </t>
        </is>
      </c>
      <c r="DW25" s="66">
        <f>DW23+EB24</f>
        <v/>
      </c>
      <c r="DX25" s="15" t="n"/>
      <c r="EB25" s="15" t="n"/>
      <c r="ED25" s="1" t="n"/>
      <c r="EE25" s="1" t="n"/>
      <c r="EF25" s="8" t="n"/>
      <c r="EG25" s="14" t="n"/>
    </row>
    <row r="26" ht="10.5" customHeight="1">
      <c r="D26" s="1" t="n"/>
      <c r="F26" s="10" t="n"/>
      <c r="M26" s="1" t="n"/>
      <c r="S26" s="1" t="n"/>
      <c r="T26" s="1" t="n"/>
      <c r="U26" s="8" t="n"/>
      <c r="V26" s="14" t="n"/>
      <c r="AA26" s="1" t="n"/>
      <c r="AC26" s="10" t="n"/>
      <c r="AJ26" s="1" t="n"/>
      <c r="AP26" s="1" t="n"/>
      <c r="AQ26" s="1" t="n"/>
      <c r="AR26" s="8" t="n"/>
      <c r="AS26" s="14" t="n"/>
      <c r="AX26" s="1" t="n"/>
      <c r="AZ26" s="10" t="n"/>
      <c r="BG26" s="1" t="n"/>
      <c r="BM26" s="1" t="n"/>
      <c r="BN26" s="1" t="n"/>
      <c r="BO26" s="8" t="n"/>
      <c r="BP26" s="14" t="n"/>
      <c r="BU26" s="1" t="n"/>
      <c r="BW26" s="10" t="n"/>
      <c r="CD26" s="1" t="n"/>
      <c r="CJ26" s="1" t="n"/>
      <c r="CK26" s="1" t="n"/>
      <c r="CL26" s="8" t="n"/>
      <c r="CM26" s="14" t="n"/>
      <c r="CR26" s="1" t="n"/>
      <c r="CT26" s="10" t="n"/>
      <c r="DA26" s="1" t="n"/>
      <c r="DG26" s="1" t="n"/>
      <c r="DH26" s="1" t="n"/>
      <c r="DI26" s="8" t="n"/>
      <c r="DJ26" s="14" t="n"/>
      <c r="DO26" s="1" t="n"/>
      <c r="DQ26" s="10" t="n"/>
      <c r="DX26" s="1" t="n"/>
      <c r="ED26" s="1" t="n"/>
      <c r="EE26" s="1" t="n"/>
      <c r="EF26" s="8" t="n"/>
      <c r="EG26" s="14" t="n"/>
    </row>
    <row r="27" ht="10.5" customHeight="1">
      <c r="C27" s="11" t="inlineStr">
        <is>
          <t>1.- COMPENSACION POR TIEMPO DE SERVICIOS:</t>
        </is>
      </c>
      <c r="D27" s="6" t="n"/>
      <c r="E27" s="6" t="n"/>
      <c r="F27" s="26" t="n"/>
      <c r="G27" s="6" t="n"/>
      <c r="H27" s="6" t="n"/>
      <c r="I27" s="6" t="n"/>
      <c r="J27" s="6" t="n"/>
      <c r="K27" s="6" t="n"/>
      <c r="L27" s="6" t="n"/>
      <c r="M27" s="6" t="n"/>
      <c r="N27" s="6" t="n"/>
      <c r="S27" s="1" t="n"/>
      <c r="T27" s="8" t="n"/>
      <c r="U27" s="8" t="n"/>
      <c r="V27" s="14" t="n"/>
      <c r="Z27" s="11" t="inlineStr">
        <is>
          <t>1.- COMPENSACION POR TIEMPO DE SERVICIOS:</t>
        </is>
      </c>
      <c r="AA27" s="6" t="n"/>
      <c r="AB27" s="6" t="n"/>
      <c r="AC27" s="26" t="n"/>
      <c r="AD27" s="6" t="n"/>
      <c r="AE27" s="6" t="n"/>
      <c r="AF27" s="6" t="n"/>
      <c r="AG27" s="6" t="n"/>
      <c r="AH27" s="6" t="n"/>
      <c r="AI27" s="6" t="n"/>
      <c r="AJ27" s="6" t="n"/>
      <c r="AK27" s="6" t="n"/>
      <c r="AP27" s="1" t="n"/>
      <c r="AQ27" s="8" t="n"/>
      <c r="AR27" s="8" t="n"/>
      <c r="AS27" s="14" t="n"/>
      <c r="AW27" s="11" t="inlineStr">
        <is>
          <t>1.- COMPENSACION POR TIEMPO DE SERVICIOS:</t>
        </is>
      </c>
      <c r="AX27" s="6" t="n"/>
      <c r="AY27" s="6" t="n"/>
      <c r="AZ27" s="26" t="n"/>
      <c r="BA27" s="6" t="n"/>
      <c r="BB27" s="6" t="n"/>
      <c r="BC27" s="6" t="n"/>
      <c r="BD27" s="6" t="n"/>
      <c r="BE27" s="6" t="n"/>
      <c r="BF27" s="6" t="n"/>
      <c r="BG27" s="6" t="n"/>
      <c r="BH27" s="6" t="n"/>
      <c r="BM27" s="1" t="n"/>
      <c r="BN27" s="8" t="n"/>
      <c r="BO27" s="8" t="n"/>
      <c r="BP27" s="14" t="n"/>
      <c r="BT27" s="11" t="inlineStr">
        <is>
          <t>1.- COMPENSACION POR TIEMPO DE SERVICIOS:</t>
        </is>
      </c>
      <c r="BU27" s="6" t="n"/>
      <c r="BV27" s="6" t="n"/>
      <c r="BW27" s="26" t="n"/>
      <c r="BX27" s="6" t="n"/>
      <c r="BY27" s="6" t="n"/>
      <c r="BZ27" s="6" t="n"/>
      <c r="CA27" s="6" t="n"/>
      <c r="CB27" s="6" t="n"/>
      <c r="CC27" s="6" t="n"/>
      <c r="CD27" s="6" t="n"/>
      <c r="CE27" s="6" t="n"/>
      <c r="CJ27" s="1" t="n"/>
      <c r="CK27" s="8" t="n"/>
      <c r="CL27" s="8" t="n"/>
      <c r="CM27" s="14" t="n"/>
      <c r="CQ27" s="11" t="inlineStr">
        <is>
          <t>1.- COMPENSACION POR TIEMPO DE SERVICIOS:</t>
        </is>
      </c>
      <c r="CR27" s="6" t="n"/>
      <c r="CS27" s="6" t="n"/>
      <c r="CT27" s="26" t="n"/>
      <c r="CU27" s="6" t="n"/>
      <c r="CV27" s="6" t="n"/>
      <c r="CW27" s="6" t="n"/>
      <c r="CX27" s="6" t="n"/>
      <c r="CY27" s="6" t="n"/>
      <c r="CZ27" s="6" t="n"/>
      <c r="DA27" s="6" t="n"/>
      <c r="DB27" s="6" t="n"/>
      <c r="DG27" s="1" t="n"/>
      <c r="DH27" s="8" t="n"/>
      <c r="DI27" s="8" t="n"/>
      <c r="DJ27" s="14" t="n"/>
      <c r="DN27" s="11" t="inlineStr">
        <is>
          <t>1.- COMPENSACION POR TIEMPO DE SERVICIOS:</t>
        </is>
      </c>
      <c r="DO27" s="6" t="n"/>
      <c r="DP27" s="6" t="n"/>
      <c r="DQ27" s="26" t="n"/>
      <c r="DR27" s="6" t="n"/>
      <c r="DS27" s="6" t="n"/>
      <c r="DT27" s="6" t="n"/>
      <c r="DU27" s="6" t="n"/>
      <c r="DV27" s="6" t="n"/>
      <c r="DW27" s="6" t="n"/>
      <c r="DX27" s="6" t="n"/>
      <c r="DY27" s="6" t="n"/>
      <c r="ED27" s="1" t="n"/>
      <c r="EE27" s="8" t="n"/>
      <c r="EF27" s="8" t="n"/>
      <c r="EG27" s="14" t="n"/>
    </row>
    <row r="28" ht="10.5" customHeight="1">
      <c r="D28" s="1" t="inlineStr">
        <is>
          <t xml:space="preserve">  1.1.- </t>
        </is>
      </c>
      <c r="E28" s="1" t="inlineStr">
        <is>
          <t>Por Meses  Completos:</t>
        </is>
      </c>
      <c r="F28" s="10" t="n"/>
      <c r="M28" s="1" t="n"/>
      <c r="S28" s="1" t="n"/>
      <c r="T28" s="8" t="n"/>
      <c r="U28" s="8" t="n"/>
      <c r="V28" s="14" t="n"/>
      <c r="AA28" s="1" t="inlineStr">
        <is>
          <t xml:space="preserve">  1.1.- </t>
        </is>
      </c>
      <c r="AB28" s="1" t="inlineStr">
        <is>
          <t>Por Meses  Completos:</t>
        </is>
      </c>
      <c r="AC28" s="10" t="n"/>
      <c r="AJ28" s="1" t="n"/>
      <c r="AP28" s="1" t="n"/>
      <c r="AQ28" s="8" t="n"/>
      <c r="AR28" s="8" t="n"/>
      <c r="AS28" s="14" t="n"/>
      <c r="AX28" s="1" t="inlineStr">
        <is>
          <t xml:space="preserve">  1.1.- </t>
        </is>
      </c>
      <c r="AY28" s="1" t="inlineStr">
        <is>
          <t>Por Meses  Completos:</t>
        </is>
      </c>
      <c r="AZ28" s="10" t="n"/>
      <c r="BG28" s="1" t="n"/>
      <c r="BM28" s="1" t="n"/>
      <c r="BN28" s="8" t="n"/>
      <c r="BO28" s="8" t="n"/>
      <c r="BP28" s="14" t="n"/>
      <c r="BU28" s="1" t="inlineStr">
        <is>
          <t xml:space="preserve">  1.1.- </t>
        </is>
      </c>
      <c r="BV28" s="1" t="inlineStr">
        <is>
          <t>Por Meses  Completos:</t>
        </is>
      </c>
      <c r="BW28" s="10" t="n"/>
      <c r="CD28" s="1" t="n"/>
      <c r="CJ28" s="1" t="n"/>
      <c r="CK28" s="8" t="n"/>
      <c r="CL28" s="8" t="n"/>
      <c r="CM28" s="14" t="n"/>
      <c r="CR28" s="1" t="inlineStr">
        <is>
          <t xml:space="preserve">  1.1.- </t>
        </is>
      </c>
      <c r="CS28" s="1" t="inlineStr">
        <is>
          <t>Por Meses  Completos:</t>
        </is>
      </c>
      <c r="CT28" s="10" t="n"/>
      <c r="DA28" s="1" t="n"/>
      <c r="DG28" s="1" t="n"/>
      <c r="DH28" s="8" t="n"/>
      <c r="DI28" s="8" t="n"/>
      <c r="DJ28" s="14" t="n"/>
      <c r="DO28" s="1" t="inlineStr">
        <is>
          <t xml:space="preserve">  1.1.- </t>
        </is>
      </c>
      <c r="DP28" s="1" t="inlineStr">
        <is>
          <t>Por Meses  Completos:</t>
        </is>
      </c>
      <c r="DQ28" s="10" t="n"/>
      <c r="DX28" s="1" t="n"/>
      <c r="ED28" s="1" t="n"/>
      <c r="EE28" s="8" t="n"/>
      <c r="EF28" s="8" t="n"/>
      <c r="EG28" s="14" t="n"/>
    </row>
    <row r="29" ht="10.5" customHeight="1">
      <c r="C29" s="1" t="inlineStr">
        <is>
          <t>          </t>
        </is>
      </c>
      <c r="D29" s="1" t="n"/>
      <c r="E29" s="15">
        <f>L25*1</f>
        <v/>
      </c>
      <c r="F29" s="1" t="inlineStr">
        <is>
          <t>/</t>
        </is>
      </c>
      <c r="G29" s="10" t="n">
        <v>12</v>
      </c>
      <c r="H29" s="1" t="inlineStr">
        <is>
          <t>=</t>
        </is>
      </c>
      <c r="I29" s="27">
        <f>E29/G29</f>
        <v/>
      </c>
      <c r="J29" s="1" t="inlineStr">
        <is>
          <t>*</t>
        </is>
      </c>
      <c r="K29" s="28" t="n">
        <v>2</v>
      </c>
      <c r="L29" s="1" t="inlineStr">
        <is>
          <t>Meses</t>
        </is>
      </c>
      <c r="M29" s="1" t="n"/>
      <c r="S29" s="1" t="n"/>
      <c r="U29" s="8">
        <f>I29*K29</f>
        <v/>
      </c>
      <c r="V29" s="14" t="n"/>
      <c r="Z29" s="1" t="inlineStr">
        <is>
          <t>          </t>
        </is>
      </c>
      <c r="AA29" s="1" t="n"/>
      <c r="AB29" s="15">
        <f>AI25*1</f>
        <v/>
      </c>
      <c r="AC29" s="1" t="inlineStr">
        <is>
          <t>/</t>
        </is>
      </c>
      <c r="AD29" s="10" t="n">
        <v>12</v>
      </c>
      <c r="AE29" s="1" t="inlineStr">
        <is>
          <t>=</t>
        </is>
      </c>
      <c r="AF29" s="27">
        <f>AB29/AD29</f>
        <v/>
      </c>
      <c r="AG29" s="1" t="inlineStr">
        <is>
          <t>*</t>
        </is>
      </c>
      <c r="AH29" s="28" t="n">
        <v>1</v>
      </c>
      <c r="AI29" s="1" t="inlineStr">
        <is>
          <t>Meses</t>
        </is>
      </c>
      <c r="AJ29" s="1" t="n"/>
      <c r="AP29" s="1" t="n"/>
      <c r="AR29" s="8">
        <f>AF29*AH29</f>
        <v/>
      </c>
      <c r="AS29" s="14" t="n"/>
      <c r="AW29" s="1" t="inlineStr">
        <is>
          <t>          </t>
        </is>
      </c>
      <c r="AX29" s="1" t="n"/>
      <c r="AY29" s="15">
        <f>BF25*1</f>
        <v/>
      </c>
      <c r="AZ29" s="1" t="inlineStr">
        <is>
          <t>/</t>
        </is>
      </c>
      <c r="BA29" s="10" t="n">
        <v>12</v>
      </c>
      <c r="BB29" s="1" t="inlineStr">
        <is>
          <t>=</t>
        </is>
      </c>
      <c r="BC29" s="27">
        <f>AY29/BA29</f>
        <v/>
      </c>
      <c r="BD29" s="1" t="inlineStr">
        <is>
          <t>*</t>
        </is>
      </c>
      <c r="BE29" s="28" t="n">
        <v>2</v>
      </c>
      <c r="BF29" s="1" t="inlineStr">
        <is>
          <t>Meses</t>
        </is>
      </c>
      <c r="BG29" s="1" t="n"/>
      <c r="BM29" s="1" t="n"/>
      <c r="BO29" s="8">
        <f>BC29*BE29</f>
        <v/>
      </c>
      <c r="BP29" s="14" t="n"/>
      <c r="BT29" s="1" t="inlineStr">
        <is>
          <t>          </t>
        </is>
      </c>
      <c r="BU29" s="1" t="n"/>
      <c r="BV29" s="15">
        <f>CC25*1</f>
        <v/>
      </c>
      <c r="BW29" s="1" t="inlineStr">
        <is>
          <t>/</t>
        </is>
      </c>
      <c r="BX29" s="10" t="n">
        <v>12</v>
      </c>
      <c r="BY29" s="1" t="inlineStr">
        <is>
          <t>=</t>
        </is>
      </c>
      <c r="BZ29" s="27">
        <f>BV29/BX29</f>
        <v/>
      </c>
      <c r="CA29" s="1" t="inlineStr">
        <is>
          <t>*</t>
        </is>
      </c>
      <c r="CB29" s="28" t="n">
        <v>1</v>
      </c>
      <c r="CC29" s="1" t="inlineStr">
        <is>
          <t>Meses</t>
        </is>
      </c>
      <c r="CD29" s="1" t="n"/>
      <c r="CJ29" s="1" t="n"/>
      <c r="CL29" s="8">
        <f>BZ29*CB29</f>
        <v/>
      </c>
      <c r="CM29" s="14" t="n"/>
      <c r="CQ29" s="1" t="inlineStr">
        <is>
          <t>          </t>
        </is>
      </c>
      <c r="CR29" s="1" t="n"/>
      <c r="CS29" s="15">
        <f>CZ25*1</f>
        <v/>
      </c>
      <c r="CT29" s="1" t="inlineStr">
        <is>
          <t>/</t>
        </is>
      </c>
      <c r="CU29" s="10" t="n">
        <v>12</v>
      </c>
      <c r="CV29" s="1" t="inlineStr">
        <is>
          <t>=</t>
        </is>
      </c>
      <c r="CW29" s="27">
        <f>CS29/CU29</f>
        <v/>
      </c>
      <c r="CX29" s="1" t="inlineStr">
        <is>
          <t>*</t>
        </is>
      </c>
      <c r="CY29" s="28" t="n">
        <v>2</v>
      </c>
      <c r="CZ29" s="1" t="inlineStr">
        <is>
          <t>Meses</t>
        </is>
      </c>
      <c r="DA29" s="1" t="n"/>
      <c r="DG29" s="1" t="n"/>
      <c r="DI29" s="8">
        <f>CW29*CY29</f>
        <v/>
      </c>
      <c r="DJ29" s="14" t="n"/>
      <c r="DN29" s="1" t="inlineStr">
        <is>
          <t>          </t>
        </is>
      </c>
      <c r="DO29" s="1" t="n"/>
      <c r="DP29" s="15">
        <f>DW25*1</f>
        <v/>
      </c>
      <c r="DQ29" s="1" t="inlineStr">
        <is>
          <t>/</t>
        </is>
      </c>
      <c r="DR29" s="10" t="n">
        <v>12</v>
      </c>
      <c r="DS29" s="1" t="inlineStr">
        <is>
          <t>=</t>
        </is>
      </c>
      <c r="DT29" s="27">
        <f>DP29/DR29</f>
        <v/>
      </c>
      <c r="DU29" s="1" t="inlineStr">
        <is>
          <t>*</t>
        </is>
      </c>
      <c r="DV29" s="28" t="n">
        <v>2</v>
      </c>
      <c r="DW29" s="1" t="inlineStr">
        <is>
          <t>Meses</t>
        </is>
      </c>
      <c r="DX29" s="1" t="n"/>
      <c r="ED29" s="1" t="n"/>
      <c r="EF29" s="8">
        <f>DT29*DV29</f>
        <v/>
      </c>
      <c r="EG29" s="14" t="n"/>
    </row>
    <row r="30" ht="10.5" customHeight="1">
      <c r="D30" s="1" t="inlineStr">
        <is>
          <t xml:space="preserve">  1.2.- </t>
        </is>
      </c>
      <c r="E30" s="1" t="inlineStr">
        <is>
          <t>Por Dias:</t>
        </is>
      </c>
      <c r="F30" s="10" t="n"/>
      <c r="M30" s="1" t="n"/>
      <c r="S30" s="1" t="n"/>
      <c r="U30" s="8" t="n"/>
      <c r="V30" s="14" t="n"/>
      <c r="AA30" s="1" t="inlineStr">
        <is>
          <t xml:space="preserve">  1.2.- </t>
        </is>
      </c>
      <c r="AB30" s="1" t="inlineStr">
        <is>
          <t>Por Dias:</t>
        </is>
      </c>
      <c r="AC30" s="10" t="n"/>
      <c r="AJ30" s="1" t="n"/>
      <c r="AP30" s="1" t="n"/>
      <c r="AR30" s="8" t="n"/>
      <c r="AS30" s="14" t="n"/>
      <c r="AX30" s="1" t="inlineStr">
        <is>
          <t xml:space="preserve">  1.2.- </t>
        </is>
      </c>
      <c r="AY30" s="1" t="inlineStr">
        <is>
          <t>Por Dias:</t>
        </is>
      </c>
      <c r="AZ30" s="10" t="n"/>
      <c r="BG30" s="1" t="n"/>
      <c r="BM30" s="1" t="n"/>
      <c r="BO30" s="8" t="n"/>
      <c r="BP30" s="14" t="n"/>
      <c r="BU30" s="1" t="inlineStr">
        <is>
          <t xml:space="preserve">  1.2.- </t>
        </is>
      </c>
      <c r="BV30" s="1" t="inlineStr">
        <is>
          <t>Por Dias:</t>
        </is>
      </c>
      <c r="BW30" s="10" t="n"/>
      <c r="CD30" s="1" t="n"/>
      <c r="CJ30" s="1" t="n"/>
      <c r="CL30" s="8" t="n"/>
      <c r="CM30" s="14" t="n"/>
      <c r="CR30" s="1" t="inlineStr">
        <is>
          <t xml:space="preserve">  1.2.- </t>
        </is>
      </c>
      <c r="CS30" s="1" t="inlineStr">
        <is>
          <t>Por Dias:</t>
        </is>
      </c>
      <c r="CT30" s="10" t="n"/>
      <c r="DA30" s="1" t="n"/>
      <c r="DG30" s="1" t="n"/>
      <c r="DI30" s="8" t="n"/>
      <c r="DJ30" s="14" t="n"/>
      <c r="DO30" s="1" t="inlineStr">
        <is>
          <t xml:space="preserve">  1.2.- </t>
        </is>
      </c>
      <c r="DP30" s="1" t="inlineStr">
        <is>
          <t>Por Dias:</t>
        </is>
      </c>
      <c r="DQ30" s="10" t="n"/>
      <c r="DX30" s="1" t="n"/>
      <c r="ED30" s="1" t="n"/>
      <c r="EF30" s="8" t="n"/>
      <c r="EG30" s="14" t="n"/>
    </row>
    <row r="31" ht="10.5" customHeight="1">
      <c r="D31" s="1" t="n"/>
      <c r="E31" s="15">
        <f>I29*1</f>
        <v/>
      </c>
      <c r="F31" s="1" t="inlineStr">
        <is>
          <t>/</t>
        </is>
      </c>
      <c r="G31" s="10" t="n">
        <v>30</v>
      </c>
      <c r="H31" s="1" t="inlineStr">
        <is>
          <t>=</t>
        </is>
      </c>
      <c r="I31" s="27">
        <f>E31/G31</f>
        <v/>
      </c>
      <c r="J31" s="1" t="inlineStr">
        <is>
          <t>*</t>
        </is>
      </c>
      <c r="K31" s="28" t="n">
        <v>0</v>
      </c>
      <c r="L31" s="1" t="inlineStr">
        <is>
          <t>Dias</t>
        </is>
      </c>
      <c r="M31" s="1" t="n"/>
      <c r="S31" s="1" t="n"/>
      <c r="U31" s="8">
        <f>I31*K31</f>
        <v/>
      </c>
      <c r="V31" s="14" t="n"/>
      <c r="AA31" s="1" t="n"/>
      <c r="AB31" s="15">
        <f>AF29*1</f>
        <v/>
      </c>
      <c r="AC31" s="1" t="inlineStr">
        <is>
          <t>/</t>
        </is>
      </c>
      <c r="AD31" s="10" t="n">
        <v>30</v>
      </c>
      <c r="AE31" s="1" t="inlineStr">
        <is>
          <t>=</t>
        </is>
      </c>
      <c r="AF31" s="27">
        <f>AB31/AD31</f>
        <v/>
      </c>
      <c r="AG31" s="1" t="inlineStr">
        <is>
          <t>*</t>
        </is>
      </c>
      <c r="AH31" s="28" t="n">
        <v>26</v>
      </c>
      <c r="AI31" s="1" t="inlineStr">
        <is>
          <t>Dias</t>
        </is>
      </c>
      <c r="AJ31" s="1" t="n"/>
      <c r="AP31" s="1" t="n"/>
      <c r="AR31" s="8">
        <f>AF31*AH31</f>
        <v/>
      </c>
      <c r="AS31" s="14" t="n"/>
      <c r="AX31" s="1" t="n"/>
      <c r="AY31" s="15">
        <f>BC29*1</f>
        <v/>
      </c>
      <c r="AZ31" s="1" t="inlineStr">
        <is>
          <t>/</t>
        </is>
      </c>
      <c r="BA31" s="10" t="n">
        <v>30</v>
      </c>
      <c r="BB31" s="1" t="inlineStr">
        <is>
          <t>=</t>
        </is>
      </c>
      <c r="BC31" s="27">
        <f>AY31/BA31</f>
        <v/>
      </c>
      <c r="BD31" s="1" t="inlineStr">
        <is>
          <t>*</t>
        </is>
      </c>
      <c r="BE31" s="28" t="n">
        <v>0</v>
      </c>
      <c r="BF31" s="1" t="inlineStr">
        <is>
          <t>Dias</t>
        </is>
      </c>
      <c r="BG31" s="1" t="n"/>
      <c r="BM31" s="1" t="n"/>
      <c r="BO31" s="8">
        <f>BC31*BE31</f>
        <v/>
      </c>
      <c r="BP31" s="14" t="n"/>
      <c r="BU31" s="1" t="n"/>
      <c r="BV31" s="15">
        <f>BZ29*1</f>
        <v/>
      </c>
      <c r="BW31" s="1" t="inlineStr">
        <is>
          <t>/</t>
        </is>
      </c>
      <c r="BX31" s="10" t="n">
        <v>30</v>
      </c>
      <c r="BY31" s="1" t="inlineStr">
        <is>
          <t>=</t>
        </is>
      </c>
      <c r="BZ31" s="27">
        <f>BV31/BX31</f>
        <v/>
      </c>
      <c r="CA31" s="1" t="inlineStr">
        <is>
          <t>*</t>
        </is>
      </c>
      <c r="CB31" s="28" t="n">
        <v>0</v>
      </c>
      <c r="CC31" s="1" t="inlineStr">
        <is>
          <t>Dias</t>
        </is>
      </c>
      <c r="CD31" s="1" t="n"/>
      <c r="CJ31" s="1" t="n"/>
      <c r="CL31" s="8">
        <f>BZ31*CB31</f>
        <v/>
      </c>
      <c r="CM31" s="14" t="n"/>
      <c r="CR31" s="1" t="n"/>
      <c r="CS31" s="15">
        <f>CW29*1</f>
        <v/>
      </c>
      <c r="CT31" s="1" t="inlineStr">
        <is>
          <t>/</t>
        </is>
      </c>
      <c r="CU31" s="10" t="n">
        <v>30</v>
      </c>
      <c r="CV31" s="1" t="inlineStr">
        <is>
          <t>=</t>
        </is>
      </c>
      <c r="CW31" s="27">
        <f>CS31/CU31</f>
        <v/>
      </c>
      <c r="CX31" s="1" t="inlineStr">
        <is>
          <t>*</t>
        </is>
      </c>
      <c r="CY31" s="28" t="n">
        <v>0</v>
      </c>
      <c r="CZ31" s="1" t="inlineStr">
        <is>
          <t>Dias</t>
        </is>
      </c>
      <c r="DA31" s="1" t="n"/>
      <c r="DG31" s="1" t="n"/>
      <c r="DI31" s="8">
        <f>CW31*CY31</f>
        <v/>
      </c>
      <c r="DJ31" s="14" t="n"/>
      <c r="DO31" s="1" t="n"/>
      <c r="DP31" s="15">
        <f>DT29*1</f>
        <v/>
      </c>
      <c r="DQ31" s="1" t="inlineStr">
        <is>
          <t>/</t>
        </is>
      </c>
      <c r="DR31" s="10" t="n">
        <v>30</v>
      </c>
      <c r="DS31" s="1" t="inlineStr">
        <is>
          <t>=</t>
        </is>
      </c>
      <c r="DT31" s="27">
        <f>DP31/DR31</f>
        <v/>
      </c>
      <c r="DU31" s="1" t="inlineStr">
        <is>
          <t>*</t>
        </is>
      </c>
      <c r="DV31" s="28" t="n">
        <v>0</v>
      </c>
      <c r="DW31" s="1" t="inlineStr">
        <is>
          <t>Dias</t>
        </is>
      </c>
      <c r="DX31" s="1" t="n"/>
      <c r="ED31" s="1" t="n"/>
      <c r="EF31" s="8">
        <f>DT31*DV31</f>
        <v/>
      </c>
      <c r="EG31" s="14" t="n"/>
    </row>
    <row r="32" ht="10.5" customHeight="1">
      <c r="D32" s="1" t="n"/>
      <c r="F32" s="10" t="n"/>
      <c r="M32" s="1" t="n"/>
      <c r="N32" s="1" t="inlineStr">
        <is>
          <t>TOTAL CTS</t>
        </is>
      </c>
      <c r="S32" s="1" t="n"/>
      <c r="U32" s="30">
        <f>U29+U31</f>
        <v/>
      </c>
      <c r="V32" s="14" t="n"/>
      <c r="AA32" s="1" t="n"/>
      <c r="AC32" s="10" t="n"/>
      <c r="AJ32" s="1" t="n"/>
      <c r="AK32" s="1" t="inlineStr">
        <is>
          <t>TOTAL CTS</t>
        </is>
      </c>
      <c r="AP32" s="1" t="n"/>
      <c r="AR32" s="30">
        <f>AR29+AR31</f>
        <v/>
      </c>
      <c r="AS32" s="14" t="n"/>
      <c r="AX32" s="1" t="n"/>
      <c r="AZ32" s="10" t="n"/>
      <c r="BG32" s="1" t="n"/>
      <c r="BH32" s="1" t="inlineStr">
        <is>
          <t>TOTAL CTS</t>
        </is>
      </c>
      <c r="BM32" s="1" t="n"/>
      <c r="BO32" s="30">
        <f>BO29+BO31</f>
        <v/>
      </c>
      <c r="BP32" s="14" t="n"/>
      <c r="BU32" s="1" t="n"/>
      <c r="BW32" s="10" t="n"/>
      <c r="CD32" s="1" t="n"/>
      <c r="CE32" s="1" t="inlineStr">
        <is>
          <t>TOTAL CTS</t>
        </is>
      </c>
      <c r="CJ32" s="1" t="n"/>
      <c r="CL32" s="30">
        <f>CL29+CL31</f>
        <v/>
      </c>
      <c r="CM32" s="14" t="n"/>
      <c r="CR32" s="1" t="n"/>
      <c r="CT32" s="10" t="n"/>
      <c r="DA32" s="1" t="n"/>
      <c r="DB32" s="1" t="inlineStr">
        <is>
          <t>TOTAL CTS</t>
        </is>
      </c>
      <c r="DG32" s="1" t="n"/>
      <c r="DI32" s="30">
        <f>DI29+DI31</f>
        <v/>
      </c>
      <c r="DJ32" s="14" t="n"/>
      <c r="DO32" s="1" t="n"/>
      <c r="DQ32" s="10" t="n"/>
      <c r="DX32" s="1" t="n"/>
      <c r="DY32" s="1" t="inlineStr">
        <is>
          <t>TOTAL CTS</t>
        </is>
      </c>
      <c r="ED32" s="1" t="n"/>
      <c r="EF32" s="30">
        <f>EF29+EF31</f>
        <v/>
      </c>
      <c r="EG32" s="14" t="n"/>
    </row>
    <row r="33" ht="10.5" customFormat="1" customHeight="1" s="1">
      <c r="C33" s="11" t="inlineStr">
        <is>
          <t xml:space="preserve">3.- </t>
        </is>
      </c>
      <c r="D33" s="6" t="inlineStr">
        <is>
          <t>GRATIFICACIONES:</t>
        </is>
      </c>
      <c r="E33" s="6" t="n"/>
      <c r="F33" s="26" t="n"/>
      <c r="G33" s="6" t="n"/>
      <c r="H33" s="6" t="n"/>
      <c r="I33" s="6" t="n"/>
      <c r="J33" s="6" t="n"/>
      <c r="U33" s="8" t="n"/>
      <c r="V33" s="14" t="n"/>
      <c r="Z33" s="11" t="inlineStr">
        <is>
          <t xml:space="preserve">3.- </t>
        </is>
      </c>
      <c r="AA33" s="6" t="inlineStr">
        <is>
          <t>GRATIFICACIONES:</t>
        </is>
      </c>
      <c r="AB33" s="6" t="n"/>
      <c r="AC33" s="26" t="n"/>
      <c r="AD33" s="6" t="n"/>
      <c r="AE33" s="6" t="n"/>
      <c r="AF33" s="6" t="n"/>
      <c r="AG33" s="6" t="n"/>
      <c r="AR33" s="8" t="n"/>
      <c r="AS33" s="14" t="n"/>
      <c r="AW33" s="11" t="inlineStr">
        <is>
          <t xml:space="preserve">3.- </t>
        </is>
      </c>
      <c r="AX33" s="6" t="inlineStr">
        <is>
          <t>GRATIFICACIONES:</t>
        </is>
      </c>
      <c r="AY33" s="6" t="n"/>
      <c r="AZ33" s="26" t="n"/>
      <c r="BA33" s="6" t="n"/>
      <c r="BB33" s="6" t="n"/>
      <c r="BC33" s="6" t="n"/>
      <c r="BD33" s="6" t="n"/>
      <c r="BO33" s="8" t="n"/>
      <c r="BP33" s="14" t="n"/>
      <c r="BT33" s="11" t="inlineStr">
        <is>
          <t xml:space="preserve">3.- </t>
        </is>
      </c>
      <c r="BU33" s="6" t="inlineStr">
        <is>
          <t>GRATIFICACIONES:</t>
        </is>
      </c>
      <c r="BV33" s="6" t="n"/>
      <c r="BW33" s="26" t="n"/>
      <c r="BX33" s="6" t="n"/>
      <c r="BY33" s="6" t="n"/>
      <c r="BZ33" s="6" t="n"/>
      <c r="CA33" s="6" t="n"/>
      <c r="CL33" s="8" t="n"/>
      <c r="CM33" s="14" t="n"/>
      <c r="CQ33" s="11" t="inlineStr">
        <is>
          <t xml:space="preserve">3.- </t>
        </is>
      </c>
      <c r="CR33" s="6" t="inlineStr">
        <is>
          <t>GRATIFICACIONES:</t>
        </is>
      </c>
      <c r="CS33" s="6" t="n"/>
      <c r="CT33" s="26" t="n"/>
      <c r="CU33" s="6" t="n"/>
      <c r="CV33" s="6" t="n"/>
      <c r="CW33" s="6" t="n"/>
      <c r="CX33" s="6" t="n"/>
      <c r="DI33" s="8" t="n"/>
      <c r="DJ33" s="14" t="n"/>
      <c r="DN33" s="11" t="inlineStr">
        <is>
          <t xml:space="preserve">3.- </t>
        </is>
      </c>
      <c r="DO33" s="6" t="inlineStr">
        <is>
          <t>GRATIFICACIONES:</t>
        </is>
      </c>
      <c r="DP33" s="6" t="n"/>
      <c r="DQ33" s="26" t="n"/>
      <c r="DR33" s="6" t="n"/>
      <c r="DS33" s="6" t="n"/>
      <c r="DT33" s="6" t="n"/>
      <c r="DU33" s="6" t="n"/>
      <c r="EF33" s="8" t="n"/>
      <c r="EG33" s="14" t="n"/>
    </row>
    <row r="34" ht="10.5" customFormat="1" customHeight="1" s="1">
      <c r="D34" s="1" t="inlineStr">
        <is>
          <t xml:space="preserve">  3.1.-</t>
        </is>
      </c>
      <c r="E34" s="1" t="inlineStr">
        <is>
          <t>Por Meses  Completos:</t>
        </is>
      </c>
      <c r="F34" s="10" t="n"/>
      <c r="U34" s="8" t="n"/>
      <c r="V34" s="14" t="n"/>
      <c r="AA34" s="1" t="inlineStr">
        <is>
          <t xml:space="preserve">  3.1.-</t>
        </is>
      </c>
      <c r="AB34" s="1" t="inlineStr">
        <is>
          <t>Por Meses  Completos:</t>
        </is>
      </c>
      <c r="AC34" s="10" t="n"/>
      <c r="AR34" s="8" t="n"/>
      <c r="AS34" s="14" t="n"/>
      <c r="AX34" s="1" t="inlineStr">
        <is>
          <t xml:space="preserve">  3.1.-</t>
        </is>
      </c>
      <c r="AY34" s="1" t="inlineStr">
        <is>
          <t>Por Meses  Completos:</t>
        </is>
      </c>
      <c r="AZ34" s="10" t="n"/>
      <c r="BO34" s="8" t="n"/>
      <c r="BP34" s="14" t="n"/>
      <c r="BU34" s="1" t="inlineStr">
        <is>
          <t xml:space="preserve">  3.1.-</t>
        </is>
      </c>
      <c r="BV34" s="1" t="inlineStr">
        <is>
          <t>Por Meses  Completos:</t>
        </is>
      </c>
      <c r="BW34" s="10" t="n"/>
      <c r="CL34" s="8" t="n"/>
      <c r="CM34" s="14" t="n"/>
      <c r="CR34" s="1" t="inlineStr">
        <is>
          <t xml:space="preserve">  3.1.-</t>
        </is>
      </c>
      <c r="CS34" s="1" t="inlineStr">
        <is>
          <t>Por Meses  Completos:</t>
        </is>
      </c>
      <c r="CT34" s="10" t="n"/>
      <c r="DI34" s="8" t="n"/>
      <c r="DJ34" s="14" t="n"/>
      <c r="DO34" s="1" t="inlineStr">
        <is>
          <t xml:space="preserve">  3.1.-</t>
        </is>
      </c>
      <c r="DP34" s="1" t="inlineStr">
        <is>
          <t>Por Meses  Completos:</t>
        </is>
      </c>
      <c r="DQ34" s="10" t="n"/>
      <c r="EF34" s="8" t="n"/>
      <c r="EG34" s="14" t="n"/>
    </row>
    <row r="35" ht="10.5" customFormat="1" customHeight="1" s="1">
      <c r="E35" s="15">
        <f>L23*1</f>
        <v/>
      </c>
      <c r="F35" s="1" t="inlineStr">
        <is>
          <t>/</t>
        </is>
      </c>
      <c r="G35" s="10" t="n">
        <v>6</v>
      </c>
      <c r="H35" s="1" t="inlineStr">
        <is>
          <t>=</t>
        </is>
      </c>
      <c r="I35" s="27">
        <f>E35/G35</f>
        <v/>
      </c>
      <c r="J35" s="1" t="inlineStr">
        <is>
          <t>*</t>
        </is>
      </c>
      <c r="K35" s="28" t="n">
        <v>6</v>
      </c>
      <c r="L35" s="1" t="inlineStr">
        <is>
          <t>Meses</t>
        </is>
      </c>
      <c r="U35" s="8">
        <f>E35/G35*K35</f>
        <v/>
      </c>
      <c r="V35" s="14" t="n"/>
      <c r="AB35" s="15">
        <f>AI23*1</f>
        <v/>
      </c>
      <c r="AC35" s="1" t="inlineStr">
        <is>
          <t>/</t>
        </is>
      </c>
      <c r="AD35" s="10" t="n">
        <v>6</v>
      </c>
      <c r="AE35" s="1" t="inlineStr">
        <is>
          <t>=</t>
        </is>
      </c>
      <c r="AF35" s="27">
        <f>AB35/AD35</f>
        <v/>
      </c>
      <c r="AG35" s="1" t="inlineStr">
        <is>
          <t>*</t>
        </is>
      </c>
      <c r="AH35" s="28" t="n">
        <v>1</v>
      </c>
      <c r="AI35" s="1" t="inlineStr">
        <is>
          <t>Meses</t>
        </is>
      </c>
      <c r="AR35" s="8">
        <f>AB35/AD35*AH35</f>
        <v/>
      </c>
      <c r="AS35" s="14" t="n"/>
      <c r="AY35" s="15">
        <f>BF23*1</f>
        <v/>
      </c>
      <c r="AZ35" s="1" t="inlineStr">
        <is>
          <t>/</t>
        </is>
      </c>
      <c r="BA35" s="10" t="n">
        <v>6</v>
      </c>
      <c r="BB35" s="1" t="inlineStr">
        <is>
          <t>=</t>
        </is>
      </c>
      <c r="BC35" s="27">
        <f>AY35/BA35</f>
        <v/>
      </c>
      <c r="BD35" s="1" t="inlineStr">
        <is>
          <t>*</t>
        </is>
      </c>
      <c r="BE35" s="28" t="n">
        <v>3</v>
      </c>
      <c r="BF35" s="1" t="inlineStr">
        <is>
          <t>Meses</t>
        </is>
      </c>
      <c r="BO35" s="8">
        <f>AY35/BA35*BE35</f>
        <v/>
      </c>
      <c r="BP35" s="14" t="n"/>
      <c r="BV35" s="15">
        <f>CC23*1</f>
        <v/>
      </c>
      <c r="BW35" s="1" t="inlineStr">
        <is>
          <t>/</t>
        </is>
      </c>
      <c r="BX35" s="10" t="n">
        <v>6</v>
      </c>
      <c r="BY35" s="1" t="inlineStr">
        <is>
          <t>=</t>
        </is>
      </c>
      <c r="BZ35" s="27">
        <f>BV35/BX35</f>
        <v/>
      </c>
      <c r="CA35" s="1" t="inlineStr">
        <is>
          <t>*</t>
        </is>
      </c>
      <c r="CB35" s="28" t="n">
        <v>1</v>
      </c>
      <c r="CC35" s="1" t="inlineStr">
        <is>
          <t>Meses</t>
        </is>
      </c>
      <c r="CL35" s="8">
        <f>BV35/BX35*CB35</f>
        <v/>
      </c>
      <c r="CM35" s="14" t="n"/>
      <c r="CS35" s="15">
        <f>CZ23*1</f>
        <v/>
      </c>
      <c r="CT35" s="1" t="inlineStr">
        <is>
          <t>/</t>
        </is>
      </c>
      <c r="CU35" s="10" t="n">
        <v>6</v>
      </c>
      <c r="CV35" s="1" t="inlineStr">
        <is>
          <t>=</t>
        </is>
      </c>
      <c r="CW35" s="27">
        <f>CS35/CU35</f>
        <v/>
      </c>
      <c r="CX35" s="1" t="inlineStr">
        <is>
          <t>*</t>
        </is>
      </c>
      <c r="CY35" s="28" t="n">
        <v>6</v>
      </c>
      <c r="CZ35" s="1" t="inlineStr">
        <is>
          <t>Meses</t>
        </is>
      </c>
      <c r="DI35" s="8">
        <f>CS35/CU35*CY35</f>
        <v/>
      </c>
      <c r="DJ35" s="14" t="n"/>
      <c r="DP35" s="15">
        <f>DW23*1</f>
        <v/>
      </c>
      <c r="DQ35" s="1" t="inlineStr">
        <is>
          <t>/</t>
        </is>
      </c>
      <c r="DR35" s="10" t="n">
        <v>6</v>
      </c>
      <c r="DS35" s="1" t="inlineStr">
        <is>
          <t>=</t>
        </is>
      </c>
      <c r="DT35" s="27">
        <f>DP35/DR35</f>
        <v/>
      </c>
      <c r="DU35" s="1" t="inlineStr">
        <is>
          <t>*</t>
        </is>
      </c>
      <c r="DV35" s="28" t="n">
        <v>6</v>
      </c>
      <c r="DW35" s="1" t="inlineStr">
        <is>
          <t>Meses</t>
        </is>
      </c>
      <c r="EF35" s="8">
        <f>DP35/DR35*DV35</f>
        <v/>
      </c>
      <c r="EG35" s="14" t="n"/>
    </row>
    <row r="36" ht="10.5" customFormat="1" customHeight="1" s="1">
      <c r="D36" s="1" t="inlineStr">
        <is>
          <t xml:space="preserve">  3.2.- </t>
        </is>
      </c>
      <c r="E36" s="1" t="inlineStr">
        <is>
          <t>Por Dias:</t>
        </is>
      </c>
      <c r="F36" s="10" t="n"/>
      <c r="U36" s="8" t="n"/>
      <c r="V36" s="14" t="n"/>
      <c r="AA36" s="1" t="inlineStr">
        <is>
          <t xml:space="preserve">  3.2.- </t>
        </is>
      </c>
      <c r="AB36" s="1" t="inlineStr">
        <is>
          <t>Por Dias:</t>
        </is>
      </c>
      <c r="AC36" s="10" t="n"/>
      <c r="AR36" s="8" t="n"/>
      <c r="AS36" s="14" t="n"/>
      <c r="AX36" s="1" t="inlineStr">
        <is>
          <t xml:space="preserve">  3.2.- </t>
        </is>
      </c>
      <c r="AY36" s="1" t="inlineStr">
        <is>
          <t>Por Dias:</t>
        </is>
      </c>
      <c r="AZ36" s="10" t="n"/>
      <c r="BO36" s="8" t="n"/>
      <c r="BP36" s="14" t="n"/>
      <c r="BU36" s="1" t="inlineStr">
        <is>
          <t xml:space="preserve">  3.2.- </t>
        </is>
      </c>
      <c r="BV36" s="1" t="inlineStr">
        <is>
          <t>Por Dias:</t>
        </is>
      </c>
      <c r="BW36" s="10" t="n"/>
      <c r="CL36" s="8" t="n"/>
      <c r="CM36" s="14" t="n"/>
      <c r="CR36" s="1" t="inlineStr">
        <is>
          <t xml:space="preserve">  3.2.- </t>
        </is>
      </c>
      <c r="CS36" s="1" t="inlineStr">
        <is>
          <t>Por Dias:</t>
        </is>
      </c>
      <c r="CT36" s="10" t="n"/>
      <c r="DI36" s="8" t="n"/>
      <c r="DJ36" s="14" t="n"/>
      <c r="DO36" s="1" t="inlineStr">
        <is>
          <t xml:space="preserve">  3.2.- </t>
        </is>
      </c>
      <c r="DP36" s="1" t="inlineStr">
        <is>
          <t>Por Dias:</t>
        </is>
      </c>
      <c r="DQ36" s="10" t="n"/>
      <c r="EF36" s="8" t="n"/>
      <c r="EG36" s="14" t="n"/>
    </row>
    <row r="37" ht="10.5" customFormat="1" customHeight="1" s="1">
      <c r="E37" s="15">
        <f>I35*1</f>
        <v/>
      </c>
      <c r="F37" s="1" t="inlineStr">
        <is>
          <t>/</t>
        </is>
      </c>
      <c r="G37" s="10" t="n">
        <v>30</v>
      </c>
      <c r="H37" s="1" t="inlineStr">
        <is>
          <t>=</t>
        </is>
      </c>
      <c r="I37" s="27">
        <f>E37/G37</f>
        <v/>
      </c>
      <c r="J37" s="1" t="inlineStr">
        <is>
          <t>*</t>
        </is>
      </c>
      <c r="K37" s="28" t="n">
        <v>0</v>
      </c>
      <c r="L37" s="1" t="inlineStr">
        <is>
          <t>Dias</t>
        </is>
      </c>
      <c r="U37" s="33">
        <f>I37*K37</f>
        <v/>
      </c>
      <c r="V37" s="14" t="n"/>
      <c r="AB37" s="15">
        <f>AF35*1</f>
        <v/>
      </c>
      <c r="AC37" s="1" t="inlineStr">
        <is>
          <t>/</t>
        </is>
      </c>
      <c r="AD37" s="10" t="n">
        <v>30</v>
      </c>
      <c r="AE37" s="1" t="inlineStr">
        <is>
          <t>=</t>
        </is>
      </c>
      <c r="AF37" s="27">
        <f>AB37/AD37</f>
        <v/>
      </c>
      <c r="AG37" s="1" t="inlineStr">
        <is>
          <t>*</t>
        </is>
      </c>
      <c r="AH37" s="28" t="n">
        <v>0</v>
      </c>
      <c r="AI37" s="1" t="inlineStr">
        <is>
          <t>Dias</t>
        </is>
      </c>
      <c r="AR37" s="33">
        <f>AF37*AH37</f>
        <v/>
      </c>
      <c r="AS37" s="14" t="n"/>
      <c r="AY37" s="15">
        <f>BC35*1</f>
        <v/>
      </c>
      <c r="AZ37" s="1" t="inlineStr">
        <is>
          <t>/</t>
        </is>
      </c>
      <c r="BA37" s="10" t="n">
        <v>30</v>
      </c>
      <c r="BB37" s="1" t="inlineStr">
        <is>
          <t>=</t>
        </is>
      </c>
      <c r="BC37" s="27">
        <f>AY37/BA37</f>
        <v/>
      </c>
      <c r="BD37" s="1" t="inlineStr">
        <is>
          <t>*</t>
        </is>
      </c>
      <c r="BE37" s="28" t="n">
        <v>0</v>
      </c>
      <c r="BF37" s="1" t="inlineStr">
        <is>
          <t>Dias</t>
        </is>
      </c>
      <c r="BO37" s="33">
        <f>BC37*BE37</f>
        <v/>
      </c>
      <c r="BP37" s="14" t="n"/>
      <c r="BV37" s="15">
        <f>BZ35*1</f>
        <v/>
      </c>
      <c r="BW37" s="1" t="inlineStr">
        <is>
          <t>/</t>
        </is>
      </c>
      <c r="BX37" s="10" t="n">
        <v>30</v>
      </c>
      <c r="BY37" s="1" t="inlineStr">
        <is>
          <t>=</t>
        </is>
      </c>
      <c r="BZ37" s="27">
        <f>BV37/BX37</f>
        <v/>
      </c>
      <c r="CA37" s="1" t="inlineStr">
        <is>
          <t>*</t>
        </is>
      </c>
      <c r="CB37" s="28" t="n">
        <v>0</v>
      </c>
      <c r="CC37" s="1" t="inlineStr">
        <is>
          <t>Dias</t>
        </is>
      </c>
      <c r="CL37" s="33">
        <f>BZ37*CB37</f>
        <v/>
      </c>
      <c r="CM37" s="14" t="n"/>
      <c r="CS37" s="15">
        <f>CW35*1</f>
        <v/>
      </c>
      <c r="CT37" s="1" t="inlineStr">
        <is>
          <t>/</t>
        </is>
      </c>
      <c r="CU37" s="10" t="n">
        <v>30</v>
      </c>
      <c r="CV37" s="1" t="inlineStr">
        <is>
          <t>=</t>
        </is>
      </c>
      <c r="CW37" s="27">
        <f>CS37/CU37</f>
        <v/>
      </c>
      <c r="CX37" s="1" t="inlineStr">
        <is>
          <t>*</t>
        </is>
      </c>
      <c r="CY37" s="28" t="n">
        <v>0</v>
      </c>
      <c r="CZ37" s="1" t="inlineStr">
        <is>
          <t>Dias</t>
        </is>
      </c>
      <c r="DI37" s="33">
        <f>CW37*CY37</f>
        <v/>
      </c>
      <c r="DJ37" s="14" t="n"/>
      <c r="DP37" s="15">
        <f>DT35*1</f>
        <v/>
      </c>
      <c r="DQ37" s="1" t="inlineStr">
        <is>
          <t>/</t>
        </is>
      </c>
      <c r="DR37" s="10" t="n">
        <v>30</v>
      </c>
      <c r="DS37" s="1" t="inlineStr">
        <is>
          <t>=</t>
        </is>
      </c>
      <c r="DT37" s="27">
        <f>DP37/DR37</f>
        <v/>
      </c>
      <c r="DU37" s="1" t="inlineStr">
        <is>
          <t>*</t>
        </is>
      </c>
      <c r="DV37" s="28" t="n">
        <v>0</v>
      </c>
      <c r="DW37" s="1" t="inlineStr">
        <is>
          <t>Dias</t>
        </is>
      </c>
      <c r="EF37" s="33">
        <f>DT37*DV37</f>
        <v/>
      </c>
      <c r="EG37" s="14" t="n"/>
    </row>
    <row r="38" ht="10.5" customFormat="1" customHeight="1" s="1">
      <c r="F38" s="10" t="n"/>
      <c r="N38" s="1" t="inlineStr">
        <is>
          <t>TOTAL GRATIFICACION</t>
        </is>
      </c>
      <c r="U38" s="7">
        <f>U35+U37</f>
        <v/>
      </c>
      <c r="V38" s="14" t="n"/>
      <c r="AC38" s="10" t="n"/>
      <c r="AK38" s="1" t="inlineStr">
        <is>
          <t>TOTAL GRATIFICACION</t>
        </is>
      </c>
      <c r="AR38" s="7">
        <f>AR35+AR37</f>
        <v/>
      </c>
      <c r="AS38" s="14" t="n"/>
      <c r="AZ38" s="10" t="n"/>
      <c r="BH38" s="1" t="inlineStr">
        <is>
          <t>TOTAL GRATIFICACION</t>
        </is>
      </c>
      <c r="BO38" s="7">
        <f>BO35+BO37</f>
        <v/>
      </c>
      <c r="BP38" s="14" t="n"/>
      <c r="BW38" s="10" t="n"/>
      <c r="CE38" s="1" t="inlineStr">
        <is>
          <t>TOTAL GRATIFICACION</t>
        </is>
      </c>
      <c r="CL38" s="7">
        <f>CL35+CL37</f>
        <v/>
      </c>
      <c r="CM38" s="14" t="n"/>
      <c r="CT38" s="10" t="n"/>
      <c r="DB38" s="1" t="inlineStr">
        <is>
          <t>TOTAL GRATIFICACION</t>
        </is>
      </c>
      <c r="DI38" s="7">
        <f>DI35+DI37</f>
        <v/>
      </c>
      <c r="DJ38" s="14" t="n"/>
      <c r="DQ38" s="10" t="n"/>
      <c r="DY38" s="1" t="inlineStr">
        <is>
          <t>TOTAL GRATIFICACION</t>
        </is>
      </c>
      <c r="EF38" s="7">
        <f>EF35+EF37</f>
        <v/>
      </c>
      <c r="EG38" s="14" t="n"/>
    </row>
    <row r="39" ht="10.5" customFormat="1" customHeight="1" s="1">
      <c r="C39" s="11" t="inlineStr">
        <is>
          <t xml:space="preserve">4.- </t>
        </is>
      </c>
      <c r="D39" s="34" t="inlineStr">
        <is>
          <t>BONIFICACION EXTRAORDINARIA:</t>
        </is>
      </c>
      <c r="E39" s="10" t="n"/>
      <c r="F39" s="6" t="n"/>
      <c r="G39" s="6" t="n"/>
      <c r="H39" s="6" t="n"/>
      <c r="I39" s="6" t="n"/>
      <c r="J39" s="6" t="n"/>
      <c r="K39" s="6" t="n"/>
      <c r="T39" s="15" t="n"/>
      <c r="V39" s="14" t="n"/>
      <c r="Z39" s="11" t="inlineStr">
        <is>
          <t xml:space="preserve">4.- </t>
        </is>
      </c>
      <c r="AA39" s="34" t="inlineStr">
        <is>
          <t>BONIFICACION EXTRAORDINARIA:</t>
        </is>
      </c>
      <c r="AB39" s="10" t="n"/>
      <c r="AC39" s="6" t="n"/>
      <c r="AD39" s="6" t="n"/>
      <c r="AE39" s="6" t="n"/>
      <c r="AF39" s="6" t="n"/>
      <c r="AG39" s="6" t="n"/>
      <c r="AH39" s="6" t="n"/>
      <c r="AQ39" s="15" t="n"/>
      <c r="AS39" s="14" t="n"/>
      <c r="AW39" s="11" t="inlineStr">
        <is>
          <t xml:space="preserve">4.- </t>
        </is>
      </c>
      <c r="AX39" s="34" t="inlineStr">
        <is>
          <t>BONIFICACION EXTRAORDINARIA:</t>
        </is>
      </c>
      <c r="AY39" s="10" t="n"/>
      <c r="AZ39" s="6" t="n"/>
      <c r="BA39" s="6" t="n"/>
      <c r="BB39" s="6" t="n"/>
      <c r="BC39" s="6" t="n"/>
      <c r="BD39" s="6" t="n"/>
      <c r="BE39" s="6" t="n"/>
      <c r="BN39" s="15" t="n"/>
      <c r="BP39" s="14" t="n"/>
      <c r="BT39" s="11" t="inlineStr">
        <is>
          <t xml:space="preserve">4.- </t>
        </is>
      </c>
      <c r="BU39" s="34" t="inlineStr">
        <is>
          <t>BONIFICACION EXTRAORDINARIA:</t>
        </is>
      </c>
      <c r="BV39" s="10" t="n"/>
      <c r="BW39" s="6" t="n"/>
      <c r="BX39" s="6" t="n"/>
      <c r="BY39" s="6" t="n"/>
      <c r="BZ39" s="6" t="n"/>
      <c r="CA39" s="6" t="n"/>
      <c r="CB39" s="6" t="n"/>
      <c r="CK39" s="15" t="n"/>
      <c r="CM39" s="14" t="n"/>
      <c r="CQ39" s="11" t="inlineStr">
        <is>
          <t xml:space="preserve">4.- </t>
        </is>
      </c>
      <c r="CR39" s="34" t="inlineStr">
        <is>
          <t>BONIFICACION EXTRAORDINARIA:</t>
        </is>
      </c>
      <c r="CS39" s="10" t="n"/>
      <c r="CT39" s="6" t="n"/>
      <c r="CU39" s="6" t="n"/>
      <c r="CV39" s="6" t="n"/>
      <c r="CW39" s="6" t="n"/>
      <c r="CX39" s="6" t="n"/>
      <c r="CY39" s="6" t="n"/>
      <c r="DH39" s="15" t="n"/>
      <c r="DJ39" s="14" t="n"/>
      <c r="DN39" s="11" t="inlineStr">
        <is>
          <t xml:space="preserve">4.- </t>
        </is>
      </c>
      <c r="DO39" s="34" t="inlineStr">
        <is>
          <t>BONIFICACION EXTRAORDINARIA:</t>
        </is>
      </c>
      <c r="DP39" s="10" t="n"/>
      <c r="DQ39" s="6" t="n"/>
      <c r="DR39" s="6" t="n"/>
      <c r="DS39" s="6" t="n"/>
      <c r="DT39" s="6" t="n"/>
      <c r="DU39" s="6" t="n"/>
      <c r="DV39" s="6" t="n"/>
      <c r="EE39" s="15" t="n"/>
      <c r="EG39" s="14" t="n"/>
    </row>
    <row r="40" ht="10.5" customFormat="1" customHeight="1" s="1">
      <c r="D40" s="32" t="inlineStr">
        <is>
          <t xml:space="preserve">  4.1.- </t>
        </is>
      </c>
      <c r="E40" s="3" t="inlineStr">
        <is>
          <t>Ley Nº 29351</t>
        </is>
      </c>
      <c r="F40" s="3" t="n"/>
      <c r="G40" s="3" t="n"/>
      <c r="H40" s="3" t="n"/>
      <c r="I40" s="3" t="n"/>
      <c r="J40" s="3" t="n"/>
      <c r="K40" s="3" t="n"/>
      <c r="L40" s="3" t="n"/>
      <c r="M40" s="3" t="n"/>
      <c r="N40" s="3" t="n"/>
      <c r="O40" s="3" t="n"/>
      <c r="P40" s="3" t="n"/>
      <c r="Q40" s="3" t="n"/>
      <c r="R40" s="3" t="n"/>
      <c r="S40" s="3" t="n"/>
      <c r="T40" s="35" t="n"/>
      <c r="U40" s="3" t="n"/>
      <c r="V40" s="14" t="n"/>
      <c r="AA40" s="32" t="inlineStr">
        <is>
          <t xml:space="preserve">  4.1.- </t>
        </is>
      </c>
      <c r="AB40" s="3" t="inlineStr">
        <is>
          <t>Ley Nº 29351</t>
        </is>
      </c>
      <c r="AC40" s="3" t="n"/>
      <c r="AD40" s="3" t="n"/>
      <c r="AE40" s="3" t="n"/>
      <c r="AF40" s="3" t="n"/>
      <c r="AG40" s="3" t="n"/>
      <c r="AH40" s="3" t="n"/>
      <c r="AI40" s="3" t="n"/>
      <c r="AJ40" s="3" t="n"/>
      <c r="AK40" s="3" t="n"/>
      <c r="AL40" s="3" t="n"/>
      <c r="AM40" s="3" t="n"/>
      <c r="AN40" s="3" t="n"/>
      <c r="AO40" s="3" t="n"/>
      <c r="AP40" s="3" t="n"/>
      <c r="AQ40" s="35" t="n"/>
      <c r="AR40" s="3" t="n"/>
      <c r="AS40" s="14" t="n"/>
      <c r="AX40" s="32" t="inlineStr">
        <is>
          <t xml:space="preserve">  4.1.- </t>
        </is>
      </c>
      <c r="AY40" s="3" t="inlineStr">
        <is>
          <t>Ley Nº 29351</t>
        </is>
      </c>
      <c r="AZ40" s="3" t="n"/>
      <c r="BA40" s="3" t="n"/>
      <c r="BB40" s="3" t="n"/>
      <c r="BC40" s="3" t="n"/>
      <c r="BD40" s="3" t="n"/>
      <c r="BE40" s="3" t="n"/>
      <c r="BF40" s="3" t="n"/>
      <c r="BG40" s="3" t="n"/>
      <c r="BH40" s="3" t="n"/>
      <c r="BI40" s="3" t="n"/>
      <c r="BJ40" s="3" t="n"/>
      <c r="BK40" s="3" t="n"/>
      <c r="BL40" s="3" t="n"/>
      <c r="BM40" s="3" t="n"/>
      <c r="BN40" s="35" t="n"/>
      <c r="BO40" s="3" t="n"/>
      <c r="BP40" s="14" t="n"/>
      <c r="BU40" s="32" t="inlineStr">
        <is>
          <t xml:space="preserve">  4.1.- </t>
        </is>
      </c>
      <c r="BV40" s="3" t="inlineStr">
        <is>
          <t>Ley Nº 29351</t>
        </is>
      </c>
      <c r="BW40" s="3" t="n"/>
      <c r="BX40" s="3" t="n"/>
      <c r="BY40" s="3" t="n"/>
      <c r="BZ40" s="3" t="n"/>
      <c r="CA40" s="3" t="n"/>
      <c r="CB40" s="3" t="n"/>
      <c r="CC40" s="3" t="n"/>
      <c r="CD40" s="3" t="n"/>
      <c r="CE40" s="3" t="n"/>
      <c r="CF40" s="3" t="n"/>
      <c r="CG40" s="3" t="n"/>
      <c r="CH40" s="3" t="n"/>
      <c r="CI40" s="3" t="n"/>
      <c r="CJ40" s="3" t="n"/>
      <c r="CK40" s="35" t="n"/>
      <c r="CL40" s="3" t="n"/>
      <c r="CM40" s="14" t="n"/>
      <c r="CR40" s="32" t="inlineStr">
        <is>
          <t xml:space="preserve">  4.1.- </t>
        </is>
      </c>
      <c r="CS40" s="3" t="inlineStr">
        <is>
          <t>Ley Nº 29351</t>
        </is>
      </c>
      <c r="CT40" s="3" t="n"/>
      <c r="CU40" s="3" t="n"/>
      <c r="CV40" s="3" t="n"/>
      <c r="CW40" s="3" t="n"/>
      <c r="CX40" s="3" t="n"/>
      <c r="CY40" s="3" t="n"/>
      <c r="CZ40" s="3" t="n"/>
      <c r="DA40" s="3" t="n"/>
      <c r="DB40" s="3" t="n"/>
      <c r="DC40" s="3" t="n"/>
      <c r="DD40" s="3" t="n"/>
      <c r="DE40" s="3" t="n"/>
      <c r="DF40" s="3" t="n"/>
      <c r="DG40" s="3" t="n"/>
      <c r="DH40" s="35" t="n"/>
      <c r="DI40" s="3" t="n"/>
      <c r="DJ40" s="14" t="n"/>
      <c r="DO40" s="32" t="inlineStr">
        <is>
          <t xml:space="preserve">  4.1.- </t>
        </is>
      </c>
      <c r="DP40" s="3" t="inlineStr">
        <is>
          <t>Ley Nº 29351</t>
        </is>
      </c>
      <c r="DQ40" s="3" t="n"/>
      <c r="DR40" s="3" t="n"/>
      <c r="DS40" s="3" t="n"/>
      <c r="DT40" s="3" t="n"/>
      <c r="DU40" s="3" t="n"/>
      <c r="DV40" s="3" t="n"/>
      <c r="DW40" s="3" t="n"/>
      <c r="DX40" s="3" t="n"/>
      <c r="DY40" s="3" t="n"/>
      <c r="DZ40" s="3" t="n"/>
      <c r="EA40" s="3" t="n"/>
      <c r="EB40" s="3" t="n"/>
      <c r="EC40" s="3" t="n"/>
      <c r="ED40" s="3" t="n"/>
      <c r="EE40" s="35" t="n"/>
      <c r="EF40" s="3" t="n"/>
      <c r="EG40" s="14" t="n"/>
    </row>
    <row r="41" ht="10.5" customFormat="1" customHeight="1" s="1">
      <c r="C41" s="3" t="n"/>
      <c r="E41" s="29">
        <f>U35+U37</f>
        <v/>
      </c>
      <c r="F41" s="3" t="inlineStr">
        <is>
          <t>*</t>
        </is>
      </c>
      <c r="G41" s="36" t="n">
        <v>9</v>
      </c>
      <c r="H41" s="3" t="inlineStr">
        <is>
          <t>%</t>
        </is>
      </c>
      <c r="J41" s="37" t="n"/>
      <c r="K41" s="38" t="n"/>
      <c r="L41" s="19" t="n"/>
      <c r="M41" s="3" t="n"/>
      <c r="N41" s="3" t="n"/>
      <c r="O41" s="3" t="n"/>
      <c r="P41" s="3" t="n"/>
      <c r="Q41" s="3" t="n"/>
      <c r="R41" s="3" t="n"/>
      <c r="S41" s="3" t="n"/>
      <c r="T41" s="35" t="n"/>
      <c r="U41" s="39">
        <f>E41*G41%</f>
        <v/>
      </c>
      <c r="V41" s="14" t="n"/>
      <c r="Z41" s="3" t="n"/>
      <c r="AB41" s="29">
        <f>AR35+AR37</f>
        <v/>
      </c>
      <c r="AC41" s="3" t="inlineStr">
        <is>
          <t>*</t>
        </is>
      </c>
      <c r="AD41" s="36" t="n">
        <v>9</v>
      </c>
      <c r="AE41" s="3" t="inlineStr">
        <is>
          <t>%</t>
        </is>
      </c>
      <c r="AG41" s="37" t="n"/>
      <c r="AH41" s="38" t="n"/>
      <c r="AI41" s="19" t="n"/>
      <c r="AJ41" s="3" t="n"/>
      <c r="AK41" s="3" t="n"/>
      <c r="AL41" s="3" t="n"/>
      <c r="AM41" s="3" t="n"/>
      <c r="AN41" s="3" t="n"/>
      <c r="AO41" s="3" t="n"/>
      <c r="AP41" s="3" t="n"/>
      <c r="AQ41" s="35" t="n"/>
      <c r="AR41" s="39">
        <f>AB41*AD41%</f>
        <v/>
      </c>
      <c r="AS41" s="14" t="n"/>
      <c r="AW41" s="3" t="n"/>
      <c r="AY41" s="29">
        <f>BO35+BO37</f>
        <v/>
      </c>
      <c r="AZ41" s="3" t="inlineStr">
        <is>
          <t>*</t>
        </is>
      </c>
      <c r="BA41" s="36" t="n">
        <v>9</v>
      </c>
      <c r="BB41" s="3" t="inlineStr">
        <is>
          <t>%</t>
        </is>
      </c>
      <c r="BD41" s="37" t="n"/>
      <c r="BE41" s="38" t="n"/>
      <c r="BF41" s="19" t="n"/>
      <c r="BG41" s="3" t="n"/>
      <c r="BH41" s="3" t="n"/>
      <c r="BI41" s="3" t="n"/>
      <c r="BJ41" s="3" t="n"/>
      <c r="BK41" s="3" t="n"/>
      <c r="BL41" s="3" t="n"/>
      <c r="BM41" s="3" t="n"/>
      <c r="BN41" s="35" t="n"/>
      <c r="BO41" s="39">
        <f>AY41*BA41%</f>
        <v/>
      </c>
      <c r="BP41" s="14" t="n"/>
      <c r="BT41" s="3" t="n"/>
      <c r="BV41" s="29">
        <f>CL35+CL37</f>
        <v/>
      </c>
      <c r="BW41" s="3" t="inlineStr">
        <is>
          <t>*</t>
        </is>
      </c>
      <c r="BX41" s="36" t="n">
        <v>9</v>
      </c>
      <c r="BY41" s="3" t="inlineStr">
        <is>
          <t>%</t>
        </is>
      </c>
      <c r="CA41" s="37" t="n"/>
      <c r="CB41" s="38" t="n"/>
      <c r="CC41" s="19" t="n"/>
      <c r="CD41" s="3" t="n"/>
      <c r="CE41" s="3" t="n"/>
      <c r="CF41" s="3" t="n"/>
      <c r="CG41" s="3" t="n"/>
      <c r="CH41" s="3" t="n"/>
      <c r="CI41" s="3" t="n"/>
      <c r="CJ41" s="3" t="n"/>
      <c r="CK41" s="35" t="n"/>
      <c r="CL41" s="39">
        <f>BV41*BX41%</f>
        <v/>
      </c>
      <c r="CM41" s="14" t="n"/>
      <c r="CQ41" s="3" t="n"/>
      <c r="CS41" s="29">
        <f>DI35+DI37</f>
        <v/>
      </c>
      <c r="CT41" s="3" t="inlineStr">
        <is>
          <t>*</t>
        </is>
      </c>
      <c r="CU41" s="36" t="n">
        <v>9</v>
      </c>
      <c r="CV41" s="3" t="inlineStr">
        <is>
          <t>%</t>
        </is>
      </c>
      <c r="CX41" s="37" t="n"/>
      <c r="CY41" s="38" t="n"/>
      <c r="CZ41" s="19" t="n"/>
      <c r="DA41" s="3" t="n"/>
      <c r="DB41" s="3" t="n"/>
      <c r="DC41" s="3" t="n"/>
      <c r="DD41" s="3" t="n"/>
      <c r="DE41" s="3" t="n"/>
      <c r="DF41" s="3" t="n"/>
      <c r="DG41" s="3" t="n"/>
      <c r="DH41" s="35" t="n"/>
      <c r="DI41" s="39">
        <f>CS41*CU41%</f>
        <v/>
      </c>
      <c r="DJ41" s="14" t="n"/>
      <c r="DN41" s="3" t="n"/>
      <c r="DP41" s="29">
        <f>EF35+EF37</f>
        <v/>
      </c>
      <c r="DQ41" s="3" t="inlineStr">
        <is>
          <t>*</t>
        </is>
      </c>
      <c r="DR41" s="36" t="n">
        <v>9</v>
      </c>
      <c r="DS41" s="3" t="inlineStr">
        <is>
          <t>%</t>
        </is>
      </c>
      <c r="DU41" s="37" t="n"/>
      <c r="DV41" s="38" t="n"/>
      <c r="DW41" s="19" t="n"/>
      <c r="DX41" s="3" t="n"/>
      <c r="DY41" s="3" t="n"/>
      <c r="DZ41" s="3" t="n"/>
      <c r="EA41" s="3" t="n"/>
      <c r="EB41" s="3" t="n"/>
      <c r="EC41" s="3" t="n"/>
      <c r="ED41" s="3" t="n"/>
      <c r="EE41" s="35" t="n"/>
      <c r="EF41" s="39">
        <f>DP41*DR41%</f>
        <v/>
      </c>
      <c r="EG41" s="14" t="n"/>
    </row>
    <row r="42" ht="10.5" customFormat="1" customHeight="1" s="1">
      <c r="D42" s="10" t="n"/>
      <c r="E42" s="15" t="n"/>
      <c r="G42" s="10" t="n"/>
      <c r="I42" s="27" t="n"/>
      <c r="K42" s="28" t="n"/>
      <c r="N42" s="1" t="inlineStr">
        <is>
          <t>TOTAL BONIF. EXTRAORD.</t>
        </is>
      </c>
      <c r="T42" s="15" t="n"/>
      <c r="U42" s="40">
        <f>U41</f>
        <v/>
      </c>
      <c r="V42" s="14" t="n"/>
      <c r="AA42" s="10" t="n"/>
      <c r="AB42" s="15" t="n"/>
      <c r="AD42" s="10" t="n"/>
      <c r="AF42" s="27" t="n"/>
      <c r="AH42" s="28" t="n"/>
      <c r="AK42" s="1" t="inlineStr">
        <is>
          <t>TOTAL BONIF. EXTRAORD.</t>
        </is>
      </c>
      <c r="AQ42" s="15" t="n"/>
      <c r="AR42" s="40">
        <f>AR41</f>
        <v/>
      </c>
      <c r="AS42" s="14" t="n"/>
      <c r="AX42" s="10" t="n"/>
      <c r="AY42" s="15" t="n"/>
      <c r="BA42" s="10" t="n"/>
      <c r="BC42" s="27" t="n"/>
      <c r="BE42" s="28" t="n"/>
      <c r="BH42" s="1" t="inlineStr">
        <is>
          <t>TOTAL BONIF. EXTRAORD.</t>
        </is>
      </c>
      <c r="BN42" s="15" t="n"/>
      <c r="BO42" s="40">
        <f>BO41</f>
        <v/>
      </c>
      <c r="BP42" s="14" t="n"/>
      <c r="BU42" s="10" t="n"/>
      <c r="BV42" s="15" t="n"/>
      <c r="BX42" s="10" t="n"/>
      <c r="BZ42" s="27" t="n"/>
      <c r="CB42" s="28" t="n"/>
      <c r="CE42" s="1" t="inlineStr">
        <is>
          <t>TOTAL BONIF. EXTRAORD.</t>
        </is>
      </c>
      <c r="CK42" s="15" t="n"/>
      <c r="CL42" s="40">
        <f>CL41</f>
        <v/>
      </c>
      <c r="CM42" s="14" t="n"/>
      <c r="CR42" s="10" t="n"/>
      <c r="CS42" s="15" t="n"/>
      <c r="CU42" s="10" t="n"/>
      <c r="CW42" s="27" t="n"/>
      <c r="CY42" s="28" t="n"/>
      <c r="DB42" s="1" t="inlineStr">
        <is>
          <t>TOTAL BONIF. EXTRAORD.</t>
        </is>
      </c>
      <c r="DH42" s="15" t="n"/>
      <c r="DI42" s="40">
        <f>DI41</f>
        <v/>
      </c>
      <c r="DJ42" s="14" t="n"/>
      <c r="DO42" s="10" t="n"/>
      <c r="DP42" s="15" t="n"/>
      <c r="DR42" s="10" t="n"/>
      <c r="DT42" s="27" t="n"/>
      <c r="DV42" s="28" t="n"/>
      <c r="DY42" s="1" t="inlineStr">
        <is>
          <t>TOTAL BONIF. EXTRAORD.</t>
        </is>
      </c>
      <c r="EE42" s="15" t="n"/>
      <c r="EF42" s="40">
        <f>EF41</f>
        <v/>
      </c>
      <c r="EG42" s="14" t="n"/>
    </row>
    <row r="43" ht="10.5" customHeight="1">
      <c r="C43" s="11" t="inlineStr">
        <is>
          <t xml:space="preserve">2.- </t>
        </is>
      </c>
      <c r="D43" s="6" t="inlineStr">
        <is>
          <t>VACACIONES TRUNCAS:</t>
        </is>
      </c>
      <c r="E43" s="6" t="n"/>
      <c r="F43" s="26" t="n"/>
      <c r="G43" s="6" t="n"/>
      <c r="H43" s="6" t="n"/>
      <c r="I43" s="6" t="n"/>
      <c r="J43" s="6" t="n"/>
      <c r="M43" s="1" t="n"/>
      <c r="S43" s="1" t="n"/>
      <c r="T43" s="1" t="n"/>
      <c r="U43" s="8" t="n"/>
      <c r="V43" s="14" t="n"/>
      <c r="Z43" s="11" t="inlineStr">
        <is>
          <t xml:space="preserve">2.- </t>
        </is>
      </c>
      <c r="AA43" s="6" t="inlineStr">
        <is>
          <t>VACACIONES TRUNCAS:</t>
        </is>
      </c>
      <c r="AB43" s="6" t="n"/>
      <c r="AC43" s="26" t="n"/>
      <c r="AD43" s="6" t="n"/>
      <c r="AE43" s="6" t="n"/>
      <c r="AF43" s="6" t="n"/>
      <c r="AG43" s="6" t="n"/>
      <c r="AJ43" s="1" t="n"/>
      <c r="AP43" s="1" t="n"/>
      <c r="AQ43" s="1" t="n"/>
      <c r="AR43" s="8" t="n"/>
      <c r="AS43" s="14" t="n"/>
      <c r="AW43" s="11" t="inlineStr">
        <is>
          <t xml:space="preserve">2.- </t>
        </is>
      </c>
      <c r="AX43" s="6" t="inlineStr">
        <is>
          <t>VACACIONES TRUNCAS:</t>
        </is>
      </c>
      <c r="AY43" s="6" t="n"/>
      <c r="AZ43" s="26" t="n"/>
      <c r="BA43" s="6" t="n"/>
      <c r="BB43" s="6" t="n"/>
      <c r="BC43" s="6" t="n"/>
      <c r="BD43" s="6" t="n"/>
      <c r="BG43" s="1" t="n"/>
      <c r="BM43" s="1" t="n"/>
      <c r="BN43" s="1" t="n"/>
      <c r="BO43" s="8" t="n"/>
      <c r="BP43" s="14" t="n"/>
      <c r="BT43" s="11" t="inlineStr">
        <is>
          <t xml:space="preserve">2.- </t>
        </is>
      </c>
      <c r="BU43" s="6" t="inlineStr">
        <is>
          <t>VACACIONES TRUNCAS:</t>
        </is>
      </c>
      <c r="BV43" s="6" t="n"/>
      <c r="BW43" s="26" t="n"/>
      <c r="BX43" s="6" t="n"/>
      <c r="BY43" s="6" t="n"/>
      <c r="BZ43" s="6" t="n"/>
      <c r="CA43" s="6" t="n"/>
      <c r="CD43" s="1" t="n"/>
      <c r="CJ43" s="1" t="n"/>
      <c r="CK43" s="1" t="n"/>
      <c r="CL43" s="8" t="n"/>
      <c r="CM43" s="14" t="n"/>
      <c r="CQ43" s="11" t="inlineStr">
        <is>
          <t xml:space="preserve">2.- </t>
        </is>
      </c>
      <c r="CR43" s="6" t="inlineStr">
        <is>
          <t>VACACIONES TRUNCAS:</t>
        </is>
      </c>
      <c r="CS43" s="6" t="n"/>
      <c r="CT43" s="26" t="n"/>
      <c r="CU43" s="6" t="n"/>
      <c r="CV43" s="6" t="n"/>
      <c r="CW43" s="6" t="n"/>
      <c r="CX43" s="6" t="n"/>
      <c r="DA43" s="1" t="n"/>
      <c r="DG43" s="1" t="n"/>
      <c r="DH43" s="1" t="n"/>
      <c r="DI43" s="8" t="n"/>
      <c r="DJ43" s="14" t="n"/>
      <c r="DN43" s="11" t="inlineStr">
        <is>
          <t xml:space="preserve">2.- </t>
        </is>
      </c>
      <c r="DO43" s="6" t="inlineStr">
        <is>
          <t>VACACIONES TRUNCAS:</t>
        </is>
      </c>
      <c r="DP43" s="6" t="n"/>
      <c r="DQ43" s="26" t="n"/>
      <c r="DR43" s="6" t="n"/>
      <c r="DS43" s="6" t="n"/>
      <c r="DT43" s="6" t="n"/>
      <c r="DU43" s="6" t="n"/>
      <c r="DX43" s="1" t="n"/>
      <c r="ED43" s="1" t="n"/>
      <c r="EE43" s="1" t="n"/>
      <c r="EF43" s="8" t="n"/>
      <c r="EG43" s="14" t="n"/>
    </row>
    <row r="44" ht="10.5" customHeight="1">
      <c r="D44" s="1" t="inlineStr">
        <is>
          <t xml:space="preserve">  2.1.- </t>
        </is>
      </c>
      <c r="E44" s="1" t="inlineStr">
        <is>
          <t>Por Meses  Completos:</t>
        </is>
      </c>
      <c r="F44" s="10" t="n"/>
      <c r="M44" s="1" t="n"/>
      <c r="S44" s="1" t="n"/>
      <c r="T44" s="1" t="n"/>
      <c r="U44" s="8" t="n"/>
      <c r="V44" s="14" t="n"/>
      <c r="AA44" s="1" t="inlineStr">
        <is>
          <t xml:space="preserve">  2.1.- </t>
        </is>
      </c>
      <c r="AB44" s="1" t="inlineStr">
        <is>
          <t>Por Meses  Completos:</t>
        </is>
      </c>
      <c r="AC44" s="10" t="n"/>
      <c r="AJ44" s="1" t="n"/>
      <c r="AP44" s="1" t="n"/>
      <c r="AQ44" s="1" t="n"/>
      <c r="AR44" s="8" t="n"/>
      <c r="AS44" s="14" t="n"/>
      <c r="AX44" s="1" t="inlineStr">
        <is>
          <t xml:space="preserve">  2.1.- </t>
        </is>
      </c>
      <c r="AY44" s="1" t="inlineStr">
        <is>
          <t>Por Meses  Completos:</t>
        </is>
      </c>
      <c r="AZ44" s="10" t="n"/>
      <c r="BG44" s="1" t="n"/>
      <c r="BM44" s="1" t="n"/>
      <c r="BN44" s="1" t="n"/>
      <c r="BO44" s="8" t="n"/>
      <c r="BP44" s="14" t="n"/>
      <c r="BU44" s="1" t="inlineStr">
        <is>
          <t xml:space="preserve">  2.1.- </t>
        </is>
      </c>
      <c r="BV44" s="1" t="inlineStr">
        <is>
          <t>Por Meses  Completos:</t>
        </is>
      </c>
      <c r="BW44" s="10" t="n"/>
      <c r="CD44" s="1" t="n"/>
      <c r="CJ44" s="1" t="n"/>
      <c r="CK44" s="1" t="n"/>
      <c r="CL44" s="8" t="n"/>
      <c r="CM44" s="14" t="n"/>
      <c r="CR44" s="1" t="inlineStr">
        <is>
          <t xml:space="preserve">  2.1.- </t>
        </is>
      </c>
      <c r="CS44" s="1" t="inlineStr">
        <is>
          <t>Por Meses  Completos:</t>
        </is>
      </c>
      <c r="CT44" s="10" t="n"/>
      <c r="DA44" s="1" t="n"/>
      <c r="DG44" s="1" t="n"/>
      <c r="DH44" s="1" t="n"/>
      <c r="DI44" s="8" t="n"/>
      <c r="DJ44" s="14" t="n"/>
      <c r="DO44" s="1" t="inlineStr">
        <is>
          <t xml:space="preserve">  2.1.- </t>
        </is>
      </c>
      <c r="DP44" s="1" t="inlineStr">
        <is>
          <t>Por Meses  Completos:</t>
        </is>
      </c>
      <c r="DQ44" s="10" t="n"/>
      <c r="DX44" s="1" t="n"/>
      <c r="ED44" s="1" t="n"/>
      <c r="EE44" s="1" t="n"/>
      <c r="EF44" s="8" t="n"/>
      <c r="EG44" s="14" t="n"/>
    </row>
    <row r="45" ht="10.5" customFormat="1" customHeight="1" s="1">
      <c r="C45" s="29" t="n"/>
      <c r="E45" s="15">
        <f>L23*1</f>
        <v/>
      </c>
      <c r="F45" s="29" t="inlineStr">
        <is>
          <t>/</t>
        </is>
      </c>
      <c r="G45" s="10" t="n">
        <v>12</v>
      </c>
      <c r="H45" s="29" t="inlineStr">
        <is>
          <t>*</t>
        </is>
      </c>
      <c r="I45" s="27">
        <f>E45/G45</f>
        <v/>
      </c>
      <c r="J45" s="1" t="inlineStr">
        <is>
          <t>*</t>
        </is>
      </c>
      <c r="K45" s="28" t="n">
        <v>10</v>
      </c>
      <c r="L45" s="1" t="inlineStr">
        <is>
          <t>Meses</t>
        </is>
      </c>
      <c r="M45" s="31" t="n"/>
      <c r="U45" s="8">
        <f>I45*K45</f>
        <v/>
      </c>
      <c r="V45" s="14" t="n"/>
      <c r="Z45" s="29" t="n"/>
      <c r="AB45" s="15">
        <f>AI23*1</f>
        <v/>
      </c>
      <c r="AC45" s="29" t="inlineStr">
        <is>
          <t>/</t>
        </is>
      </c>
      <c r="AD45" s="10" t="n">
        <v>12</v>
      </c>
      <c r="AE45" s="29" t="inlineStr">
        <is>
          <t>*</t>
        </is>
      </c>
      <c r="AF45" s="27">
        <f>AB45/AD45</f>
        <v/>
      </c>
      <c r="AG45" s="1" t="inlineStr">
        <is>
          <t>*</t>
        </is>
      </c>
      <c r="AH45" s="28" t="n">
        <v>1</v>
      </c>
      <c r="AI45" s="1" t="inlineStr">
        <is>
          <t>Meses</t>
        </is>
      </c>
      <c r="AJ45" s="31" t="n"/>
      <c r="AR45" s="8">
        <f>AF45*AH45</f>
        <v/>
      </c>
      <c r="AS45" s="14" t="n"/>
      <c r="AW45" s="29" t="n"/>
      <c r="AY45" s="15">
        <f>BF23*1</f>
        <v/>
      </c>
      <c r="AZ45" s="29" t="inlineStr">
        <is>
          <t>/</t>
        </is>
      </c>
      <c r="BA45" s="10" t="n">
        <v>12</v>
      </c>
      <c r="BB45" s="29" t="inlineStr">
        <is>
          <t>*</t>
        </is>
      </c>
      <c r="BC45" s="27">
        <f>AY45/BA45</f>
        <v/>
      </c>
      <c r="BD45" s="1" t="inlineStr">
        <is>
          <t>*</t>
        </is>
      </c>
      <c r="BE45" s="28" t="n">
        <v>3</v>
      </c>
      <c r="BF45" s="1" t="inlineStr">
        <is>
          <t>Meses</t>
        </is>
      </c>
      <c r="BG45" s="31" t="n"/>
      <c r="BO45" s="8">
        <f>BC45*BE45</f>
        <v/>
      </c>
      <c r="BP45" s="14" t="n"/>
      <c r="BT45" s="29" t="n"/>
      <c r="BV45" s="15">
        <f>CC23*1</f>
        <v/>
      </c>
      <c r="BW45" s="29" t="inlineStr">
        <is>
          <t>/</t>
        </is>
      </c>
      <c r="BX45" s="10" t="n">
        <v>12</v>
      </c>
      <c r="BY45" s="29" t="inlineStr">
        <is>
          <t>*</t>
        </is>
      </c>
      <c r="BZ45" s="27">
        <f>BV45/BX45</f>
        <v/>
      </c>
      <c r="CA45" s="1" t="inlineStr">
        <is>
          <t>*</t>
        </is>
      </c>
      <c r="CB45" s="28" t="n">
        <v>1</v>
      </c>
      <c r="CC45" s="1" t="inlineStr">
        <is>
          <t>Meses</t>
        </is>
      </c>
      <c r="CD45" s="31" t="n"/>
      <c r="CL45" s="8">
        <f>BZ45*CB45</f>
        <v/>
      </c>
      <c r="CM45" s="14" t="n"/>
      <c r="CQ45" s="29" t="n"/>
      <c r="CS45" s="15">
        <f>CZ23*1</f>
        <v/>
      </c>
      <c r="CT45" s="29" t="inlineStr">
        <is>
          <t>/</t>
        </is>
      </c>
      <c r="CU45" s="10" t="n">
        <v>12</v>
      </c>
      <c r="CV45" s="29" t="inlineStr">
        <is>
          <t>*</t>
        </is>
      </c>
      <c r="CW45" s="27">
        <f>CS45/CU45</f>
        <v/>
      </c>
      <c r="CX45" s="1" t="inlineStr">
        <is>
          <t>*</t>
        </is>
      </c>
      <c r="CY45" s="28" t="n">
        <v>7</v>
      </c>
      <c r="CZ45" s="1" t="inlineStr">
        <is>
          <t>Meses</t>
        </is>
      </c>
      <c r="DA45" s="31" t="n"/>
      <c r="DI45" s="8">
        <f>CW45*CY45</f>
        <v/>
      </c>
      <c r="DJ45" s="14" t="n"/>
      <c r="DN45" s="29" t="n"/>
      <c r="DP45" s="15">
        <f>DW23*1</f>
        <v/>
      </c>
      <c r="DQ45" s="29" t="inlineStr">
        <is>
          <t>/</t>
        </is>
      </c>
      <c r="DR45" s="10" t="n">
        <v>12</v>
      </c>
      <c r="DS45" s="29" t="inlineStr">
        <is>
          <t>*</t>
        </is>
      </c>
      <c r="DT45" s="27">
        <f>DP45/DR45</f>
        <v/>
      </c>
      <c r="DU45" s="1" t="inlineStr">
        <is>
          <t>*</t>
        </is>
      </c>
      <c r="DV45" s="28" t="n">
        <v>10</v>
      </c>
      <c r="DW45" s="1" t="inlineStr">
        <is>
          <t>Meses</t>
        </is>
      </c>
      <c r="DX45" s="31" t="n"/>
      <c r="EF45" s="8">
        <f>DT45*DV45</f>
        <v/>
      </c>
      <c r="EG45" s="14" t="n"/>
    </row>
    <row r="46" ht="10.5" customFormat="1" customHeight="1" s="1">
      <c r="C46" s="29" t="n"/>
      <c r="D46" s="1" t="inlineStr">
        <is>
          <t xml:space="preserve">  2.2.- </t>
        </is>
      </c>
      <c r="E46" s="1" t="inlineStr">
        <is>
          <t>Por Dias:</t>
        </is>
      </c>
      <c r="F46" s="10" t="n"/>
      <c r="U46" s="8" t="n"/>
      <c r="V46" s="14" t="n"/>
      <c r="Z46" s="29" t="n"/>
      <c r="AA46" s="1" t="inlineStr">
        <is>
          <t xml:space="preserve">  2.2.- </t>
        </is>
      </c>
      <c r="AB46" s="1" t="inlineStr">
        <is>
          <t>Por Dias:</t>
        </is>
      </c>
      <c r="AC46" s="10" t="n"/>
      <c r="AR46" s="8" t="n"/>
      <c r="AS46" s="14" t="n"/>
      <c r="AW46" s="29" t="n"/>
      <c r="AX46" s="1" t="inlineStr">
        <is>
          <t xml:space="preserve">  2.2.- </t>
        </is>
      </c>
      <c r="AY46" s="1" t="inlineStr">
        <is>
          <t>Por Dias:</t>
        </is>
      </c>
      <c r="AZ46" s="10" t="n"/>
      <c r="BO46" s="8" t="n"/>
      <c r="BP46" s="14" t="n"/>
      <c r="BT46" s="29" t="n"/>
      <c r="BU46" s="1" t="inlineStr">
        <is>
          <t xml:space="preserve">  2.2.- </t>
        </is>
      </c>
      <c r="BV46" s="1" t="inlineStr">
        <is>
          <t>Por Dias:</t>
        </is>
      </c>
      <c r="BW46" s="10" t="n"/>
      <c r="CL46" s="8" t="n"/>
      <c r="CM46" s="14" t="n"/>
      <c r="CQ46" s="29" t="n"/>
      <c r="CR46" s="1" t="inlineStr">
        <is>
          <t xml:space="preserve">  2.2.- </t>
        </is>
      </c>
      <c r="CS46" s="1" t="inlineStr">
        <is>
          <t>Por Dias:</t>
        </is>
      </c>
      <c r="CT46" s="10" t="n"/>
      <c r="DI46" s="8" t="n"/>
      <c r="DJ46" s="14" t="n"/>
      <c r="DN46" s="29" t="n"/>
      <c r="DO46" s="1" t="inlineStr">
        <is>
          <t xml:space="preserve">  2.2.- </t>
        </is>
      </c>
      <c r="DP46" s="1" t="inlineStr">
        <is>
          <t>Por Dias:</t>
        </is>
      </c>
      <c r="DQ46" s="10" t="n"/>
      <c r="EF46" s="8" t="n"/>
      <c r="EG46" s="14" t="n"/>
    </row>
    <row r="47" ht="10.5" customFormat="1" customHeight="1" s="1">
      <c r="C47" s="29" t="n"/>
      <c r="E47" s="15">
        <f>I45*1</f>
        <v/>
      </c>
      <c r="F47" s="1" t="inlineStr">
        <is>
          <t>/</t>
        </is>
      </c>
      <c r="G47" s="10" t="n">
        <v>30</v>
      </c>
      <c r="H47" s="1" t="inlineStr">
        <is>
          <t>=</t>
        </is>
      </c>
      <c r="I47" s="27">
        <f>E47/G47</f>
        <v/>
      </c>
      <c r="J47" s="1" t="inlineStr">
        <is>
          <t>*</t>
        </is>
      </c>
      <c r="K47" s="28" t="n">
        <v>15</v>
      </c>
      <c r="L47" s="1" t="inlineStr">
        <is>
          <t>Dias</t>
        </is>
      </c>
      <c r="U47" s="8">
        <f>I47*K47</f>
        <v/>
      </c>
      <c r="V47" s="14" t="n"/>
      <c r="Z47" s="29" t="n"/>
      <c r="AB47" s="15">
        <f>AF45*1</f>
        <v/>
      </c>
      <c r="AC47" s="1" t="inlineStr">
        <is>
          <t>/</t>
        </is>
      </c>
      <c r="AD47" s="10" t="n">
        <v>30</v>
      </c>
      <c r="AE47" s="1" t="inlineStr">
        <is>
          <t>=</t>
        </is>
      </c>
      <c r="AF47" s="27">
        <f>AB47/AD47</f>
        <v/>
      </c>
      <c r="AG47" s="1" t="inlineStr">
        <is>
          <t>*</t>
        </is>
      </c>
      <c r="AH47" s="28" t="n">
        <v>26</v>
      </c>
      <c r="AI47" s="1" t="inlineStr">
        <is>
          <t>Dias</t>
        </is>
      </c>
      <c r="AR47" s="8">
        <f>AF47*AH47</f>
        <v/>
      </c>
      <c r="AS47" s="14" t="n"/>
      <c r="AW47" s="29" t="n"/>
      <c r="AY47" s="15">
        <f>BC45*1</f>
        <v/>
      </c>
      <c r="AZ47" s="1" t="inlineStr">
        <is>
          <t>/</t>
        </is>
      </c>
      <c r="BA47" s="10" t="n">
        <v>30</v>
      </c>
      <c r="BB47" s="1" t="inlineStr">
        <is>
          <t>=</t>
        </is>
      </c>
      <c r="BC47" s="27">
        <f>AY47/BA47</f>
        <v/>
      </c>
      <c r="BD47" s="1" t="inlineStr">
        <is>
          <t>*</t>
        </is>
      </c>
      <c r="BE47" s="28" t="n">
        <v>0</v>
      </c>
      <c r="BF47" s="1" t="inlineStr">
        <is>
          <t>Dias</t>
        </is>
      </c>
      <c r="BO47" s="8">
        <f>BC47*BE47</f>
        <v/>
      </c>
      <c r="BP47" s="14" t="n"/>
      <c r="BT47" s="29" t="n"/>
      <c r="BV47" s="15">
        <f>BZ45*1</f>
        <v/>
      </c>
      <c r="BW47" s="1" t="inlineStr">
        <is>
          <t>/</t>
        </is>
      </c>
      <c r="BX47" s="10" t="n">
        <v>30</v>
      </c>
      <c r="BY47" s="1" t="inlineStr">
        <is>
          <t>=</t>
        </is>
      </c>
      <c r="BZ47" s="27">
        <f>BV47/BX47</f>
        <v/>
      </c>
      <c r="CA47" s="1" t="inlineStr">
        <is>
          <t>*</t>
        </is>
      </c>
      <c r="CB47" s="28" t="n">
        <v>0</v>
      </c>
      <c r="CC47" s="1" t="inlineStr">
        <is>
          <t>Dias</t>
        </is>
      </c>
      <c r="CL47" s="8">
        <f>BZ47*CB47</f>
        <v/>
      </c>
      <c r="CM47" s="14" t="n"/>
      <c r="CQ47" s="29" t="n"/>
      <c r="CS47" s="15">
        <f>CW45*1</f>
        <v/>
      </c>
      <c r="CT47" s="1" t="inlineStr">
        <is>
          <t>/</t>
        </is>
      </c>
      <c r="CU47" s="10" t="n">
        <v>30</v>
      </c>
      <c r="CV47" s="1" t="inlineStr">
        <is>
          <t>=</t>
        </is>
      </c>
      <c r="CW47" s="27">
        <f>CS47/CU47</f>
        <v/>
      </c>
      <c r="CX47" s="1" t="inlineStr">
        <is>
          <t>*</t>
        </is>
      </c>
      <c r="CY47" s="28" t="n">
        <v>14</v>
      </c>
      <c r="CZ47" s="1" t="inlineStr">
        <is>
          <t>Dias</t>
        </is>
      </c>
      <c r="DI47" s="8">
        <f>CW47*CY47</f>
        <v/>
      </c>
      <c r="DJ47" s="14" t="n"/>
      <c r="DN47" s="29" t="n"/>
      <c r="DP47" s="15">
        <f>DT45*1</f>
        <v/>
      </c>
      <c r="DQ47" s="1" t="inlineStr">
        <is>
          <t>/</t>
        </is>
      </c>
      <c r="DR47" s="10" t="n">
        <v>30</v>
      </c>
      <c r="DS47" s="1" t="inlineStr">
        <is>
          <t>=</t>
        </is>
      </c>
      <c r="DT47" s="27">
        <f>DP47/DR47</f>
        <v/>
      </c>
      <c r="DU47" s="1" t="inlineStr">
        <is>
          <t>*</t>
        </is>
      </c>
      <c r="DV47" s="28" t="n">
        <v>15</v>
      </c>
      <c r="DW47" s="1" t="inlineStr">
        <is>
          <t>Dias</t>
        </is>
      </c>
      <c r="EF47" s="8">
        <f>DT47*DV47</f>
        <v/>
      </c>
      <c r="EG47" s="14" t="n"/>
    </row>
    <row r="48" ht="10.5" customFormat="1" customHeight="1" s="1">
      <c r="D48" s="1" t="inlineStr">
        <is>
          <t xml:space="preserve">  2.3.- </t>
        </is>
      </c>
      <c r="E48" s="182" t="inlineStr">
        <is>
          <t>Descuentos de Ley:</t>
        </is>
      </c>
      <c r="F48" s="10" t="n"/>
      <c r="U48" s="8" t="n"/>
      <c r="V48" s="14" t="n"/>
      <c r="AA48" s="1" t="inlineStr">
        <is>
          <t xml:space="preserve">  2.3.- </t>
        </is>
      </c>
      <c r="AB48" s="182" t="inlineStr">
        <is>
          <t>Descuentos de Ley:</t>
        </is>
      </c>
      <c r="AC48" s="10" t="n"/>
      <c r="AR48" s="8" t="n"/>
      <c r="AS48" s="14" t="n"/>
      <c r="AX48" s="1" t="inlineStr">
        <is>
          <t xml:space="preserve">  2.3.- </t>
        </is>
      </c>
      <c r="AY48" s="182" t="inlineStr">
        <is>
          <t>Descuentos de Ley:</t>
        </is>
      </c>
      <c r="AZ48" s="10" t="n"/>
      <c r="BO48" s="8" t="n"/>
      <c r="BP48" s="14" t="n"/>
      <c r="BU48" s="1" t="inlineStr">
        <is>
          <t xml:space="preserve">  2.3.- </t>
        </is>
      </c>
      <c r="BV48" s="182" t="inlineStr">
        <is>
          <t>Descuentos de Ley:</t>
        </is>
      </c>
      <c r="BW48" s="10" t="n"/>
      <c r="CL48" s="8" t="n"/>
      <c r="CM48" s="14" t="n"/>
      <c r="CR48" s="1" t="inlineStr">
        <is>
          <t xml:space="preserve">  2.3.- </t>
        </is>
      </c>
      <c r="CS48" s="182" t="inlineStr">
        <is>
          <t>Descuentos de Ley:</t>
        </is>
      </c>
      <c r="CT48" s="10" t="n"/>
      <c r="DI48" s="8" t="n"/>
      <c r="DJ48" s="14" t="n"/>
      <c r="DO48" s="1" t="inlineStr">
        <is>
          <t xml:space="preserve">  2.3.- </t>
        </is>
      </c>
      <c r="DP48" s="182" t="inlineStr">
        <is>
          <t>Descuentos de Ley:</t>
        </is>
      </c>
      <c r="DQ48" s="10" t="n"/>
      <c r="EF48" s="8" t="n"/>
      <c r="EG48" s="14" t="n"/>
    </row>
    <row r="49" ht="10.5" customFormat="1" customHeight="1" s="1">
      <c r="E49" s="15">
        <f>U45+U47</f>
        <v/>
      </c>
      <c r="F49" s="1" t="inlineStr">
        <is>
          <t>*</t>
        </is>
      </c>
      <c r="G49" s="27" t="n">
        <v>11.37</v>
      </c>
      <c r="H49" s="27" t="n"/>
      <c r="I49" s="1" t="inlineStr">
        <is>
          <t>%</t>
        </is>
      </c>
      <c r="J49" s="1" t="inlineStr">
        <is>
          <t>Por AFP Integra</t>
        </is>
      </c>
      <c r="K49" s="27" t="n"/>
      <c r="U49" s="51">
        <f>E49*G49%*-1</f>
        <v/>
      </c>
      <c r="V49" s="14" t="n"/>
      <c r="AB49" s="15">
        <f>AR45+AR47</f>
        <v/>
      </c>
      <c r="AC49" s="1" t="inlineStr">
        <is>
          <t>*</t>
        </is>
      </c>
      <c r="AD49" s="27" t="n">
        <v>11.37</v>
      </c>
      <c r="AE49" s="27" t="n"/>
      <c r="AF49" s="1" t="inlineStr">
        <is>
          <t>%</t>
        </is>
      </c>
      <c r="AG49" s="1" t="inlineStr">
        <is>
          <t>Por AFP Integra</t>
        </is>
      </c>
      <c r="AH49" s="27" t="n"/>
      <c r="AR49" s="51">
        <f>AB49*AD49%*-1</f>
        <v/>
      </c>
      <c r="AS49" s="14" t="n"/>
      <c r="AY49" s="15">
        <f>BO45+BO47</f>
        <v/>
      </c>
      <c r="AZ49" s="1" t="inlineStr">
        <is>
          <t>*</t>
        </is>
      </c>
      <c r="BA49" s="27" t="n">
        <v>11.37</v>
      </c>
      <c r="BB49" s="27" t="n"/>
      <c r="BC49" s="1" t="inlineStr">
        <is>
          <t>%</t>
        </is>
      </c>
      <c r="BD49" s="1" t="inlineStr">
        <is>
          <t>Por AFP Integra</t>
        </is>
      </c>
      <c r="BE49" s="27" t="n"/>
      <c r="BO49" s="51">
        <f>AY49*BA49%*-1</f>
        <v/>
      </c>
      <c r="BP49" s="14" t="n"/>
      <c r="BV49" s="15">
        <f>CL45+CL47</f>
        <v/>
      </c>
      <c r="BW49" s="1" t="inlineStr">
        <is>
          <t>*</t>
        </is>
      </c>
      <c r="BX49" s="27" t="n">
        <v>11.37</v>
      </c>
      <c r="BY49" s="27" t="n"/>
      <c r="BZ49" s="1" t="inlineStr">
        <is>
          <t>%</t>
        </is>
      </c>
      <c r="CA49" s="1" t="inlineStr">
        <is>
          <t>Por AFP Integra</t>
        </is>
      </c>
      <c r="CB49" s="27" t="n"/>
      <c r="CL49" s="51">
        <f>BV49*BX49%*-1</f>
        <v/>
      </c>
      <c r="CM49" s="14" t="n"/>
      <c r="CS49" s="15">
        <f>DI45+DI47</f>
        <v/>
      </c>
      <c r="CT49" s="1" t="inlineStr">
        <is>
          <t>*</t>
        </is>
      </c>
      <c r="CU49" s="27" t="n">
        <v>11.37</v>
      </c>
      <c r="CV49" s="27" t="n"/>
      <c r="CW49" s="1" t="inlineStr">
        <is>
          <t>%</t>
        </is>
      </c>
      <c r="CX49" s="1" t="inlineStr">
        <is>
          <t>Por AFP Integra</t>
        </is>
      </c>
      <c r="CY49" s="27" t="n"/>
      <c r="DI49" s="51">
        <f>CS49*CU49%*-1</f>
        <v/>
      </c>
      <c r="DJ49" s="14" t="n"/>
      <c r="DP49" s="15">
        <f>EF45+EF47</f>
        <v/>
      </c>
      <c r="DQ49" s="1" t="inlineStr">
        <is>
          <t>*</t>
        </is>
      </c>
      <c r="DR49" s="27" t="n">
        <v>11.37</v>
      </c>
      <c r="DS49" s="27" t="n"/>
      <c r="DT49" s="1" t="inlineStr">
        <is>
          <t>%</t>
        </is>
      </c>
      <c r="DU49" s="1" t="inlineStr">
        <is>
          <t>Por AFP Integra</t>
        </is>
      </c>
      <c r="DV49" s="27" t="n"/>
      <c r="EF49" s="51">
        <f>DP49*DR49%*-1</f>
        <v/>
      </c>
      <c r="EG49" s="14" t="n"/>
    </row>
    <row r="50" ht="10.5" customFormat="1" customHeight="1" s="1">
      <c r="F50" s="10" t="n"/>
      <c r="N50" s="1" t="inlineStr">
        <is>
          <t>TOTAL  VACACIONES TRUNCAS</t>
        </is>
      </c>
      <c r="U50" s="7">
        <f>U45+U49+U47</f>
        <v/>
      </c>
      <c r="V50" s="14" t="n"/>
      <c r="AC50" s="10" t="n"/>
      <c r="AK50" s="1" t="inlineStr">
        <is>
          <t>TOTAL  VACACIONES TRUNCAS</t>
        </is>
      </c>
      <c r="AR50" s="7">
        <f>AR45+AR49+AR47</f>
        <v/>
      </c>
      <c r="AS50" s="14" t="n"/>
      <c r="AZ50" s="10" t="n"/>
      <c r="BH50" s="1" t="inlineStr">
        <is>
          <t>TOTAL  VACACIONES TRUNCAS</t>
        </is>
      </c>
      <c r="BO50" s="7">
        <f>BO45+BO49+BO47</f>
        <v/>
      </c>
      <c r="BP50" s="14" t="n"/>
      <c r="BW50" s="10" t="n"/>
      <c r="CE50" s="1" t="inlineStr">
        <is>
          <t>TOTAL  VACACIONES TRUNCAS</t>
        </is>
      </c>
      <c r="CL50" s="7">
        <f>CL45+CL49+CL47</f>
        <v/>
      </c>
      <c r="CM50" s="14" t="n"/>
      <c r="CT50" s="10" t="n"/>
      <c r="DB50" s="1" t="inlineStr">
        <is>
          <t>TOTAL  VACACIONES TRUNCAS</t>
        </is>
      </c>
      <c r="DI50" s="7">
        <f>DI45+DI49+DI47</f>
        <v/>
      </c>
      <c r="DJ50" s="14" t="n"/>
      <c r="DQ50" s="10" t="n"/>
      <c r="DY50" s="1" t="inlineStr">
        <is>
          <t>TOTAL  VACACIONES TRUNCAS</t>
        </is>
      </c>
      <c r="EF50" s="7">
        <f>EF45+EF49+EF47</f>
        <v/>
      </c>
      <c r="EG50" s="14" t="n"/>
    </row>
    <row r="51" ht="10.5" customFormat="1" customHeight="1" s="1">
      <c r="F51" s="10" t="n"/>
      <c r="U51" s="8" t="n"/>
      <c r="V51" s="35" t="n"/>
      <c r="AC51" s="10" t="n"/>
      <c r="AR51" s="8" t="n"/>
      <c r="AS51" s="35" t="n"/>
      <c r="AZ51" s="10" t="n"/>
      <c r="BO51" s="8" t="n"/>
      <c r="BP51" s="35" t="n"/>
      <c r="BW51" s="10" t="n"/>
      <c r="CL51" s="8" t="n"/>
      <c r="CM51" s="35" t="n"/>
      <c r="CT51" s="10" t="n"/>
      <c r="DI51" s="8" t="n"/>
      <c r="DJ51" s="35" t="n"/>
      <c r="DQ51" s="10" t="n"/>
      <c r="EF51" s="8" t="n"/>
      <c r="EG51" s="35" t="n"/>
    </row>
    <row r="52" ht="10.5" customFormat="1" customHeight="1" s="1" thickBot="1">
      <c r="F52" s="10" t="n"/>
      <c r="N52" s="11" t="inlineStr">
        <is>
          <t>TOTAL A PERCIBIR</t>
        </is>
      </c>
      <c r="U52" s="41">
        <f>U32+U50+U38+U42</f>
        <v/>
      </c>
      <c r="V52" s="14" t="n"/>
      <c r="AC52" s="10" t="n"/>
      <c r="AK52" s="11" t="inlineStr">
        <is>
          <t>TOTAL A PERCIBIR</t>
        </is>
      </c>
      <c r="AR52" s="41">
        <f>AR32+AR50+AR38+AR42</f>
        <v/>
      </c>
      <c r="AS52" s="14" t="n"/>
      <c r="AZ52" s="10" t="n"/>
      <c r="BH52" s="11" t="inlineStr">
        <is>
          <t>TOTAL A PERCIBIR</t>
        </is>
      </c>
      <c r="BO52" s="41">
        <f>BO32+BO50+BO38+BO42</f>
        <v/>
      </c>
      <c r="BP52" s="14" t="n"/>
      <c r="BW52" s="10" t="n"/>
      <c r="CE52" s="11" t="inlineStr">
        <is>
          <t>TOTAL A PERCIBIR</t>
        </is>
      </c>
      <c r="CL52" s="41">
        <f>CL32+CL50+CL38+CL42</f>
        <v/>
      </c>
      <c r="CM52" s="14" t="n"/>
      <c r="CT52" s="10" t="n"/>
      <c r="DB52" s="11" t="inlineStr">
        <is>
          <t>TOTAL A PERCIBIR</t>
        </is>
      </c>
      <c r="DI52" s="41">
        <f>DI32+DI50+DI38+DI42</f>
        <v/>
      </c>
      <c r="DJ52" s="14" t="n"/>
      <c r="DQ52" s="10" t="n"/>
      <c r="DY52" s="11" t="inlineStr">
        <is>
          <t>TOTAL A PERCIBIR</t>
        </is>
      </c>
      <c r="EF52" s="41">
        <f>EF32+EF50+EF38+EF42</f>
        <v/>
      </c>
      <c r="EG52" s="14" t="n"/>
    </row>
    <row r="53" ht="10.5" customFormat="1" customHeight="1" s="1" thickTop="1">
      <c r="F53" s="10" t="n"/>
      <c r="N53" s="11" t="n"/>
      <c r="U53" s="7" t="n"/>
      <c r="V53" s="14" t="n"/>
      <c r="AC53" s="10" t="n"/>
      <c r="AK53" s="11" t="n"/>
      <c r="AR53" s="7" t="n"/>
      <c r="AS53" s="14" t="n"/>
      <c r="AZ53" s="10" t="n"/>
      <c r="BH53" s="11" t="n"/>
      <c r="BO53" s="7" t="n"/>
      <c r="BP53" s="14" t="n"/>
      <c r="BW53" s="10" t="n"/>
      <c r="CE53" s="11" t="n"/>
      <c r="CL53" s="7" t="n"/>
      <c r="CM53" s="14" t="n"/>
      <c r="CT53" s="10" t="n"/>
      <c r="DB53" s="11" t="n"/>
      <c r="DI53" s="7" t="n"/>
      <c r="DJ53" s="14" t="n"/>
      <c r="DQ53" s="10" t="n"/>
      <c r="DY53" s="11" t="n"/>
      <c r="EF53" s="7" t="n"/>
      <c r="EG53" s="14" t="n"/>
    </row>
    <row r="54" ht="10.5" customFormat="1" customHeight="1" s="1">
      <c r="F54" s="10" t="n"/>
      <c r="N54" s="11" t="n"/>
      <c r="U54" s="7" t="n"/>
      <c r="V54" s="14" t="n"/>
      <c r="AC54" s="10" t="n"/>
      <c r="AK54" s="11" t="n"/>
      <c r="AR54" s="7" t="n"/>
      <c r="AS54" s="14" t="n"/>
      <c r="AZ54" s="10" t="n"/>
      <c r="BH54" s="11" t="n"/>
      <c r="BO54" s="7" t="n"/>
      <c r="BP54" s="14" t="n"/>
      <c r="BW54" s="10" t="n"/>
      <c r="CE54" s="11" t="n"/>
      <c r="CL54" s="7" t="n"/>
      <c r="CM54" s="14" t="n"/>
      <c r="CT54" s="10" t="n"/>
      <c r="DB54" s="11" t="n"/>
      <c r="DI54" s="7" t="n"/>
      <c r="DJ54" s="14" t="n"/>
      <c r="DQ54" s="10" t="n"/>
      <c r="DY54" s="11" t="n"/>
      <c r="EF54" s="7" t="n"/>
      <c r="EG54" s="14" t="n"/>
    </row>
    <row r="55" ht="10.5" customFormat="1" customHeight="1" s="18">
      <c r="B55" s="56" t="n"/>
      <c r="D55" s="57" t="inlineStr">
        <is>
          <t xml:space="preserve">SON: </t>
        </is>
      </c>
      <c r="E55" s="28" t="inlineStr">
        <is>
          <t>Diecinueve mil novecientos ochenta y siete con 30/100 soles</t>
        </is>
      </c>
      <c r="F55" s="21" t="n"/>
      <c r="N55" s="38" t="n"/>
      <c r="U55" s="58" t="n"/>
      <c r="V55" s="59" t="n"/>
      <c r="Y55" s="56" t="n"/>
      <c r="AA55" s="57" t="inlineStr">
        <is>
          <t xml:space="preserve">SON: </t>
        </is>
      </c>
      <c r="AB55" s="28" t="inlineStr">
        <is>
          <t>Diecinueve mil novecientos ochenta y siete con 30/100 soles</t>
        </is>
      </c>
      <c r="AC55" s="21" t="n"/>
      <c r="AK55" s="38" t="n"/>
      <c r="AR55" s="58" t="n"/>
      <c r="AS55" s="59" t="n"/>
      <c r="AV55" s="56" t="n"/>
      <c r="AX55" s="57" t="inlineStr">
        <is>
          <t xml:space="preserve">SON: </t>
        </is>
      </c>
      <c r="AY55" s="28" t="inlineStr">
        <is>
          <t>Diecinueve mil novecientos ochenta y siete con 30/100 soles</t>
        </is>
      </c>
      <c r="AZ55" s="21" t="n"/>
      <c r="BH55" s="38" t="n"/>
      <c r="BO55" s="58" t="n"/>
      <c r="BP55" s="59" t="n"/>
      <c r="BS55" s="56" t="n"/>
      <c r="BU55" s="57" t="inlineStr">
        <is>
          <t xml:space="preserve">SON: </t>
        </is>
      </c>
      <c r="BV55" s="28" t="inlineStr">
        <is>
          <t>Diecinueve mil novecientos ochenta y siete con 30/100 soles</t>
        </is>
      </c>
      <c r="BW55" s="21" t="n"/>
      <c r="CE55" s="38" t="n"/>
      <c r="CL55" s="58" t="n"/>
      <c r="CM55" s="59" t="n"/>
      <c r="CP55" s="56" t="n"/>
      <c r="CR55" s="57" t="inlineStr">
        <is>
          <t xml:space="preserve">SON: </t>
        </is>
      </c>
      <c r="CS55" s="28" t="inlineStr">
        <is>
          <t>Diecinueve mil novecientos ochenta y siete con 30/100 soles</t>
        </is>
      </c>
      <c r="CT55" s="21" t="n"/>
      <c r="DB55" s="38" t="n"/>
      <c r="DI55" s="58" t="n"/>
      <c r="DJ55" s="59" t="n"/>
      <c r="DM55" s="56" t="n"/>
      <c r="DO55" s="57" t="inlineStr">
        <is>
          <t xml:space="preserve">SON: </t>
        </is>
      </c>
      <c r="DP55" s="28" t="inlineStr">
        <is>
          <t>Diecinueve mil novecientos ochenta y siete con 30/100 soles</t>
        </is>
      </c>
      <c r="DQ55" s="21" t="n"/>
      <c r="DY55" s="38" t="n"/>
      <c r="EF55" s="58" t="n"/>
      <c r="EG55" s="59" t="n"/>
    </row>
    <row r="56" ht="10.5" customFormat="1" customHeight="1" s="18">
      <c r="B56" s="56" t="n"/>
      <c r="D56" s="57" t="n"/>
      <c r="E56" s="28" t="n"/>
      <c r="F56" s="21" t="n"/>
      <c r="N56" s="38" t="n"/>
      <c r="U56" s="58" t="n"/>
      <c r="V56" s="59" t="n"/>
      <c r="Y56" s="56" t="n"/>
      <c r="AA56" s="57" t="n"/>
      <c r="AB56" s="28" t="n"/>
      <c r="AC56" s="21" t="n"/>
      <c r="AK56" s="38" t="n"/>
      <c r="AR56" s="58" t="n"/>
      <c r="AS56" s="59" t="n"/>
      <c r="AV56" s="56" t="n"/>
      <c r="AX56" s="57" t="n"/>
      <c r="AY56" s="28" t="n"/>
      <c r="AZ56" s="21" t="n"/>
      <c r="BH56" s="38" t="n"/>
      <c r="BO56" s="58" t="n"/>
      <c r="BP56" s="59" t="n"/>
      <c r="BS56" s="56" t="n"/>
      <c r="BU56" s="57" t="n"/>
      <c r="BV56" s="28" t="n"/>
      <c r="BW56" s="21" t="n"/>
      <c r="CE56" s="38" t="n"/>
      <c r="CL56" s="58" t="n"/>
      <c r="CM56" s="59" t="n"/>
      <c r="CP56" s="56" t="n"/>
      <c r="CR56" s="57" t="n"/>
      <c r="CS56" s="28" t="n"/>
      <c r="CT56" s="21" t="n"/>
      <c r="DB56" s="38" t="n"/>
      <c r="DI56" s="58" t="n"/>
      <c r="DJ56" s="59" t="n"/>
      <c r="DM56" s="56" t="n"/>
      <c r="DO56" s="57" t="n"/>
      <c r="DP56" s="28" t="n"/>
      <c r="DQ56" s="21" t="n"/>
      <c r="DY56" s="38" t="n"/>
      <c r="EF56" s="58" t="n"/>
      <c r="EG56" s="59" t="n"/>
    </row>
    <row r="57" ht="10.5" customFormat="1" customHeight="1" s="18">
      <c r="C57" s="170" t="inlineStr">
        <is>
          <t xml:space="preserve"> He recibido de la empresa: </t>
        </is>
      </c>
      <c r="H57" s="18">
        <f>K11</f>
        <v/>
      </c>
      <c r="O57" s="18" t="inlineStr">
        <is>
          <t>la suma de S/.</t>
        </is>
      </c>
      <c r="R57" s="171">
        <f>U52</f>
        <v/>
      </c>
      <c r="V57" s="60" t="n"/>
      <c r="Z57" s="170" t="inlineStr">
        <is>
          <t xml:space="preserve"> He recibido de la empresa: </t>
        </is>
      </c>
      <c r="AE57" s="18">
        <f>AH11</f>
        <v/>
      </c>
      <c r="AL57" s="18" t="inlineStr">
        <is>
          <t>la suma de S/.</t>
        </is>
      </c>
      <c r="AO57" s="171">
        <f>AR52</f>
        <v/>
      </c>
      <c r="AS57" s="60" t="n"/>
      <c r="AW57" s="170" t="inlineStr">
        <is>
          <t xml:space="preserve"> He recibido de la empresa: </t>
        </is>
      </c>
      <c r="BB57" s="18">
        <f>BE11</f>
        <v/>
      </c>
      <c r="BI57" s="18" t="inlineStr">
        <is>
          <t>la suma de S/.</t>
        </is>
      </c>
      <c r="BL57" s="171">
        <f>BO52</f>
        <v/>
      </c>
      <c r="BP57" s="60" t="n"/>
      <c r="BT57" s="170" t="inlineStr">
        <is>
          <t xml:space="preserve"> He recibido de la empresa: </t>
        </is>
      </c>
      <c r="BY57" s="18">
        <f>CB11</f>
        <v/>
      </c>
      <c r="CF57" s="18" t="inlineStr">
        <is>
          <t>la suma de S/.</t>
        </is>
      </c>
      <c r="CI57" s="171">
        <f>CL52</f>
        <v/>
      </c>
      <c r="CM57" s="60" t="n"/>
      <c r="CQ57" s="170" t="inlineStr">
        <is>
          <t xml:space="preserve"> He recibido de la empresa: </t>
        </is>
      </c>
      <c r="CV57" s="18">
        <f>CY11</f>
        <v/>
      </c>
      <c r="DC57" s="18" t="inlineStr">
        <is>
          <t>la suma de S/.</t>
        </is>
      </c>
      <c r="DF57" s="171">
        <f>DI52</f>
        <v/>
      </c>
      <c r="DJ57" s="60" t="n"/>
      <c r="DN57" s="170" t="inlineStr">
        <is>
          <t xml:space="preserve"> He recibido de la empresa: </t>
        </is>
      </c>
      <c r="DS57" s="18">
        <f>DV11</f>
        <v/>
      </c>
      <c r="DZ57" s="18" t="inlineStr">
        <is>
          <t>la suma de S/.</t>
        </is>
      </c>
      <c r="EC57" s="171">
        <f>EF52</f>
        <v/>
      </c>
      <c r="EG57" s="60" t="n"/>
    </row>
    <row r="58" ht="10.5" customFormat="1" customHeight="1" s="18">
      <c r="B58" s="18">
        <f>E55</f>
        <v/>
      </c>
      <c r="F58" s="21" t="n"/>
      <c r="L58" s="18" t="inlineStr">
        <is>
          <t xml:space="preserve">Por concepto de liquidación de beneficios sociales por lo que declaro </t>
        </is>
      </c>
      <c r="T58" s="22" t="n"/>
      <c r="V58" s="61" t="n"/>
      <c r="W58" s="59" t="n"/>
      <c r="Y58" s="18">
        <f>AB55</f>
        <v/>
      </c>
      <c r="AC58" s="21" t="n"/>
      <c r="AI58" s="18" t="inlineStr">
        <is>
          <t xml:space="preserve">Por concepto de liquidación de beneficios sociales por lo que declaro </t>
        </is>
      </c>
      <c r="AQ58" s="22" t="n"/>
      <c r="AS58" s="61" t="n"/>
      <c r="AT58" s="59" t="n"/>
      <c r="AV58" s="18">
        <f>AY55</f>
        <v/>
      </c>
      <c r="AZ58" s="21" t="n"/>
      <c r="BF58" s="18" t="inlineStr">
        <is>
          <t xml:space="preserve">Por concepto de liquidación de beneficios sociales por lo que declaro </t>
        </is>
      </c>
      <c r="BN58" s="22" t="n"/>
      <c r="BP58" s="61" t="n"/>
      <c r="BQ58" s="59" t="n"/>
      <c r="BS58" s="18">
        <f>BV55</f>
        <v/>
      </c>
      <c r="BW58" s="21" t="n"/>
      <c r="CC58" s="18" t="inlineStr">
        <is>
          <t xml:space="preserve">Por concepto de liquidación de beneficios sociales por lo que declaro </t>
        </is>
      </c>
      <c r="CK58" s="22" t="n"/>
      <c r="CM58" s="61" t="n"/>
      <c r="CN58" s="59" t="n"/>
      <c r="CP58" s="18">
        <f>CS55</f>
        <v/>
      </c>
      <c r="CT58" s="21" t="n"/>
      <c r="CZ58" s="18" t="inlineStr">
        <is>
          <t xml:space="preserve">Por concepto de liquidación de beneficios sociales por lo que declaro </t>
        </is>
      </c>
      <c r="DH58" s="22" t="n"/>
      <c r="DJ58" s="61" t="n"/>
      <c r="DK58" s="59" t="n"/>
      <c r="DM58" s="18">
        <f>DP55</f>
        <v/>
      </c>
      <c r="DQ58" s="21" t="n"/>
      <c r="DW58" s="18" t="inlineStr">
        <is>
          <t xml:space="preserve">Por concepto de liquidación de beneficios sociales por lo que declaro </t>
        </is>
      </c>
      <c r="EE58" s="22" t="n"/>
      <c r="EG58" s="61" t="n"/>
      <c r="EH58" s="59" t="n"/>
    </row>
    <row r="59" ht="10.5" customFormat="1" customHeight="1" s="18">
      <c r="B59" s="18" t="inlineStr">
        <is>
          <t>expresamente que no tengo nada mas que reclamar por este concepto y en señal de conformidad firmo la presente liquidacion.</t>
        </is>
      </c>
      <c r="F59" s="21" t="n"/>
      <c r="T59" s="22" t="n"/>
      <c r="V59" s="61" t="n"/>
      <c r="W59" s="59" t="n"/>
      <c r="Y59" s="18" t="inlineStr">
        <is>
          <t>expresamente que no tengo nada mas que reclamar por este concepto y en señal de conformidad firmo la presente liquidacion.</t>
        </is>
      </c>
      <c r="AC59" s="21" t="n"/>
      <c r="AQ59" s="22" t="n"/>
      <c r="AS59" s="61" t="n"/>
      <c r="AT59" s="59" t="n"/>
      <c r="AV59" s="18" t="inlineStr">
        <is>
          <t>expresamente que no tengo nada mas que reclamar por este concepto y en señal de conformidad firmo la presente liquidacion.</t>
        </is>
      </c>
      <c r="AZ59" s="21" t="n"/>
      <c r="BN59" s="22" t="n"/>
      <c r="BP59" s="61" t="n"/>
      <c r="BQ59" s="59" t="n"/>
      <c r="BS59" s="18" t="inlineStr">
        <is>
          <t>expresamente que no tengo nada mas que reclamar por este concepto y en señal de conformidad firmo la presente liquidacion.</t>
        </is>
      </c>
      <c r="BW59" s="21" t="n"/>
      <c r="CK59" s="22" t="n"/>
      <c r="CM59" s="61" t="n"/>
      <c r="CN59" s="59" t="n"/>
      <c r="CP59" s="18" t="inlineStr">
        <is>
          <t>expresamente que no tengo nada mas que reclamar por este concepto y en señal de conformidad firmo la presente liquidacion.</t>
        </is>
      </c>
      <c r="CT59" s="21" t="n"/>
      <c r="DH59" s="22" t="n"/>
      <c r="DJ59" s="61" t="n"/>
      <c r="DK59" s="59" t="n"/>
      <c r="DM59" s="18" t="inlineStr">
        <is>
          <t>expresamente que no tengo nada mas que reclamar por este concepto y en señal de conformidad firmo la presente liquidacion.</t>
        </is>
      </c>
      <c r="DQ59" s="21" t="n"/>
      <c r="EE59" s="22" t="n"/>
      <c r="EG59" s="61" t="n"/>
      <c r="EH59" s="59" t="n"/>
    </row>
    <row r="60" ht="10.5" customFormat="1" customHeight="1" s="18">
      <c r="F60" s="21" t="n"/>
      <c r="T60" s="22" t="n"/>
      <c r="V60" s="61" t="n"/>
      <c r="W60" s="59" t="n"/>
      <c r="AC60" s="21" t="n"/>
      <c r="AQ60" s="22" t="n"/>
      <c r="AS60" s="61" t="n"/>
      <c r="AT60" s="59" t="n"/>
      <c r="AZ60" s="21" t="n"/>
      <c r="BN60" s="22" t="n"/>
      <c r="BP60" s="61" t="n"/>
      <c r="BQ60" s="59" t="n"/>
      <c r="BW60" s="21" t="n"/>
      <c r="CK60" s="22" t="n"/>
      <c r="CM60" s="61" t="n"/>
      <c r="CN60" s="59" t="n"/>
      <c r="CT60" s="21" t="n"/>
      <c r="DH60" s="22" t="n"/>
      <c r="DJ60" s="61" t="n"/>
      <c r="DK60" s="59" t="n"/>
      <c r="DQ60" s="21" t="n"/>
      <c r="EE60" s="22" t="n"/>
      <c r="EG60" s="61" t="n"/>
      <c r="EH60" s="59" t="n"/>
    </row>
    <row r="61" ht="10.5" customFormat="1" customHeight="1" s="18">
      <c r="F61" s="21" t="n"/>
      <c r="K61" s="168" t="inlineStr">
        <is>
          <t xml:space="preserve">Huánuco, </t>
        </is>
      </c>
      <c r="M61" s="169">
        <f>O22</f>
        <v/>
      </c>
      <c r="R61" s="62" t="n"/>
      <c r="S61" s="62" t="n"/>
      <c r="T61" s="57" t="n"/>
      <c r="U61" s="62" t="n"/>
      <c r="V61" s="59" t="n"/>
      <c r="AC61" s="21" t="n"/>
      <c r="AH61" s="168" t="inlineStr">
        <is>
          <t xml:space="preserve">Huánuco, </t>
        </is>
      </c>
      <c r="AJ61" s="169">
        <f>AL22</f>
        <v/>
      </c>
      <c r="AO61" s="62" t="n"/>
      <c r="AP61" s="62" t="n"/>
      <c r="AQ61" s="57" t="n"/>
      <c r="AR61" s="62" t="n"/>
      <c r="AS61" s="59" t="n"/>
      <c r="AZ61" s="21" t="n"/>
      <c r="BE61" s="168" t="inlineStr">
        <is>
          <t xml:space="preserve">Huánuco, </t>
        </is>
      </c>
      <c r="BG61" s="169">
        <f>BI22</f>
        <v/>
      </c>
      <c r="BL61" s="62" t="n"/>
      <c r="BM61" s="62" t="n"/>
      <c r="BN61" s="57" t="n"/>
      <c r="BO61" s="62" t="n"/>
      <c r="BP61" s="59" t="n"/>
      <c r="BW61" s="21" t="n"/>
      <c r="CB61" s="168" t="inlineStr">
        <is>
          <t xml:space="preserve">Huánuco, </t>
        </is>
      </c>
      <c r="CD61" s="169">
        <f>CF22</f>
        <v/>
      </c>
      <c r="CI61" s="62" t="n"/>
      <c r="CJ61" s="62" t="n"/>
      <c r="CK61" s="57" t="n"/>
      <c r="CL61" s="62" t="n"/>
      <c r="CM61" s="59" t="n"/>
      <c r="CT61" s="21" t="n"/>
      <c r="CY61" s="168" t="inlineStr">
        <is>
          <t xml:space="preserve">Huánuco, </t>
        </is>
      </c>
      <c r="DA61" s="169">
        <f>DC22</f>
        <v/>
      </c>
      <c r="DF61" s="62" t="n"/>
      <c r="DG61" s="62" t="n"/>
      <c r="DH61" s="57" t="n"/>
      <c r="DI61" s="62" t="n"/>
      <c r="DJ61" s="59" t="n"/>
      <c r="DQ61" s="21" t="n"/>
      <c r="DV61" s="168" t="inlineStr">
        <is>
          <t xml:space="preserve">Huánuco, </t>
        </is>
      </c>
      <c r="DX61" s="169">
        <f>DZ22</f>
        <v/>
      </c>
      <c r="EC61" s="62" t="n"/>
      <c r="ED61" s="62" t="n"/>
      <c r="EE61" s="57" t="n"/>
      <c r="EF61" s="62" t="n"/>
      <c r="EG61" s="59" t="n"/>
    </row>
    <row r="62" ht="10.5" customFormat="1" customHeight="1" s="1">
      <c r="F62" s="10" t="n"/>
      <c r="K62" s="25" t="n"/>
      <c r="L62" s="25" t="n"/>
      <c r="R62" s="43" t="n"/>
      <c r="S62" s="43" t="n"/>
      <c r="T62" s="42" t="n"/>
      <c r="U62" s="43" t="n"/>
      <c r="V62" s="14" t="n"/>
      <c r="AC62" s="10" t="n"/>
      <c r="AH62" s="25" t="n"/>
      <c r="AI62" s="25" t="n"/>
      <c r="AO62" s="43" t="n"/>
      <c r="AP62" s="43" t="n"/>
      <c r="AQ62" s="42" t="n"/>
      <c r="AR62" s="43" t="n"/>
      <c r="AS62" s="14" t="n"/>
      <c r="AZ62" s="10" t="n"/>
      <c r="BE62" s="25" t="n"/>
      <c r="BF62" s="25" t="n"/>
      <c r="BL62" s="43" t="n"/>
      <c r="BM62" s="43" t="n"/>
      <c r="BN62" s="42" t="n"/>
      <c r="BO62" s="43" t="n"/>
      <c r="BP62" s="14" t="n"/>
      <c r="BW62" s="10" t="n"/>
      <c r="CB62" s="25" t="n"/>
      <c r="CC62" s="25" t="n"/>
      <c r="CI62" s="43" t="n"/>
      <c r="CJ62" s="43" t="n"/>
      <c r="CK62" s="42" t="n"/>
      <c r="CL62" s="43" t="n"/>
      <c r="CM62" s="14" t="n"/>
      <c r="CT62" s="10" t="n"/>
      <c r="CY62" s="25" t="n"/>
      <c r="CZ62" s="25" t="n"/>
      <c r="DF62" s="43" t="n"/>
      <c r="DG62" s="43" t="n"/>
      <c r="DH62" s="42" t="n"/>
      <c r="DI62" s="43" t="n"/>
      <c r="DJ62" s="14" t="n"/>
      <c r="DQ62" s="10" t="n"/>
      <c r="DV62" s="25" t="n"/>
      <c r="DW62" s="25" t="n"/>
      <c r="EC62" s="43" t="n"/>
      <c r="ED62" s="43" t="n"/>
      <c r="EE62" s="42" t="n"/>
      <c r="EF62" s="43" t="n"/>
      <c r="EG62" s="14" t="n"/>
    </row>
    <row r="63" ht="10.5" customFormat="1" customHeight="1" s="1">
      <c r="F63" s="10" t="n"/>
      <c r="K63" s="25" t="n"/>
      <c r="L63" s="25" t="n"/>
      <c r="R63" s="43" t="n"/>
      <c r="S63" s="43" t="n"/>
      <c r="T63" s="42" t="n"/>
      <c r="U63" s="43" t="n"/>
      <c r="V63" s="14" t="n"/>
      <c r="AC63" s="10" t="n"/>
      <c r="AH63" s="25" t="n"/>
      <c r="AI63" s="25" t="n"/>
      <c r="AO63" s="43" t="n"/>
      <c r="AP63" s="43" t="n"/>
      <c r="AQ63" s="42" t="n"/>
      <c r="AR63" s="43" t="n"/>
      <c r="AS63" s="14" t="n"/>
      <c r="AZ63" s="10" t="n"/>
      <c r="BE63" s="25" t="n"/>
      <c r="BF63" s="25" t="n"/>
      <c r="BL63" s="43" t="n"/>
      <c r="BM63" s="43" t="n"/>
      <c r="BN63" s="42" t="n"/>
      <c r="BO63" s="43" t="n"/>
      <c r="BP63" s="14" t="n"/>
      <c r="BW63" s="10" t="n"/>
      <c r="CB63" s="25" t="n"/>
      <c r="CC63" s="25" t="n"/>
      <c r="CI63" s="43" t="n"/>
      <c r="CJ63" s="43" t="n"/>
      <c r="CK63" s="42" t="n"/>
      <c r="CL63" s="43" t="n"/>
      <c r="CM63" s="14" t="n"/>
      <c r="CT63" s="10" t="n"/>
      <c r="CY63" s="25" t="n"/>
      <c r="CZ63" s="25" t="n"/>
      <c r="DF63" s="43" t="n"/>
      <c r="DG63" s="43" t="n"/>
      <c r="DH63" s="42" t="n"/>
      <c r="DI63" s="43" t="n"/>
      <c r="DJ63" s="14" t="n"/>
      <c r="DQ63" s="10" t="n"/>
      <c r="DV63" s="25" t="n"/>
      <c r="DW63" s="25" t="n"/>
      <c r="EC63" s="43" t="n"/>
      <c r="ED63" s="43" t="n"/>
      <c r="EE63" s="42" t="n"/>
      <c r="EF63" s="43" t="n"/>
      <c r="EG63" s="14" t="n"/>
    </row>
    <row r="64" ht="10.5" customFormat="1" customHeight="1" s="1">
      <c r="F64" s="10" t="n"/>
      <c r="K64" s="25" t="n"/>
      <c r="L64" s="25" t="n"/>
      <c r="R64" s="43" t="n"/>
      <c r="S64" s="43" t="n"/>
      <c r="T64" s="42" t="n"/>
      <c r="U64" s="43" t="n"/>
      <c r="V64" s="14" t="n"/>
      <c r="AC64" s="10" t="n"/>
      <c r="AH64" s="25" t="n"/>
      <c r="AI64" s="25" t="n"/>
      <c r="AO64" s="43" t="n"/>
      <c r="AP64" s="43" t="n"/>
      <c r="AQ64" s="42" t="n"/>
      <c r="AR64" s="43" t="n"/>
      <c r="AS64" s="14" t="n"/>
      <c r="AZ64" s="10" t="n"/>
      <c r="BE64" s="25" t="n"/>
      <c r="BF64" s="25" t="n"/>
      <c r="BL64" s="43" t="n"/>
      <c r="BM64" s="43" t="n"/>
      <c r="BN64" s="42" t="n"/>
      <c r="BO64" s="43" t="n"/>
      <c r="BP64" s="14" t="n"/>
      <c r="BW64" s="10" t="n"/>
      <c r="CB64" s="25" t="n"/>
      <c r="CC64" s="25" t="n"/>
      <c r="CI64" s="43" t="n"/>
      <c r="CJ64" s="43" t="n"/>
      <c r="CK64" s="42" t="n"/>
      <c r="CL64" s="43" t="n"/>
      <c r="CM64" s="14" t="n"/>
      <c r="CT64" s="10" t="n"/>
      <c r="CY64" s="25" t="n"/>
      <c r="CZ64" s="25" t="n"/>
      <c r="DF64" s="43" t="n"/>
      <c r="DG64" s="43" t="n"/>
      <c r="DH64" s="42" t="n"/>
      <c r="DI64" s="43" t="n"/>
      <c r="DJ64" s="14" t="n"/>
      <c r="DQ64" s="10" t="n"/>
      <c r="DV64" s="25" t="n"/>
      <c r="DW64" s="25" t="n"/>
      <c r="EC64" s="43" t="n"/>
      <c r="ED64" s="43" t="n"/>
      <c r="EE64" s="42" t="n"/>
      <c r="EF64" s="43" t="n"/>
      <c r="EG64" s="14" t="n"/>
    </row>
    <row r="65" ht="10.5" customFormat="1" customHeight="1" s="1">
      <c r="F65" s="10" t="n"/>
      <c r="K65" s="25" t="n"/>
      <c r="L65" s="25" t="n"/>
      <c r="R65" s="43" t="n"/>
      <c r="S65" s="43" t="n"/>
      <c r="T65" s="42" t="n"/>
      <c r="U65" s="43" t="n"/>
      <c r="V65" s="14" t="n"/>
      <c r="AC65" s="10" t="n"/>
      <c r="AH65" s="25" t="n"/>
      <c r="AI65" s="25" t="n"/>
      <c r="AO65" s="43" t="n"/>
      <c r="AP65" s="43" t="n"/>
      <c r="AQ65" s="42" t="n"/>
      <c r="AR65" s="43" t="n"/>
      <c r="AS65" s="14" t="n"/>
      <c r="AZ65" s="10" t="n"/>
      <c r="BE65" s="25" t="n"/>
      <c r="BF65" s="25" t="n"/>
      <c r="BL65" s="43" t="n"/>
      <c r="BM65" s="43" t="n"/>
      <c r="BN65" s="42" t="n"/>
      <c r="BO65" s="43" t="n"/>
      <c r="BP65" s="14" t="n"/>
      <c r="BW65" s="10" t="n"/>
      <c r="CB65" s="25" t="n"/>
      <c r="CC65" s="25" t="n"/>
      <c r="CI65" s="43" t="n"/>
      <c r="CJ65" s="43" t="n"/>
      <c r="CK65" s="42" t="n"/>
      <c r="CL65" s="43" t="n"/>
      <c r="CM65" s="14" t="n"/>
      <c r="CT65" s="10" t="n"/>
      <c r="CY65" s="25" t="n"/>
      <c r="CZ65" s="25" t="n"/>
      <c r="DF65" s="43" t="n"/>
      <c r="DG65" s="43" t="n"/>
      <c r="DH65" s="42" t="n"/>
      <c r="DI65" s="43" t="n"/>
      <c r="DJ65" s="14" t="n"/>
      <c r="DQ65" s="10" t="n"/>
      <c r="DV65" s="25" t="n"/>
      <c r="DW65" s="25" t="n"/>
      <c r="EC65" s="43" t="n"/>
      <c r="ED65" s="43" t="n"/>
      <c r="EE65" s="42" t="n"/>
      <c r="EF65" s="43" t="n"/>
      <c r="EG65" s="14" t="n"/>
    </row>
    <row r="66" ht="10.5" customFormat="1" customHeight="1" s="1">
      <c r="F66" s="10" t="n"/>
      <c r="K66" s="25" t="n"/>
      <c r="L66" s="25" t="n"/>
      <c r="R66" s="43" t="n"/>
      <c r="S66" s="43" t="n"/>
      <c r="T66" s="42" t="n"/>
      <c r="U66" s="43" t="n"/>
      <c r="V66" s="14" t="n"/>
      <c r="AC66" s="10" t="n"/>
      <c r="AH66" s="25" t="n"/>
      <c r="AI66" s="25" t="n"/>
      <c r="AO66" s="43" t="n"/>
      <c r="AP66" s="43" t="n"/>
      <c r="AQ66" s="42" t="n"/>
      <c r="AR66" s="43" t="n"/>
      <c r="AS66" s="14" t="n"/>
      <c r="AZ66" s="10" t="n"/>
      <c r="BE66" s="25" t="n"/>
      <c r="BF66" s="25" t="n"/>
      <c r="BL66" s="43" t="n"/>
      <c r="BM66" s="43" t="n"/>
      <c r="BN66" s="42" t="n"/>
      <c r="BO66" s="43" t="n"/>
      <c r="BP66" s="14" t="n"/>
      <c r="BW66" s="10" t="n"/>
      <c r="CB66" s="25" t="n"/>
      <c r="CC66" s="25" t="n"/>
      <c r="CI66" s="43" t="n"/>
      <c r="CJ66" s="43" t="n"/>
      <c r="CK66" s="42" t="n"/>
      <c r="CL66" s="43" t="n"/>
      <c r="CM66" s="14" t="n"/>
      <c r="CT66" s="10" t="n"/>
      <c r="CY66" s="25" t="n"/>
      <c r="CZ66" s="25" t="n"/>
      <c r="DF66" s="43" t="n"/>
      <c r="DG66" s="43" t="n"/>
      <c r="DH66" s="42" t="n"/>
      <c r="DI66" s="43" t="n"/>
      <c r="DJ66" s="14" t="n"/>
      <c r="DQ66" s="10" t="n"/>
      <c r="DV66" s="25" t="n"/>
      <c r="DW66" s="25" t="n"/>
      <c r="EC66" s="43" t="n"/>
      <c r="ED66" s="43" t="n"/>
      <c r="EE66" s="42" t="n"/>
      <c r="EF66" s="43" t="n"/>
      <c r="EG66" s="14" t="n"/>
    </row>
    <row r="67" ht="10.5" customFormat="1" customHeight="1" s="1">
      <c r="F67" s="10" t="n"/>
      <c r="P67" s="167">
        <f>K16</f>
        <v/>
      </c>
      <c r="AC67" s="10" t="n"/>
      <c r="AM67" s="167">
        <f>AH16</f>
        <v/>
      </c>
      <c r="AZ67" s="10" t="n"/>
      <c r="BJ67" s="167">
        <f>BE16</f>
        <v/>
      </c>
      <c r="BW67" s="10" t="n"/>
      <c r="CG67" s="167">
        <f>CB16</f>
        <v/>
      </c>
      <c r="CT67" s="10" t="n"/>
      <c r="DD67" s="167">
        <f>CY16</f>
        <v/>
      </c>
      <c r="DQ67" s="10" t="n"/>
      <c r="EA67" s="167">
        <f>DV16</f>
        <v/>
      </c>
    </row>
    <row r="68" ht="10.5" customFormat="1" customHeight="1" s="1">
      <c r="F68" s="10" t="n"/>
      <c r="Q68" s="167">
        <f>K17</f>
        <v/>
      </c>
      <c r="V68" s="14" t="n"/>
      <c r="AC68" s="10" t="n"/>
      <c r="AN68" s="167" t="inlineStr">
        <is>
          <t>DNI N° 73529573</t>
        </is>
      </c>
      <c r="AS68" s="14" t="n"/>
      <c r="AZ68" s="10" t="n"/>
      <c r="BK68" s="167">
        <f>BE17</f>
        <v/>
      </c>
      <c r="BP68" s="14" t="n"/>
      <c r="BW68" s="10" t="n"/>
      <c r="CH68" s="167">
        <f>CB17</f>
        <v/>
      </c>
      <c r="CM68" s="14" t="n"/>
      <c r="CT68" s="10" t="n"/>
      <c r="DE68" s="167">
        <f>CY17</f>
        <v/>
      </c>
      <c r="DJ68" s="14" t="n"/>
      <c r="DQ68" s="10" t="n"/>
      <c r="EB68" s="167">
        <f>DV17</f>
        <v/>
      </c>
      <c r="EG68" s="14" t="n"/>
    </row>
    <row r="69" ht="10.5" customFormat="1" customHeight="1" s="1">
      <c r="F69" s="10" t="n"/>
      <c r="Q69" s="159" t="inlineStr">
        <is>
          <t>TRABAJADOR</t>
        </is>
      </c>
      <c r="AC69" s="10" t="n"/>
      <c r="AN69" s="159" t="inlineStr">
        <is>
          <t>TRABAJADOR</t>
        </is>
      </c>
      <c r="AZ69" s="10" t="n"/>
      <c r="BK69" s="159" t="inlineStr">
        <is>
          <t>TRABAJADOR</t>
        </is>
      </c>
      <c r="BW69" s="10" t="n"/>
      <c r="CH69" s="159" t="inlineStr">
        <is>
          <t>TRABAJADOR</t>
        </is>
      </c>
      <c r="CT69" s="10" t="n"/>
      <c r="DE69" s="159" t="inlineStr">
        <is>
          <t>TRABAJADOR</t>
        </is>
      </c>
      <c r="DQ69" s="10" t="n"/>
      <c r="EB69" s="159" t="inlineStr">
        <is>
          <t>TRABAJADOR</t>
        </is>
      </c>
    </row>
    <row r="70" ht="10.5" customFormat="1" customHeight="1" s="1">
      <c r="F70" s="10" t="n"/>
      <c r="Q70" s="159" t="n"/>
      <c r="R70" s="159" t="n"/>
      <c r="S70" s="159" t="n"/>
      <c r="T70" s="159" t="n"/>
      <c r="U70" s="159" t="n"/>
      <c r="AC70" s="10" t="n"/>
      <c r="AN70" s="159" t="n"/>
      <c r="AO70" s="159" t="n"/>
      <c r="AP70" s="159" t="n"/>
      <c r="AQ70" s="159" t="n"/>
      <c r="AR70" s="159" t="n"/>
      <c r="AZ70" s="10" t="n"/>
      <c r="BK70" s="159" t="n"/>
      <c r="BL70" s="159" t="n"/>
      <c r="BM70" s="159" t="n"/>
      <c r="BN70" s="159" t="n"/>
      <c r="BO70" s="159" t="n"/>
      <c r="BW70" s="10" t="n"/>
      <c r="CH70" s="159" t="n"/>
      <c r="CI70" s="159" t="n"/>
      <c r="CJ70" s="159" t="n"/>
      <c r="CK70" s="159" t="n"/>
      <c r="CL70" s="159" t="n"/>
      <c r="CT70" s="10" t="n"/>
      <c r="DE70" s="159" t="n"/>
      <c r="DF70" s="159" t="n"/>
      <c r="DG70" s="159" t="n"/>
      <c r="DH70" s="159" t="n"/>
      <c r="DI70" s="159" t="n"/>
      <c r="DQ70" s="10" t="n"/>
      <c r="EB70" s="159" t="n"/>
      <c r="EC70" s="159" t="n"/>
      <c r="ED70" s="159" t="n"/>
      <c r="EE70" s="159" t="n"/>
      <c r="EF70" s="159" t="n"/>
    </row>
    <row r="71" ht="3.75" customFormat="1" customHeight="1" s="1" thickBot="1">
      <c r="C71" s="45" t="n"/>
      <c r="D71" s="45" t="n"/>
      <c r="E71" s="45" t="n"/>
      <c r="F71" s="45" t="n"/>
      <c r="G71" s="45" t="n"/>
      <c r="H71" s="45" t="n"/>
      <c r="I71" s="45" t="n"/>
      <c r="J71" s="45" t="n"/>
      <c r="K71" s="45" t="n"/>
      <c r="L71" s="45" t="n"/>
      <c r="M71" s="45" t="n"/>
      <c r="N71" s="45" t="n"/>
      <c r="O71" s="45" t="n"/>
      <c r="P71" s="46" t="n"/>
      <c r="Q71" s="46" t="n"/>
      <c r="R71" s="46" t="n"/>
      <c r="S71" s="46" t="n"/>
      <c r="T71" s="46" t="n"/>
      <c r="U71" s="45" t="n"/>
      <c r="V71" s="3" t="n"/>
      <c r="Z71" s="45" t="n"/>
      <c r="AA71" s="45" t="n"/>
      <c r="AB71" s="45" t="n"/>
      <c r="AC71" s="45" t="n"/>
      <c r="AD71" s="45" t="n"/>
      <c r="AE71" s="45" t="n"/>
      <c r="AF71" s="45" t="n"/>
      <c r="AG71" s="45" t="n"/>
      <c r="AH71" s="45" t="n"/>
      <c r="AI71" s="45" t="n"/>
      <c r="AJ71" s="45" t="n"/>
      <c r="AK71" s="45" t="n"/>
      <c r="AL71" s="45" t="n"/>
      <c r="AM71" s="46" t="n"/>
      <c r="AN71" s="46" t="n"/>
      <c r="AO71" s="46" t="n"/>
      <c r="AP71" s="46" t="n"/>
      <c r="AQ71" s="46" t="n"/>
      <c r="AR71" s="45" t="n"/>
      <c r="AS71" s="3" t="n"/>
      <c r="AW71" s="45" t="n"/>
      <c r="AX71" s="45" t="n"/>
      <c r="AY71" s="45" t="n"/>
      <c r="AZ71" s="45" t="n"/>
      <c r="BA71" s="45" t="n"/>
      <c r="BB71" s="45" t="n"/>
      <c r="BC71" s="45" t="n"/>
      <c r="BD71" s="45" t="n"/>
      <c r="BE71" s="45" t="n"/>
      <c r="BF71" s="45" t="n"/>
      <c r="BG71" s="45" t="n"/>
      <c r="BH71" s="45" t="n"/>
      <c r="BI71" s="45" t="n"/>
      <c r="BJ71" s="46" t="n"/>
      <c r="BK71" s="46" t="n"/>
      <c r="BL71" s="46" t="n"/>
      <c r="BM71" s="46" t="n"/>
      <c r="BN71" s="46" t="n"/>
      <c r="BO71" s="45" t="n"/>
      <c r="BP71" s="3" t="n"/>
      <c r="BT71" s="45" t="n"/>
      <c r="BU71" s="45" t="n"/>
      <c r="BV71" s="45" t="n"/>
      <c r="BW71" s="45" t="n"/>
      <c r="BX71" s="45" t="n"/>
      <c r="BY71" s="45" t="n"/>
      <c r="BZ71" s="45" t="n"/>
      <c r="CA71" s="45" t="n"/>
      <c r="CB71" s="45" t="n"/>
      <c r="CC71" s="45" t="n"/>
      <c r="CD71" s="45" t="n"/>
      <c r="CE71" s="45" t="n"/>
      <c r="CF71" s="45" t="n"/>
      <c r="CG71" s="46" t="n"/>
      <c r="CH71" s="46" t="n"/>
      <c r="CI71" s="46" t="n"/>
      <c r="CJ71" s="46" t="n"/>
      <c r="CK71" s="46" t="n"/>
      <c r="CL71" s="45" t="n"/>
      <c r="CM71" s="3" t="n"/>
      <c r="CQ71" s="45" t="n"/>
      <c r="CR71" s="45" t="n"/>
      <c r="CS71" s="45" t="n"/>
      <c r="CT71" s="45" t="n"/>
      <c r="CU71" s="45" t="n"/>
      <c r="CV71" s="45" t="n"/>
      <c r="CW71" s="45" t="n"/>
      <c r="CX71" s="45" t="n"/>
      <c r="CY71" s="45" t="n"/>
      <c r="CZ71" s="45" t="n"/>
      <c r="DA71" s="45" t="n"/>
      <c r="DB71" s="45" t="n"/>
      <c r="DC71" s="45" t="n"/>
      <c r="DD71" s="46" t="n"/>
      <c r="DE71" s="46" t="n"/>
      <c r="DF71" s="46" t="n"/>
      <c r="DG71" s="46" t="n"/>
      <c r="DH71" s="46" t="n"/>
      <c r="DI71" s="45" t="n"/>
      <c r="DJ71" s="3" t="n"/>
      <c r="DN71" s="45" t="n"/>
      <c r="DO71" s="45" t="n"/>
      <c r="DP71" s="45" t="n"/>
      <c r="DQ71" s="45" t="n"/>
      <c r="DR71" s="45" t="n"/>
      <c r="DS71" s="45" t="n"/>
      <c r="DT71" s="45" t="n"/>
      <c r="DU71" s="45" t="n"/>
      <c r="DV71" s="45" t="n"/>
      <c r="DW71" s="45" t="n"/>
      <c r="DX71" s="45" t="n"/>
      <c r="DY71" s="45" t="n"/>
      <c r="DZ71" s="45" t="n"/>
      <c r="EA71" s="46" t="n"/>
      <c r="EB71" s="46" t="n"/>
      <c r="EC71" s="46" t="n"/>
      <c r="ED71" s="46" t="n"/>
      <c r="EE71" s="46" t="n"/>
      <c r="EF71" s="45" t="n"/>
      <c r="EG71" s="3" t="n"/>
    </row>
    <row r="72" ht="10.5" customFormat="1" customHeight="1" s="1" thickTop="1">
      <c r="B72" s="55" t="n"/>
      <c r="C72" s="157">
        <f>C5</f>
        <v/>
      </c>
      <c r="D72" s="189" t="n"/>
      <c r="E72" s="189" t="n"/>
      <c r="F72" s="189" t="n"/>
      <c r="G72" s="189" t="n"/>
      <c r="H72" s="189" t="n"/>
      <c r="I72" s="189" t="n"/>
      <c r="J72" s="189" t="n"/>
      <c r="K72" s="189" t="n"/>
      <c r="L72" s="189" t="n"/>
      <c r="M72" s="189" t="n"/>
      <c r="N72" s="189" t="n"/>
      <c r="O72" s="189" t="n"/>
      <c r="P72" s="189" t="n"/>
      <c r="Q72" s="189" t="n"/>
      <c r="R72" s="189" t="n"/>
      <c r="S72" s="189" t="n"/>
      <c r="T72" s="189" t="n"/>
      <c r="U72" s="189" t="n"/>
      <c r="V72" s="3" t="n"/>
      <c r="Y72" s="55" t="n"/>
      <c r="Z72" s="157">
        <f>Z5</f>
        <v/>
      </c>
      <c r="AA72" s="189" t="n"/>
      <c r="AB72" s="189" t="n"/>
      <c r="AC72" s="189" t="n"/>
      <c r="AD72" s="189" t="n"/>
      <c r="AE72" s="189" t="n"/>
      <c r="AF72" s="189" t="n"/>
      <c r="AG72" s="189" t="n"/>
      <c r="AH72" s="189" t="n"/>
      <c r="AI72" s="189" t="n"/>
      <c r="AJ72" s="189" t="n"/>
      <c r="AK72" s="189" t="n"/>
      <c r="AL72" s="189" t="n"/>
      <c r="AM72" s="189" t="n"/>
      <c r="AN72" s="189" t="n"/>
      <c r="AO72" s="189" t="n"/>
      <c r="AP72" s="189" t="n"/>
      <c r="AQ72" s="189" t="n"/>
      <c r="AR72" s="189" t="n"/>
      <c r="AS72" s="3" t="n"/>
      <c r="AV72" s="55" t="n"/>
      <c r="AW72" s="157">
        <f>AW5</f>
        <v/>
      </c>
      <c r="AX72" s="189" t="n"/>
      <c r="AY72" s="189" t="n"/>
      <c r="AZ72" s="189" t="n"/>
      <c r="BA72" s="189" t="n"/>
      <c r="BB72" s="189" t="n"/>
      <c r="BC72" s="189" t="n"/>
      <c r="BD72" s="189" t="n"/>
      <c r="BE72" s="189" t="n"/>
      <c r="BF72" s="189" t="n"/>
      <c r="BG72" s="189" t="n"/>
      <c r="BH72" s="189" t="n"/>
      <c r="BI72" s="189" t="n"/>
      <c r="BJ72" s="189" t="n"/>
      <c r="BK72" s="189" t="n"/>
      <c r="BL72" s="189" t="n"/>
      <c r="BM72" s="189" t="n"/>
      <c r="BN72" s="189" t="n"/>
      <c r="BO72" s="189" t="n"/>
      <c r="BP72" s="3" t="n"/>
      <c r="BS72" s="55" t="n"/>
      <c r="BT72" s="157">
        <f>BT5</f>
        <v/>
      </c>
      <c r="BU72" s="189" t="n"/>
      <c r="BV72" s="189" t="n"/>
      <c r="BW72" s="189" t="n"/>
      <c r="BX72" s="189" t="n"/>
      <c r="BY72" s="189" t="n"/>
      <c r="BZ72" s="189" t="n"/>
      <c r="CA72" s="189" t="n"/>
      <c r="CB72" s="189" t="n"/>
      <c r="CC72" s="189" t="n"/>
      <c r="CD72" s="189" t="n"/>
      <c r="CE72" s="189" t="n"/>
      <c r="CF72" s="189" t="n"/>
      <c r="CG72" s="189" t="n"/>
      <c r="CH72" s="189" t="n"/>
      <c r="CI72" s="189" t="n"/>
      <c r="CJ72" s="189" t="n"/>
      <c r="CK72" s="189" t="n"/>
      <c r="CL72" s="189" t="n"/>
      <c r="CM72" s="3" t="n"/>
      <c r="CP72" s="55" t="n"/>
      <c r="CQ72" s="157">
        <f>CQ5</f>
        <v/>
      </c>
      <c r="CR72" s="189" t="n"/>
      <c r="CS72" s="189" t="n"/>
      <c r="CT72" s="189" t="n"/>
      <c r="CU72" s="189" t="n"/>
      <c r="CV72" s="189" t="n"/>
      <c r="CW72" s="189" t="n"/>
      <c r="CX72" s="189" t="n"/>
      <c r="CY72" s="189" t="n"/>
      <c r="CZ72" s="189" t="n"/>
      <c r="DA72" s="189" t="n"/>
      <c r="DB72" s="189" t="n"/>
      <c r="DC72" s="189" t="n"/>
      <c r="DD72" s="189" t="n"/>
      <c r="DE72" s="189" t="n"/>
      <c r="DF72" s="189" t="n"/>
      <c r="DG72" s="189" t="n"/>
      <c r="DH72" s="189" t="n"/>
      <c r="DI72" s="189" t="n"/>
      <c r="DJ72" s="3" t="n"/>
      <c r="DM72" s="55" t="n"/>
      <c r="DN72" s="157">
        <f>DN5</f>
        <v/>
      </c>
      <c r="DO72" s="189" t="n"/>
      <c r="DP72" s="189" t="n"/>
      <c r="DQ72" s="189" t="n"/>
      <c r="DR72" s="189" t="n"/>
      <c r="DS72" s="189" t="n"/>
      <c r="DT72" s="189" t="n"/>
      <c r="DU72" s="189" t="n"/>
      <c r="DV72" s="189" t="n"/>
      <c r="DW72" s="189" t="n"/>
      <c r="DX72" s="189" t="n"/>
      <c r="DY72" s="189" t="n"/>
      <c r="DZ72" s="189" t="n"/>
      <c r="EA72" s="189" t="n"/>
      <c r="EB72" s="189" t="n"/>
      <c r="EC72" s="189" t="n"/>
      <c r="ED72" s="189" t="n"/>
      <c r="EE72" s="189" t="n"/>
      <c r="EF72" s="189" t="n"/>
      <c r="EG72" s="3" t="n"/>
    </row>
    <row r="73" ht="10.5" customFormat="1" customHeight="1" s="1">
      <c r="B73" s="55" t="n"/>
      <c r="V73" s="3" t="n"/>
      <c r="Y73" s="55" t="n"/>
      <c r="AS73" s="3" t="n"/>
      <c r="AV73" s="55" t="n"/>
      <c r="BP73" s="3" t="n"/>
      <c r="BS73" s="55" t="n"/>
      <c r="CM73" s="3" t="n"/>
      <c r="CP73" s="55" t="n"/>
      <c r="DJ73" s="3" t="n"/>
      <c r="DM73" s="55" t="n"/>
      <c r="EG73" s="3" t="n"/>
    </row>
    <row r="74" ht="10.5" customFormat="1" customHeight="1" s="1">
      <c r="D74" s="10" t="n"/>
      <c r="M74" s="25" t="n"/>
      <c r="S74" s="15" t="n"/>
      <c r="T74" s="25" t="n"/>
      <c r="AA74" s="10" t="n"/>
      <c r="AJ74" s="25" t="n"/>
      <c r="AP74" s="15" t="n"/>
      <c r="AQ74" s="25" t="n"/>
      <c r="AX74" s="10" t="n"/>
      <c r="BG74" s="25" t="n"/>
      <c r="BM74" s="15" t="n"/>
      <c r="BN74" s="25" t="n"/>
      <c r="BU74" s="10" t="n"/>
      <c r="CD74" s="25" t="n"/>
      <c r="CJ74" s="15" t="n"/>
      <c r="CK74" s="25" t="n"/>
      <c r="CR74" s="10" t="n"/>
      <c r="DA74" s="25" t="n"/>
      <c r="DG74" s="15" t="n"/>
      <c r="DH74" s="25" t="n"/>
      <c r="DO74" s="10" t="n"/>
      <c r="DX74" s="25" t="n"/>
      <c r="ED74" s="15" t="n"/>
      <c r="EE74" s="25" t="n"/>
    </row>
    <row r="75" ht="10.5" customFormat="1" customHeight="1" s="52">
      <c r="B75" s="173" t="inlineStr">
        <is>
          <t>ST KDOSH GROUP S.A.C.</t>
        </is>
      </c>
      <c r="Y75" s="173" t="inlineStr">
        <is>
          <t>ST KDOSH GROUP S.A.C.</t>
        </is>
      </c>
      <c r="AV75" s="173" t="inlineStr">
        <is>
          <t>ST KDOSH GROUP S.A.C.</t>
        </is>
      </c>
      <c r="BS75" s="173" t="inlineStr">
        <is>
          <t>ST KDOSH GROUP S.A.C.</t>
        </is>
      </c>
      <c r="CP75" s="173" t="inlineStr">
        <is>
          <t>ST KDOSH GROUP S.A.C.</t>
        </is>
      </c>
      <c r="DM75" s="173" t="inlineStr">
        <is>
          <t>ST KDOSH GROUP S.A.C.</t>
        </is>
      </c>
    </row>
    <row r="76" ht="10.5" customFormat="1" customHeight="1" s="52"/>
    <row r="77" ht="10.5" customFormat="1" customHeight="1" s="52">
      <c r="B77" s="173" t="inlineStr">
        <is>
          <t>RUC Nº 20573041209</t>
        </is>
      </c>
      <c r="Y77" s="173" t="inlineStr">
        <is>
          <t>RUC Nº 20573041209</t>
        </is>
      </c>
      <c r="AV77" s="173" t="inlineStr">
        <is>
          <t>RUC Nº 20573041209</t>
        </is>
      </c>
      <c r="BS77" s="173" t="inlineStr">
        <is>
          <t>RUC Nº 20573041209</t>
        </is>
      </c>
      <c r="CP77" s="173" t="inlineStr">
        <is>
          <t>RUC Nº 20573041209</t>
        </is>
      </c>
      <c r="DM77" s="173" t="inlineStr">
        <is>
          <t>RUC Nº 20573041209</t>
        </is>
      </c>
    </row>
    <row r="78" ht="10.5" customFormat="1" customHeight="1" s="52"/>
    <row r="79" ht="10.5" customFormat="1" customHeight="1" s="52">
      <c r="C79" s="162" t="inlineStr">
        <is>
          <t>Jr. San Martin N° 967</t>
        </is>
      </c>
      <c r="V79" s="53" t="n"/>
      <c r="Z79" s="162" t="inlineStr">
        <is>
          <t>Jr. San Martin N° 967</t>
        </is>
      </c>
      <c r="AS79" s="53" t="n"/>
      <c r="AW79" s="162" t="inlineStr">
        <is>
          <t>Jr. San Martin N° 967</t>
        </is>
      </c>
      <c r="BP79" s="53" t="n"/>
      <c r="BT79" s="162" t="inlineStr">
        <is>
          <t>Jr. San Martin N° 967</t>
        </is>
      </c>
      <c r="CM79" s="53" t="n"/>
      <c r="CQ79" s="162" t="inlineStr">
        <is>
          <t>Jr. San Martin N° 967</t>
        </is>
      </c>
      <c r="DJ79" s="53" t="n"/>
      <c r="DN79" s="162" t="inlineStr">
        <is>
          <t>Jr. San Martin N° 967</t>
        </is>
      </c>
      <c r="EG79" s="53" t="n"/>
    </row>
    <row r="80" ht="3" customFormat="1" customHeight="1" s="1" thickBot="1">
      <c r="C80" s="49" t="n"/>
      <c r="D80" s="49" t="n"/>
      <c r="E80" s="49" t="n"/>
      <c r="F80" s="49" t="n"/>
      <c r="G80" s="49" t="n"/>
      <c r="H80" s="49" t="n"/>
      <c r="I80" s="49" t="n"/>
      <c r="J80" s="49" t="n"/>
      <c r="K80" s="49" t="n"/>
      <c r="L80" s="49" t="n"/>
      <c r="M80" s="49" t="n"/>
      <c r="N80" s="49" t="n"/>
      <c r="O80" s="49" t="n"/>
      <c r="P80" s="49" t="n"/>
      <c r="Q80" s="49" t="n"/>
      <c r="R80" s="49" t="n"/>
      <c r="S80" s="49" t="n"/>
      <c r="T80" s="49" t="n"/>
      <c r="U80" s="4" t="n"/>
      <c r="V80" s="48" t="n"/>
      <c r="Z80" s="49" t="n"/>
      <c r="AA80" s="49" t="n"/>
      <c r="AB80" s="49" t="n"/>
      <c r="AC80" s="49" t="n"/>
      <c r="AD80" s="49" t="n"/>
      <c r="AE80" s="49" t="n"/>
      <c r="AF80" s="49" t="n"/>
      <c r="AG80" s="49" t="n"/>
      <c r="AH80" s="49" t="n"/>
      <c r="AI80" s="49" t="n"/>
      <c r="AJ80" s="49" t="n"/>
      <c r="AK80" s="49" t="n"/>
      <c r="AL80" s="49" t="n"/>
      <c r="AM80" s="49" t="n"/>
      <c r="AN80" s="49" t="n"/>
      <c r="AO80" s="49" t="n"/>
      <c r="AP80" s="49" t="n"/>
      <c r="AQ80" s="49" t="n"/>
      <c r="AR80" s="4" t="n"/>
      <c r="AS80" s="48" t="n"/>
      <c r="AW80" s="49" t="n"/>
      <c r="AX80" s="49" t="n"/>
      <c r="AY80" s="49" t="n"/>
      <c r="AZ80" s="49" t="n"/>
      <c r="BA80" s="49" t="n"/>
      <c r="BB80" s="49" t="n"/>
      <c r="BC80" s="49" t="n"/>
      <c r="BD80" s="49" t="n"/>
      <c r="BE80" s="49" t="n"/>
      <c r="BF80" s="49" t="n"/>
      <c r="BG80" s="49" t="n"/>
      <c r="BH80" s="49" t="n"/>
      <c r="BI80" s="49" t="n"/>
      <c r="BJ80" s="49" t="n"/>
      <c r="BK80" s="49" t="n"/>
      <c r="BL80" s="49" t="n"/>
      <c r="BM80" s="49" t="n"/>
      <c r="BN80" s="49" t="n"/>
      <c r="BO80" s="4" t="n"/>
      <c r="BP80" s="48" t="n"/>
      <c r="BT80" s="49" t="n"/>
      <c r="BU80" s="49" t="n"/>
      <c r="BV80" s="49" t="n"/>
      <c r="BW80" s="49" t="n"/>
      <c r="BX80" s="49" t="n"/>
      <c r="BY80" s="49" t="n"/>
      <c r="BZ80" s="49" t="n"/>
      <c r="CA80" s="49" t="n"/>
      <c r="CB80" s="49" t="n"/>
      <c r="CC80" s="49" t="n"/>
      <c r="CD80" s="49" t="n"/>
      <c r="CE80" s="49" t="n"/>
      <c r="CF80" s="49" t="n"/>
      <c r="CG80" s="49" t="n"/>
      <c r="CH80" s="49" t="n"/>
      <c r="CI80" s="49" t="n"/>
      <c r="CJ80" s="49" t="n"/>
      <c r="CK80" s="49" t="n"/>
      <c r="CL80" s="4" t="n"/>
      <c r="CM80" s="48" t="n"/>
      <c r="CQ80" s="49" t="n"/>
      <c r="CR80" s="49" t="n"/>
      <c r="CS80" s="49" t="n"/>
      <c r="CT80" s="49" t="n"/>
      <c r="CU80" s="49" t="n"/>
      <c r="CV80" s="49" t="n"/>
      <c r="CW80" s="49" t="n"/>
      <c r="CX80" s="49" t="n"/>
      <c r="CY80" s="49" t="n"/>
      <c r="CZ80" s="49" t="n"/>
      <c r="DA80" s="49" t="n"/>
      <c r="DB80" s="49" t="n"/>
      <c r="DC80" s="49" t="n"/>
      <c r="DD80" s="49" t="n"/>
      <c r="DE80" s="49" t="n"/>
      <c r="DF80" s="49" t="n"/>
      <c r="DG80" s="49" t="n"/>
      <c r="DH80" s="49" t="n"/>
      <c r="DI80" s="4" t="n"/>
      <c r="DJ80" s="48" t="n"/>
      <c r="DN80" s="49" t="n"/>
      <c r="DO80" s="49" t="n"/>
      <c r="DP80" s="49" t="n"/>
      <c r="DQ80" s="49" t="n"/>
      <c r="DR80" s="49" t="n"/>
      <c r="DS80" s="49" t="n"/>
      <c r="DT80" s="49" t="n"/>
      <c r="DU80" s="49" t="n"/>
      <c r="DV80" s="49" t="n"/>
      <c r="DW80" s="49" t="n"/>
      <c r="DX80" s="49" t="n"/>
      <c r="DY80" s="49" t="n"/>
      <c r="DZ80" s="49" t="n"/>
      <c r="EA80" s="49" t="n"/>
      <c r="EB80" s="49" t="n"/>
      <c r="EC80" s="49" t="n"/>
      <c r="ED80" s="49" t="n"/>
      <c r="EE80" s="49" t="n"/>
      <c r="EF80" s="4" t="n"/>
      <c r="EG80" s="48" t="n"/>
    </row>
    <row r="81" ht="10.5" customFormat="1" customHeight="1" s="1">
      <c r="C81" s="179" t="inlineStr">
        <is>
          <t xml:space="preserve">LIQUIDACIONES POR ADEUDOS AL 50 POR CIENTO, POR QUE SE DECLARO COMO PEQUEÑA EMPRESA LOS  </t>
        </is>
      </c>
      <c r="D81" s="190" t="n"/>
      <c r="E81" s="190" t="n"/>
      <c r="F81" s="190" t="n"/>
      <c r="G81" s="190" t="n"/>
      <c r="H81" s="190" t="n"/>
      <c r="I81" s="190" t="n"/>
      <c r="J81" s="190" t="n"/>
      <c r="K81" s="190" t="n"/>
      <c r="L81" s="190" t="n"/>
      <c r="M81" s="190" t="n"/>
      <c r="N81" s="190" t="n"/>
      <c r="O81" s="190" t="n"/>
      <c r="P81" s="190" t="n"/>
      <c r="Q81" s="190" t="n"/>
      <c r="R81" s="190" t="n"/>
      <c r="S81" s="190" t="n"/>
      <c r="T81" s="190" t="n"/>
      <c r="U81" s="190" t="n"/>
      <c r="V81" s="3" t="n"/>
      <c r="Z81" s="176" t="inlineStr">
        <is>
          <t>LIQUIDACION DE BENEFICIOS SOCIALES</t>
        </is>
      </c>
      <c r="AS81" s="3" t="n"/>
      <c r="AW81" s="176" t="inlineStr">
        <is>
          <t>LIQUIDACION DE BENEFICIOS SOCIALES</t>
        </is>
      </c>
      <c r="BP81" s="3" t="n"/>
      <c r="BT81" s="176" t="inlineStr">
        <is>
          <t>LIQUIDACION DE BENEFICIOS SOCIALES</t>
        </is>
      </c>
      <c r="CM81" s="3" t="n"/>
      <c r="CQ81" s="176" t="inlineStr">
        <is>
          <t>LIQUIDACION DE BENEFICIOS SOCIALES</t>
        </is>
      </c>
      <c r="DJ81" s="3" t="n"/>
      <c r="DN81" s="176" t="inlineStr">
        <is>
          <t>LIQUIDACION DE BENEFICIOS SOCIALES</t>
        </is>
      </c>
      <c r="EG81" s="3" t="n"/>
    </row>
    <row r="82" ht="10.5" customFormat="1" customHeight="1" s="1" thickBot="1">
      <c r="C82" s="180" t="inlineStr">
        <is>
          <t>BBSS ANTERIOS A LAS LIQUIDACIONES TRUNCAS DEL PRESENTE EJERCICIO COMO REG GRAL 728</t>
        </is>
      </c>
      <c r="D82" s="191" t="n"/>
      <c r="E82" s="191" t="n"/>
      <c r="F82" s="191" t="n"/>
      <c r="G82" s="191" t="n"/>
      <c r="H82" s="191" t="n"/>
      <c r="I82" s="191" t="n"/>
      <c r="J82" s="191" t="n"/>
      <c r="K82" s="191" t="n"/>
      <c r="L82" s="191" t="n"/>
      <c r="M82" s="191" t="n"/>
      <c r="N82" s="191" t="n"/>
      <c r="O82" s="191" t="n"/>
      <c r="P82" s="191" t="n"/>
      <c r="Q82" s="191" t="n"/>
      <c r="R82" s="191" t="n"/>
      <c r="S82" s="191" t="n"/>
      <c r="T82" s="191" t="n"/>
      <c r="U82" s="191" t="n"/>
      <c r="V82" s="3" t="n"/>
      <c r="AS82" s="3" t="n"/>
      <c r="BP82" s="3" t="n"/>
      <c r="CM82" s="3" t="n"/>
      <c r="DJ82" s="3" t="n"/>
      <c r="EG82" s="3" t="n"/>
    </row>
    <row r="83" ht="10.5" customFormat="1" customHeight="1" s="1">
      <c r="C83" s="5" t="inlineStr">
        <is>
          <t>DATOS DE LA EMPRESA:</t>
        </is>
      </c>
      <c r="D83" s="6" t="n"/>
      <c r="E83" s="6" t="n"/>
      <c r="F83" s="7" t="n"/>
      <c r="G83" s="6" t="n"/>
      <c r="H83" s="6" t="n"/>
      <c r="I83" s="6" t="n"/>
      <c r="J83" s="6" t="n"/>
      <c r="K83" s="6" t="n"/>
      <c r="L83" s="6" t="n"/>
      <c r="M83" s="6" t="n"/>
      <c r="N83" s="6" t="n"/>
      <c r="O83" s="6" t="n"/>
      <c r="P83" s="6" t="n"/>
      <c r="Q83" s="6" t="n"/>
      <c r="R83" s="6" t="n"/>
      <c r="S83" s="6" t="n"/>
      <c r="T83" s="8" t="n"/>
      <c r="U83" s="8" t="n"/>
      <c r="V83" s="8" t="n"/>
      <c r="Z83" s="5" t="inlineStr">
        <is>
          <t>DATOS DE LA EMPRESA:</t>
        </is>
      </c>
      <c r="AA83" s="6" t="n"/>
      <c r="AB83" s="6" t="n"/>
      <c r="AC83" s="7" t="n"/>
      <c r="AD83" s="6" t="n"/>
      <c r="AE83" s="6" t="n"/>
      <c r="AF83" s="6" t="n"/>
      <c r="AG83" s="6" t="n"/>
      <c r="AH83" s="6" t="n"/>
      <c r="AI83" s="6" t="n"/>
      <c r="AJ83" s="6" t="n"/>
      <c r="AK83" s="6" t="n"/>
      <c r="AL83" s="6" t="n"/>
      <c r="AM83" s="6" t="n"/>
      <c r="AN83" s="6" t="n"/>
      <c r="AO83" s="6" t="n"/>
      <c r="AP83" s="6" t="n"/>
      <c r="AQ83" s="8" t="n"/>
      <c r="AR83" s="8" t="n"/>
      <c r="AS83" s="8" t="n"/>
      <c r="AW83" s="5" t="inlineStr">
        <is>
          <t>DATOS DE LA EMPRESA:</t>
        </is>
      </c>
      <c r="AX83" s="6" t="n"/>
      <c r="AY83" s="6" t="n"/>
      <c r="AZ83" s="7" t="n"/>
      <c r="BA83" s="6" t="n"/>
      <c r="BB83" s="6" t="n"/>
      <c r="BC83" s="6" t="n"/>
      <c r="BD83" s="6" t="n"/>
      <c r="BE83" s="6" t="n"/>
      <c r="BF83" s="6" t="n"/>
      <c r="BG83" s="6" t="n"/>
      <c r="BH83" s="6" t="n"/>
      <c r="BI83" s="6" t="n"/>
      <c r="BJ83" s="6" t="n"/>
      <c r="BK83" s="6" t="n"/>
      <c r="BL83" s="6" t="n"/>
      <c r="BM83" s="6" t="n"/>
      <c r="BN83" s="8" t="n"/>
      <c r="BO83" s="8" t="n"/>
      <c r="BP83" s="8" t="n"/>
      <c r="BT83" s="5" t="inlineStr">
        <is>
          <t>DATOS DE LA EMPRESA:</t>
        </is>
      </c>
      <c r="BU83" s="6" t="n"/>
      <c r="BV83" s="6" t="n"/>
      <c r="BW83" s="7" t="n"/>
      <c r="BX83" s="6" t="n"/>
      <c r="BY83" s="6" t="n"/>
      <c r="BZ83" s="6" t="n"/>
      <c r="CA83" s="6" t="n"/>
      <c r="CB83" s="6" t="n"/>
      <c r="CC83" s="6" t="n"/>
      <c r="CD83" s="6" t="n"/>
      <c r="CE83" s="6" t="n"/>
      <c r="CF83" s="6" t="n"/>
      <c r="CG83" s="6" t="n"/>
      <c r="CH83" s="6" t="n"/>
      <c r="CI83" s="6" t="n"/>
      <c r="CJ83" s="6" t="n"/>
      <c r="CK83" s="8" t="n"/>
      <c r="CL83" s="8" t="n"/>
      <c r="CM83" s="8" t="n"/>
      <c r="CQ83" s="5" t="inlineStr">
        <is>
          <t>DATOS DE LA EMPRESA:</t>
        </is>
      </c>
      <c r="CR83" s="6" t="n"/>
      <c r="CS83" s="6" t="n"/>
      <c r="CT83" s="7" t="n"/>
      <c r="CU83" s="6" t="n"/>
      <c r="CV83" s="6" t="n"/>
      <c r="CW83" s="6" t="n"/>
      <c r="CX83" s="6" t="n"/>
      <c r="CY83" s="6" t="n"/>
      <c r="CZ83" s="6" t="n"/>
      <c r="DA83" s="6" t="n"/>
      <c r="DB83" s="6" t="n"/>
      <c r="DC83" s="6" t="n"/>
      <c r="DD83" s="6" t="n"/>
      <c r="DE83" s="6" t="n"/>
      <c r="DF83" s="6" t="n"/>
      <c r="DG83" s="6" t="n"/>
      <c r="DH83" s="8" t="n"/>
      <c r="DI83" s="8" t="n"/>
      <c r="DJ83" s="8" t="n"/>
      <c r="DN83" s="5" t="inlineStr">
        <is>
          <t>DATOS DE LA EMPRESA:</t>
        </is>
      </c>
      <c r="DO83" s="6" t="n"/>
      <c r="DP83" s="6" t="n"/>
      <c r="DQ83" s="7" t="n"/>
      <c r="DR83" s="6" t="n"/>
      <c r="DS83" s="6" t="n"/>
      <c r="DT83" s="6" t="n"/>
      <c r="DU83" s="6" t="n"/>
      <c r="DV83" s="6" t="n"/>
      <c r="DW83" s="6" t="n"/>
      <c r="DX83" s="6" t="n"/>
      <c r="DY83" s="6" t="n"/>
      <c r="DZ83" s="6" t="n"/>
      <c r="EA83" s="6" t="n"/>
      <c r="EB83" s="6" t="n"/>
      <c r="EC83" s="6" t="n"/>
      <c r="ED83" s="6" t="n"/>
      <c r="EE83" s="8" t="n"/>
      <c r="EF83" s="8" t="n"/>
      <c r="EG83" s="8" t="n"/>
    </row>
    <row r="84" ht="10.5" customFormat="1" customHeight="1" s="1">
      <c r="C84" s="182" t="inlineStr">
        <is>
          <t xml:space="preserve">NOMBRE O RAZON SOCIAL           </t>
        </is>
      </c>
      <c r="G84" s="10" t="n"/>
      <c r="J84" s="1" t="inlineStr">
        <is>
          <t>:</t>
        </is>
      </c>
      <c r="K84" s="6">
        <f>B75</f>
        <v/>
      </c>
      <c r="N84" s="6" t="n"/>
      <c r="Q84" s="6" t="n"/>
      <c r="R84" s="6" t="n"/>
      <c r="S84" s="6" t="n"/>
      <c r="T84" s="8" t="n"/>
      <c r="U84" s="8" t="n"/>
      <c r="V84" s="8" t="n"/>
      <c r="Z84" s="182" t="inlineStr">
        <is>
          <t xml:space="preserve">NOMBRE O RAZON SOCIAL           </t>
        </is>
      </c>
      <c r="AD84" s="10" t="n"/>
      <c r="AG84" s="1" t="inlineStr">
        <is>
          <t>:</t>
        </is>
      </c>
      <c r="AH84" s="11">
        <f>Y75</f>
        <v/>
      </c>
      <c r="AI84" s="3" t="n"/>
      <c r="AJ84" s="3" t="n"/>
      <c r="AK84" s="6" t="n"/>
      <c r="AN84" s="6" t="n"/>
      <c r="AO84" s="6" t="n"/>
      <c r="AP84" s="6" t="n"/>
      <c r="AQ84" s="8" t="n"/>
      <c r="AR84" s="8" t="n"/>
      <c r="AS84" s="8" t="n"/>
      <c r="AW84" s="182" t="inlineStr">
        <is>
          <t xml:space="preserve">NOMBRE O RAZON SOCIAL           </t>
        </is>
      </c>
      <c r="BA84" s="10" t="n"/>
      <c r="BD84" s="1" t="inlineStr">
        <is>
          <t>:</t>
        </is>
      </c>
      <c r="BE84" s="11">
        <f>AV75</f>
        <v/>
      </c>
      <c r="BF84" s="3" t="n"/>
      <c r="BG84" s="3" t="n"/>
      <c r="BH84" s="6" t="n"/>
      <c r="BK84" s="6" t="n"/>
      <c r="BL84" s="6" t="n"/>
      <c r="BM84" s="6" t="n"/>
      <c r="BN84" s="8" t="n"/>
      <c r="BO84" s="8" t="n"/>
      <c r="BP84" s="8" t="n"/>
      <c r="BT84" s="182" t="inlineStr">
        <is>
          <t xml:space="preserve">NOMBRE O RAZON SOCIAL           </t>
        </is>
      </c>
      <c r="BX84" s="10" t="n"/>
      <c r="CA84" s="1" t="inlineStr">
        <is>
          <t>:</t>
        </is>
      </c>
      <c r="CB84" s="11">
        <f>BS75</f>
        <v/>
      </c>
      <c r="CC84" s="3" t="n"/>
      <c r="CD84" s="3" t="n"/>
      <c r="CE84" s="6" t="n"/>
      <c r="CH84" s="6" t="n"/>
      <c r="CI84" s="6" t="n"/>
      <c r="CJ84" s="6" t="n"/>
      <c r="CK84" s="8" t="n"/>
      <c r="CL84" s="8" t="n"/>
      <c r="CM84" s="8" t="n"/>
      <c r="CQ84" s="182" t="inlineStr">
        <is>
          <t xml:space="preserve">NOMBRE O RAZON SOCIAL           </t>
        </is>
      </c>
      <c r="CU84" s="10" t="n"/>
      <c r="CX84" s="1" t="inlineStr">
        <is>
          <t>:</t>
        </is>
      </c>
      <c r="CY84" s="11">
        <f>CP75</f>
        <v/>
      </c>
      <c r="CZ84" s="3" t="n"/>
      <c r="DA84" s="3" t="n"/>
      <c r="DB84" s="6" t="n"/>
      <c r="DE84" s="6" t="n"/>
      <c r="DF84" s="6" t="n"/>
      <c r="DG84" s="6" t="n"/>
      <c r="DH84" s="8" t="n"/>
      <c r="DI84" s="8" t="n"/>
      <c r="DJ84" s="8" t="n"/>
      <c r="DN84" s="182" t="inlineStr">
        <is>
          <t xml:space="preserve">NOMBRE O RAZON SOCIAL           </t>
        </is>
      </c>
      <c r="DR84" s="10" t="n"/>
      <c r="DU84" s="1" t="inlineStr">
        <is>
          <t>:</t>
        </is>
      </c>
      <c r="DV84" s="11">
        <f>DM75</f>
        <v/>
      </c>
      <c r="DW84" s="3" t="n"/>
      <c r="DX84" s="3" t="n"/>
      <c r="DY84" s="6" t="n"/>
      <c r="EB84" s="6" t="n"/>
      <c r="EC84" s="6" t="n"/>
      <c r="ED84" s="6" t="n"/>
      <c r="EE84" s="8" t="n"/>
      <c r="EF84" s="8" t="n"/>
      <c r="EG84" s="8" t="n"/>
    </row>
    <row r="85" ht="10.5" customFormat="1" customHeight="1" s="1">
      <c r="C85" s="182" t="inlineStr">
        <is>
          <t xml:space="preserve">ACTIVIDAD                                   </t>
        </is>
      </c>
      <c r="G85" s="10" t="n"/>
      <c r="J85" s="1" t="inlineStr">
        <is>
          <t>:</t>
        </is>
      </c>
      <c r="K85" s="182" t="inlineStr">
        <is>
          <t>ACTIVIDADES DE AGENCIAS DE EMPLEO</t>
        </is>
      </c>
      <c r="L85" s="182" t="n"/>
      <c r="M85" s="182" t="n"/>
      <c r="N85" s="6" t="n"/>
      <c r="Q85" s="8" t="n"/>
      <c r="T85" s="8" t="n"/>
      <c r="U85" s="8" t="n"/>
      <c r="V85" s="8" t="n"/>
      <c r="Z85" s="182" t="inlineStr">
        <is>
          <t xml:space="preserve">ACTIVIDAD                                   </t>
        </is>
      </c>
      <c r="AD85" s="10" t="n"/>
      <c r="AG85" s="1" t="inlineStr">
        <is>
          <t>:</t>
        </is>
      </c>
      <c r="AH85" s="175" t="inlineStr">
        <is>
          <t>ACTIVIDADES DE AGENCIAS DE EMPLEO</t>
        </is>
      </c>
      <c r="AI85" s="175" t="n"/>
      <c r="AJ85" s="175" t="n"/>
      <c r="AK85" s="6" t="n"/>
      <c r="AN85" s="8" t="n"/>
      <c r="AQ85" s="8" t="n"/>
      <c r="AR85" s="8" t="n"/>
      <c r="AS85" s="8" t="n"/>
      <c r="AW85" s="182" t="inlineStr">
        <is>
          <t xml:space="preserve">ACTIVIDAD                                   </t>
        </is>
      </c>
      <c r="BA85" s="10" t="n"/>
      <c r="BD85" s="1" t="inlineStr">
        <is>
          <t>:</t>
        </is>
      </c>
      <c r="BE85" s="175" t="inlineStr">
        <is>
          <t>ACTIVIDADES DE AGENCIAS DE EMPLEO</t>
        </is>
      </c>
      <c r="BF85" s="175" t="n"/>
      <c r="BG85" s="175" t="n"/>
      <c r="BH85" s="6" t="n"/>
      <c r="BK85" s="8" t="n"/>
      <c r="BN85" s="8" t="n"/>
      <c r="BO85" s="8" t="n"/>
      <c r="BP85" s="8" t="n"/>
      <c r="BT85" s="182" t="inlineStr">
        <is>
          <t xml:space="preserve">ACTIVIDAD                                   </t>
        </is>
      </c>
      <c r="BX85" s="10" t="n"/>
      <c r="CA85" s="1" t="inlineStr">
        <is>
          <t>:</t>
        </is>
      </c>
      <c r="CB85" s="175" t="inlineStr">
        <is>
          <t>ACTIVIDADES DE AGENCIAS DE EMPLEO</t>
        </is>
      </c>
      <c r="CC85" s="175" t="n"/>
      <c r="CD85" s="175" t="n"/>
      <c r="CE85" s="6" t="n"/>
      <c r="CH85" s="8" t="n"/>
      <c r="CK85" s="8" t="n"/>
      <c r="CL85" s="8" t="n"/>
      <c r="CM85" s="8" t="n"/>
      <c r="CQ85" s="182" t="inlineStr">
        <is>
          <t xml:space="preserve">ACTIVIDAD                                   </t>
        </is>
      </c>
      <c r="CU85" s="10" t="n"/>
      <c r="CX85" s="1" t="inlineStr">
        <is>
          <t>:</t>
        </is>
      </c>
      <c r="CY85" s="175" t="inlineStr">
        <is>
          <t>ACTIVIDADES DE AGENCIAS DE EMPLEO</t>
        </is>
      </c>
      <c r="CZ85" s="175" t="n"/>
      <c r="DA85" s="175" t="n"/>
      <c r="DB85" s="6" t="n"/>
      <c r="DE85" s="8" t="n"/>
      <c r="DH85" s="8" t="n"/>
      <c r="DI85" s="8" t="n"/>
      <c r="DJ85" s="8" t="n"/>
      <c r="DN85" s="182" t="inlineStr">
        <is>
          <t xml:space="preserve">ACTIVIDAD                                   </t>
        </is>
      </c>
      <c r="DR85" s="10" t="n"/>
      <c r="DU85" s="1" t="inlineStr">
        <is>
          <t>:</t>
        </is>
      </c>
      <c r="DV85" s="175" t="inlineStr">
        <is>
          <t>ACTIVIDADES DE AGENCIAS DE EMPLEO</t>
        </is>
      </c>
      <c r="DW85" s="175" t="n"/>
      <c r="DX85" s="175" t="n"/>
      <c r="DY85" s="6" t="n"/>
      <c r="EB85" s="8" t="n"/>
      <c r="EE85" s="8" t="n"/>
      <c r="EF85" s="8" t="n"/>
      <c r="EG85" s="8" t="n"/>
    </row>
    <row r="86" ht="10.5" customFormat="1" customHeight="1" s="1">
      <c r="C86" s="182" t="inlineStr">
        <is>
          <t xml:space="preserve">DIRECCION                         </t>
        </is>
      </c>
      <c r="G86" s="10" t="n"/>
      <c r="J86" s="1" t="inlineStr">
        <is>
          <t>:</t>
        </is>
      </c>
      <c r="K86" s="1">
        <f>C79</f>
        <v/>
      </c>
      <c r="N86" s="6" t="n"/>
      <c r="Q86" s="8" t="n"/>
      <c r="T86" s="8" t="n"/>
      <c r="U86" s="8" t="n"/>
      <c r="V86" s="8" t="n"/>
      <c r="Z86" s="182" t="inlineStr">
        <is>
          <t xml:space="preserve">DIRECCION                         </t>
        </is>
      </c>
      <c r="AD86" s="10" t="n"/>
      <c r="AG86" s="1" t="inlineStr">
        <is>
          <t>:</t>
        </is>
      </c>
      <c r="AH86" s="3">
        <f>Z79</f>
        <v/>
      </c>
      <c r="AI86" s="3" t="n"/>
      <c r="AJ86" s="3" t="n"/>
      <c r="AK86" s="6" t="n"/>
      <c r="AL86" s="3" t="n"/>
      <c r="AM86" s="3" t="n"/>
      <c r="AN86" s="8" t="n"/>
      <c r="AQ86" s="8" t="n"/>
      <c r="AR86" s="8" t="n"/>
      <c r="AS86" s="8" t="n"/>
      <c r="AW86" s="182" t="inlineStr">
        <is>
          <t xml:space="preserve">DIRECCION                         </t>
        </is>
      </c>
      <c r="BA86" s="10" t="n"/>
      <c r="BD86" s="1" t="inlineStr">
        <is>
          <t>:</t>
        </is>
      </c>
      <c r="BE86" s="3">
        <f>AW79</f>
        <v/>
      </c>
      <c r="BF86" s="3" t="n"/>
      <c r="BG86" s="3" t="n"/>
      <c r="BH86" s="6" t="n"/>
      <c r="BI86" s="3" t="n"/>
      <c r="BJ86" s="3" t="n"/>
      <c r="BK86" s="8" t="n"/>
      <c r="BN86" s="8" t="n"/>
      <c r="BO86" s="8" t="n"/>
      <c r="BP86" s="8" t="n"/>
      <c r="BT86" s="182" t="inlineStr">
        <is>
          <t xml:space="preserve">DIRECCION                         </t>
        </is>
      </c>
      <c r="BX86" s="10" t="n"/>
      <c r="CA86" s="1" t="inlineStr">
        <is>
          <t>:</t>
        </is>
      </c>
      <c r="CB86" s="3">
        <f>BT79</f>
        <v/>
      </c>
      <c r="CC86" s="3" t="n"/>
      <c r="CD86" s="3" t="n"/>
      <c r="CE86" s="6" t="n"/>
      <c r="CF86" s="3" t="n"/>
      <c r="CG86" s="3" t="n"/>
      <c r="CH86" s="8" t="n"/>
      <c r="CK86" s="8" t="n"/>
      <c r="CL86" s="8" t="n"/>
      <c r="CM86" s="8" t="n"/>
      <c r="CQ86" s="182" t="inlineStr">
        <is>
          <t xml:space="preserve">DIRECCION                         </t>
        </is>
      </c>
      <c r="CU86" s="10" t="n"/>
      <c r="CX86" s="1" t="inlineStr">
        <is>
          <t>:</t>
        </is>
      </c>
      <c r="CY86" s="3">
        <f>CQ79</f>
        <v/>
      </c>
      <c r="CZ86" s="3" t="n"/>
      <c r="DA86" s="3" t="n"/>
      <c r="DB86" s="6" t="n"/>
      <c r="DC86" s="3" t="n"/>
      <c r="DD86" s="3" t="n"/>
      <c r="DE86" s="8" t="n"/>
      <c r="DH86" s="8" t="n"/>
      <c r="DI86" s="8" t="n"/>
      <c r="DJ86" s="8" t="n"/>
      <c r="DN86" s="182" t="inlineStr">
        <is>
          <t xml:space="preserve">DIRECCION                         </t>
        </is>
      </c>
      <c r="DR86" s="10" t="n"/>
      <c r="DU86" s="1" t="inlineStr">
        <is>
          <t>:</t>
        </is>
      </c>
      <c r="DV86" s="3">
        <f>DN79</f>
        <v/>
      </c>
      <c r="DW86" s="3" t="n"/>
      <c r="DX86" s="3" t="n"/>
      <c r="DY86" s="6" t="n"/>
      <c r="DZ86" s="3" t="n"/>
      <c r="EA86" s="3" t="n"/>
      <c r="EB86" s="8" t="n"/>
      <c r="EE86" s="8" t="n"/>
      <c r="EF86" s="8" t="n"/>
      <c r="EG86" s="8" t="n"/>
    </row>
    <row r="87" ht="10.5" customFormat="1" customHeight="1" s="1">
      <c r="C87" s="182" t="inlineStr">
        <is>
          <t>RUC N°</t>
        </is>
      </c>
      <c r="G87" s="10" t="n"/>
      <c r="J87" s="1" t="inlineStr">
        <is>
          <t>:</t>
        </is>
      </c>
      <c r="K87" s="182" t="n">
        <v>20573041209</v>
      </c>
      <c r="O87" s="182" t="n"/>
      <c r="Q87" s="8" t="n"/>
      <c r="T87" s="8" t="n"/>
      <c r="U87" s="8" t="n"/>
      <c r="V87" s="14" t="n"/>
      <c r="Z87" s="182" t="inlineStr">
        <is>
          <t>RUC N°</t>
        </is>
      </c>
      <c r="AD87" s="10" t="n"/>
      <c r="AG87" s="1" t="inlineStr">
        <is>
          <t>:</t>
        </is>
      </c>
      <c r="AH87" s="175" t="n">
        <v>20573041209</v>
      </c>
      <c r="AL87" s="182" t="n"/>
      <c r="AN87" s="8" t="n"/>
      <c r="AQ87" s="8" t="n"/>
      <c r="AR87" s="13" t="n"/>
      <c r="AS87" s="14" t="n"/>
      <c r="AW87" s="182" t="inlineStr">
        <is>
          <t>RUC N°</t>
        </is>
      </c>
      <c r="BA87" s="10" t="n"/>
      <c r="BD87" s="1" t="inlineStr">
        <is>
          <t>:</t>
        </is>
      </c>
      <c r="BE87" s="175" t="n">
        <v>20573041209</v>
      </c>
      <c r="BI87" s="182" t="n"/>
      <c r="BK87" s="8" t="n"/>
      <c r="BN87" s="8" t="n"/>
      <c r="BO87" s="13" t="n"/>
      <c r="BP87" s="14" t="n"/>
      <c r="BT87" s="182" t="inlineStr">
        <is>
          <t>RUC N°</t>
        </is>
      </c>
      <c r="BX87" s="10" t="n"/>
      <c r="CA87" s="1" t="inlineStr">
        <is>
          <t>:</t>
        </is>
      </c>
      <c r="CB87" s="175" t="n">
        <v>20573041209</v>
      </c>
      <c r="CF87" s="182" t="n"/>
      <c r="CH87" s="8" t="n"/>
      <c r="CK87" s="8" t="n"/>
      <c r="CL87" s="13" t="n"/>
      <c r="CM87" s="14" t="n"/>
      <c r="CQ87" s="182" t="inlineStr">
        <is>
          <t>RUC N°</t>
        </is>
      </c>
      <c r="CU87" s="10" t="n"/>
      <c r="CX87" s="1" t="inlineStr">
        <is>
          <t>:</t>
        </is>
      </c>
      <c r="CY87" s="175" t="n">
        <v>20573041209</v>
      </c>
      <c r="DC87" s="182" t="n"/>
      <c r="DE87" s="8" t="n"/>
      <c r="DH87" s="8" t="n"/>
      <c r="DI87" s="13" t="n"/>
      <c r="DJ87" s="14" t="n"/>
      <c r="DN87" s="182" t="inlineStr">
        <is>
          <t>RUC N°</t>
        </is>
      </c>
      <c r="DR87" s="10" t="n"/>
      <c r="DU87" s="1" t="inlineStr">
        <is>
          <t>:</t>
        </is>
      </c>
      <c r="DV87" s="175" t="n">
        <v>20573041209</v>
      </c>
      <c r="DZ87" s="182" t="n"/>
      <c r="EB87" s="8" t="n"/>
      <c r="EE87" s="8" t="n"/>
      <c r="EF87" s="13" t="n"/>
      <c r="EG87" s="14" t="n"/>
    </row>
    <row r="89" ht="10.5" customFormat="1" customHeight="1" s="1">
      <c r="C89" s="14" t="inlineStr">
        <is>
          <t>DATOS DEL TRABAJADOR:</t>
        </is>
      </c>
      <c r="D89" s="6" t="n"/>
      <c r="E89" s="6" t="n"/>
      <c r="F89" s="6" t="n"/>
      <c r="G89" s="6" t="n"/>
      <c r="H89" s="6" t="n"/>
      <c r="Q89" s="15" t="n"/>
      <c r="T89" s="8" t="n"/>
      <c r="U89" s="8" t="n"/>
      <c r="V89" s="14" t="n"/>
      <c r="Z89" s="14" t="inlineStr">
        <is>
          <t>DATOS DEL TRABAJADOR:</t>
        </is>
      </c>
      <c r="AA89" s="6" t="n"/>
      <c r="AB89" s="6" t="n"/>
      <c r="AC89" s="6" t="n"/>
      <c r="AD89" s="6" t="n"/>
      <c r="AE89" s="6" t="n"/>
      <c r="AN89" s="15" t="n"/>
      <c r="AQ89" s="13" t="n"/>
      <c r="AR89" s="13" t="n"/>
      <c r="AS89" s="14" t="n"/>
      <c r="AW89" s="14" t="inlineStr">
        <is>
          <t>DATOS DEL TRABAJADOR:</t>
        </is>
      </c>
      <c r="AX89" s="6" t="n"/>
      <c r="AY89" s="6" t="n"/>
      <c r="AZ89" s="6" t="n"/>
      <c r="BA89" s="6" t="n"/>
      <c r="BB89" s="6" t="n"/>
      <c r="BK89" s="15" t="n"/>
      <c r="BN89" s="13" t="n"/>
      <c r="BO89" s="13" t="n"/>
      <c r="BP89" s="14" t="n"/>
      <c r="BT89" s="14" t="inlineStr">
        <is>
          <t>DATOS DEL TRABAJADOR:</t>
        </is>
      </c>
      <c r="BU89" s="6" t="n"/>
      <c r="BV89" s="6" t="n"/>
      <c r="BW89" s="6" t="n"/>
      <c r="BX89" s="6" t="n"/>
      <c r="BY89" s="6" t="n"/>
      <c r="CH89" s="15" t="n"/>
      <c r="CK89" s="13" t="n"/>
      <c r="CL89" s="13" t="n"/>
      <c r="CM89" s="14" t="n"/>
      <c r="CQ89" s="14" t="inlineStr">
        <is>
          <t>DATOS DEL TRABAJADOR:</t>
        </is>
      </c>
      <c r="CR89" s="6" t="n"/>
      <c r="CS89" s="6" t="n"/>
      <c r="CT89" s="6" t="n"/>
      <c r="CU89" s="6" t="n"/>
      <c r="CV89" s="6" t="n"/>
      <c r="DE89" s="15" t="n"/>
      <c r="DH89" s="13" t="n"/>
      <c r="DI89" s="13" t="n"/>
      <c r="DJ89" s="14" t="n"/>
      <c r="DN89" s="14" t="inlineStr">
        <is>
          <t>DATOS DEL TRABAJADOR:</t>
        </is>
      </c>
      <c r="DO89" s="6" t="n"/>
      <c r="DP89" s="6" t="n"/>
      <c r="DQ89" s="6" t="n"/>
      <c r="DR89" s="6" t="n"/>
      <c r="DS89" s="6" t="n"/>
      <c r="EB89" s="15" t="n"/>
      <c r="EE89" s="13" t="n"/>
      <c r="EF89" s="13" t="n"/>
      <c r="EG89" s="14" t="n"/>
    </row>
    <row r="90" ht="10.5" customFormat="1" customHeight="1" s="1">
      <c r="C90" s="1" t="inlineStr">
        <is>
          <t xml:space="preserve">APELLIDOS Y NOMBRES               </t>
        </is>
      </c>
      <c r="F90" s="10" t="n"/>
      <c r="J90" s="1" t="inlineStr">
        <is>
          <t>:</t>
        </is>
      </c>
      <c r="K90" s="101">
        <f>K16</f>
        <v/>
      </c>
      <c r="L90" s="64" t="n"/>
      <c r="Q90" s="15" t="n"/>
      <c r="T90" s="8" t="n"/>
      <c r="U90" s="8" t="n"/>
      <c r="V90" s="14" t="n"/>
      <c r="Z90" s="1" t="inlineStr">
        <is>
          <t xml:space="preserve">APELLIDOS Y NOMBRES               </t>
        </is>
      </c>
      <c r="AC90" s="10" t="n"/>
      <c r="AG90" s="1" t="inlineStr">
        <is>
          <t>:</t>
        </is>
      </c>
      <c r="AH90" s="63">
        <f>AH16</f>
        <v/>
      </c>
      <c r="AI90" s="64" t="n"/>
      <c r="AN90" s="15" t="n"/>
      <c r="AQ90" s="13" t="n"/>
      <c r="AR90" s="13" t="n"/>
      <c r="AS90" s="14" t="n"/>
      <c r="AW90" s="1" t="inlineStr">
        <is>
          <t xml:space="preserve">APELLIDOS Y NOMBRES               </t>
        </is>
      </c>
      <c r="AZ90" s="10" t="n"/>
      <c r="BD90" s="1" t="inlineStr">
        <is>
          <t>:</t>
        </is>
      </c>
      <c r="BE90" s="63">
        <f>BE16</f>
        <v/>
      </c>
      <c r="BF90" s="64" t="n"/>
      <c r="BK90" s="15" t="n"/>
      <c r="BN90" s="13" t="n"/>
      <c r="BO90" s="13" t="n"/>
      <c r="BP90" s="14" t="n"/>
      <c r="BT90" s="1" t="inlineStr">
        <is>
          <t xml:space="preserve">APELLIDOS Y NOMBRES               </t>
        </is>
      </c>
      <c r="BW90" s="10" t="n"/>
      <c r="CA90" s="1" t="inlineStr">
        <is>
          <t>:</t>
        </is>
      </c>
      <c r="CB90" s="63">
        <f>CB16</f>
        <v/>
      </c>
      <c r="CC90" s="64" t="n"/>
      <c r="CH90" s="15" t="n"/>
      <c r="CK90" s="13" t="n"/>
      <c r="CL90" s="13" t="n"/>
      <c r="CM90" s="14" t="n"/>
      <c r="CQ90" s="1" t="inlineStr">
        <is>
          <t xml:space="preserve">APELLIDOS Y NOMBRES               </t>
        </is>
      </c>
      <c r="CT90" s="10" t="n"/>
      <c r="CX90" s="1" t="inlineStr">
        <is>
          <t>:</t>
        </is>
      </c>
      <c r="CY90" s="63">
        <f>CY16</f>
        <v/>
      </c>
      <c r="CZ90" s="64" t="n"/>
      <c r="DE90" s="15" t="n"/>
      <c r="DH90" s="13" t="n"/>
      <c r="DI90" s="13" t="n"/>
      <c r="DJ90" s="14" t="n"/>
      <c r="DN90" s="1" t="inlineStr">
        <is>
          <t xml:space="preserve">APELLIDOS Y NOMBRES               </t>
        </is>
      </c>
      <c r="DQ90" s="10" t="n"/>
      <c r="DU90" s="1" t="inlineStr">
        <is>
          <t>:</t>
        </is>
      </c>
      <c r="DV90" s="63">
        <f>DV16</f>
        <v/>
      </c>
      <c r="DW90" s="64" t="n"/>
      <c r="EB90" s="15" t="n"/>
      <c r="EE90" s="13" t="n"/>
      <c r="EF90" s="13" t="n"/>
      <c r="EG90" s="14" t="n"/>
    </row>
    <row r="91" ht="10.5" customFormat="1" customHeight="1" s="18">
      <c r="F91" s="21" t="n"/>
      <c r="K91" s="101">
        <f>K17</f>
        <v/>
      </c>
      <c r="L91" s="100" t="n"/>
      <c r="Q91" s="22" t="n"/>
      <c r="T91" s="61" t="n"/>
      <c r="U91" s="61" t="n"/>
      <c r="V91" s="59" t="n"/>
      <c r="Z91" s="1" t="n"/>
      <c r="AA91" s="1" t="n"/>
      <c r="AB91" s="1" t="n"/>
      <c r="AC91" s="10" t="n"/>
      <c r="AD91" s="1" t="n"/>
      <c r="AE91" s="1" t="n"/>
      <c r="AF91" s="1" t="n"/>
      <c r="AG91" s="1" t="n"/>
      <c r="AH91" s="63">
        <f>AH17</f>
        <v/>
      </c>
      <c r="AI91" s="100" t="n"/>
      <c r="AN91" s="22" t="n"/>
      <c r="AQ91" s="17" t="n"/>
      <c r="AR91" s="17" t="n"/>
      <c r="AS91" s="59" t="n"/>
      <c r="AW91" s="1" t="n"/>
      <c r="AX91" s="1" t="n"/>
      <c r="AY91" s="1" t="n"/>
      <c r="AZ91" s="10" t="n"/>
      <c r="BA91" s="1" t="n"/>
      <c r="BB91" s="1" t="n"/>
      <c r="BC91" s="1" t="n"/>
      <c r="BD91" s="1" t="n"/>
      <c r="BE91" s="63">
        <f>BE17</f>
        <v/>
      </c>
      <c r="BF91" s="100" t="n"/>
      <c r="BK91" s="22" t="n"/>
      <c r="BN91" s="17" t="n"/>
      <c r="BO91" s="17" t="n"/>
      <c r="BP91" s="59" t="n"/>
      <c r="BT91" s="1" t="n"/>
      <c r="BU91" s="1" t="n"/>
      <c r="BV91" s="1" t="n"/>
      <c r="BW91" s="10" t="n"/>
      <c r="BX91" s="1" t="n"/>
      <c r="BY91" s="1" t="n"/>
      <c r="BZ91" s="1" t="n"/>
      <c r="CA91" s="1" t="n"/>
      <c r="CB91" s="63">
        <f>CB17</f>
        <v/>
      </c>
      <c r="CC91" s="100" t="n"/>
      <c r="CH91" s="22" t="n"/>
      <c r="CK91" s="17" t="n"/>
      <c r="CL91" s="17" t="n"/>
      <c r="CM91" s="59" t="n"/>
      <c r="CQ91" s="1" t="n"/>
      <c r="CR91" s="1" t="n"/>
      <c r="CS91" s="1" t="n"/>
      <c r="CT91" s="10" t="n"/>
      <c r="CU91" s="1" t="n"/>
      <c r="CV91" s="1" t="n"/>
      <c r="CW91" s="1" t="n"/>
      <c r="CX91" s="1" t="n"/>
      <c r="CY91" s="63">
        <f>CY17</f>
        <v/>
      </c>
      <c r="CZ91" s="100" t="n"/>
      <c r="DE91" s="22" t="n"/>
      <c r="DH91" s="17" t="n"/>
      <c r="DI91" s="17" t="n"/>
      <c r="DJ91" s="59" t="n"/>
      <c r="DN91" s="1" t="n"/>
      <c r="DO91" s="1" t="n"/>
      <c r="DP91" s="1" t="n"/>
      <c r="DQ91" s="10" t="n"/>
      <c r="DR91" s="1" t="n"/>
      <c r="DS91" s="1" t="n"/>
      <c r="DT91" s="1" t="n"/>
      <c r="DU91" s="1" t="n"/>
      <c r="DV91" s="63">
        <f>DV17</f>
        <v/>
      </c>
      <c r="DW91" s="100" t="n"/>
      <c r="EB91" s="22" t="n"/>
      <c r="EE91" s="17" t="n"/>
      <c r="EF91" s="17" t="n"/>
      <c r="EG91" s="59" t="n"/>
    </row>
    <row r="92" ht="10.5" customFormat="1" customHeight="1" s="1">
      <c r="C92" s="1" t="inlineStr">
        <is>
          <t xml:space="preserve">OCUPACION O CARGO                   </t>
        </is>
      </c>
      <c r="F92" s="10" t="n"/>
      <c r="J92" s="1" t="inlineStr">
        <is>
          <t>:</t>
        </is>
      </c>
      <c r="K92" s="101">
        <f>K18</f>
        <v/>
      </c>
      <c r="L92" s="64" t="n"/>
      <c r="Q92" s="15" t="n"/>
      <c r="T92" s="8" t="n"/>
      <c r="U92" s="8" t="n"/>
      <c r="V92" s="14" t="n"/>
      <c r="Z92" s="1" t="inlineStr">
        <is>
          <t xml:space="preserve">OCUPACION O CARGO                   </t>
        </is>
      </c>
      <c r="AC92" s="10" t="n"/>
      <c r="AG92" s="1" t="inlineStr">
        <is>
          <t>:</t>
        </is>
      </c>
      <c r="AH92" s="63">
        <f>AH18</f>
        <v/>
      </c>
      <c r="AI92" s="64" t="n"/>
      <c r="AN92" s="15" t="n"/>
      <c r="AQ92" s="13" t="n"/>
      <c r="AR92" s="13" t="n"/>
      <c r="AS92" s="14" t="n"/>
      <c r="AW92" s="1" t="inlineStr">
        <is>
          <t xml:space="preserve">OCUPACION O CARGO                   </t>
        </is>
      </c>
      <c r="AZ92" s="10" t="n"/>
      <c r="BD92" s="1" t="inlineStr">
        <is>
          <t>:</t>
        </is>
      </c>
      <c r="BE92" s="63">
        <f>BE18</f>
        <v/>
      </c>
      <c r="BF92" s="64" t="n"/>
      <c r="BK92" s="15" t="n"/>
      <c r="BN92" s="13" t="n"/>
      <c r="BO92" s="13" t="n"/>
      <c r="BP92" s="14" t="n"/>
      <c r="BT92" s="1" t="inlineStr">
        <is>
          <t xml:space="preserve">OCUPACION O CARGO                   </t>
        </is>
      </c>
      <c r="BW92" s="10" t="n"/>
      <c r="CA92" s="1" t="inlineStr">
        <is>
          <t>:</t>
        </is>
      </c>
      <c r="CB92" s="63">
        <f>CB18</f>
        <v/>
      </c>
      <c r="CC92" s="64" t="n"/>
      <c r="CH92" s="15" t="n"/>
      <c r="CK92" s="13" t="n"/>
      <c r="CL92" s="13" t="n"/>
      <c r="CM92" s="14" t="n"/>
      <c r="CQ92" s="1" t="inlineStr">
        <is>
          <t xml:space="preserve">OCUPACION O CARGO                   </t>
        </is>
      </c>
      <c r="CT92" s="10" t="n"/>
      <c r="CX92" s="1" t="inlineStr">
        <is>
          <t>:</t>
        </is>
      </c>
      <c r="CY92" s="63">
        <f>CY18</f>
        <v/>
      </c>
      <c r="CZ92" s="64" t="n"/>
      <c r="DE92" s="15" t="n"/>
      <c r="DH92" s="13" t="n"/>
      <c r="DI92" s="13" t="n"/>
      <c r="DJ92" s="14" t="n"/>
      <c r="DN92" s="1" t="inlineStr">
        <is>
          <t xml:space="preserve">OCUPACION O CARGO                   </t>
        </is>
      </c>
      <c r="DQ92" s="10" t="n"/>
      <c r="DU92" s="1" t="inlineStr">
        <is>
          <t>:</t>
        </is>
      </c>
      <c r="DV92" s="63">
        <f>DV18</f>
        <v/>
      </c>
      <c r="DW92" s="64" t="n"/>
      <c r="EB92" s="15" t="n"/>
      <c r="EE92" s="13" t="n"/>
      <c r="EF92" s="13" t="n"/>
      <c r="EG92" s="14" t="n"/>
    </row>
    <row r="93" ht="10.5" customFormat="1" customHeight="1" s="1">
      <c r="C93" s="1" t="inlineStr">
        <is>
          <t>FECHA DE INGRESO</t>
        </is>
      </c>
      <c r="F93" s="10" t="n"/>
      <c r="J93" s="1" t="inlineStr">
        <is>
          <t>:</t>
        </is>
      </c>
      <c r="K93" s="183">
        <f>K19</f>
        <v/>
      </c>
      <c r="M93" s="16" t="n"/>
      <c r="N93" s="16" t="n"/>
      <c r="Q93" s="15" t="n"/>
      <c r="T93" s="8" t="n"/>
      <c r="U93" s="61" t="n"/>
      <c r="V93" s="14" t="n"/>
      <c r="W93" s="18" t="n"/>
      <c r="Z93" s="1" t="inlineStr">
        <is>
          <t>FECHA DE INGRESO</t>
        </is>
      </c>
      <c r="AC93" s="10" t="n"/>
      <c r="AG93" s="1" t="inlineStr">
        <is>
          <t>:</t>
        </is>
      </c>
      <c r="AH93" s="183">
        <f>AH19</f>
        <v/>
      </c>
      <c r="AJ93" s="16" t="n"/>
      <c r="AK93" s="16" t="n"/>
      <c r="AN93" s="15" t="n"/>
      <c r="AQ93" s="13" t="n"/>
      <c r="AR93" s="17" t="n"/>
      <c r="AS93" s="14" t="n"/>
      <c r="AT93" s="18" t="n"/>
      <c r="AW93" s="1" t="inlineStr">
        <is>
          <t>FECHA DE INGRESO</t>
        </is>
      </c>
      <c r="AZ93" s="10" t="n"/>
      <c r="BD93" s="1" t="inlineStr">
        <is>
          <t>:</t>
        </is>
      </c>
      <c r="BE93" s="183">
        <f>BE19</f>
        <v/>
      </c>
      <c r="BG93" s="16" t="n"/>
      <c r="BH93" s="16" t="n"/>
      <c r="BK93" s="15" t="n"/>
      <c r="BN93" s="13" t="n"/>
      <c r="BO93" s="17" t="n"/>
      <c r="BP93" s="14" t="n"/>
      <c r="BQ93" s="18" t="n"/>
      <c r="BT93" s="1" t="inlineStr">
        <is>
          <t>FECHA DE INGRESO</t>
        </is>
      </c>
      <c r="BW93" s="10" t="n"/>
      <c r="CA93" s="1" t="inlineStr">
        <is>
          <t>:</t>
        </is>
      </c>
      <c r="CB93" s="183">
        <f>CB19</f>
        <v/>
      </c>
      <c r="CD93" s="16" t="n"/>
      <c r="CE93" s="16" t="n"/>
      <c r="CH93" s="15" t="n"/>
      <c r="CK93" s="13" t="n"/>
      <c r="CL93" s="17" t="n"/>
      <c r="CM93" s="14" t="n"/>
      <c r="CN93" s="18" t="n"/>
      <c r="CQ93" s="1" t="inlineStr">
        <is>
          <t>FECHA DE INGRESO</t>
        </is>
      </c>
      <c r="CT93" s="10" t="n"/>
      <c r="CX93" s="1" t="inlineStr">
        <is>
          <t>:</t>
        </is>
      </c>
      <c r="CY93" s="183">
        <f>CY19</f>
        <v/>
      </c>
      <c r="DA93" s="16" t="n"/>
      <c r="DB93" s="16" t="n"/>
      <c r="DE93" s="15" t="n"/>
      <c r="DH93" s="13" t="n"/>
      <c r="DI93" s="17" t="n"/>
      <c r="DJ93" s="14" t="n"/>
      <c r="DK93" s="18" t="n"/>
      <c r="DN93" s="1" t="inlineStr">
        <is>
          <t>FECHA DE INGRESO</t>
        </is>
      </c>
      <c r="DQ93" s="10" t="n"/>
      <c r="DU93" s="1" t="inlineStr">
        <is>
          <t>:</t>
        </is>
      </c>
      <c r="DV93" s="183">
        <f>DV19</f>
        <v/>
      </c>
      <c r="DX93" s="16" t="n"/>
      <c r="DY93" s="16" t="n"/>
      <c r="EB93" s="15" t="n"/>
      <c r="EE93" s="13" t="n"/>
      <c r="EF93" s="17" t="n"/>
      <c r="EG93" s="14" t="n"/>
      <c r="EH93" s="18" t="n"/>
    </row>
    <row r="94" ht="10.5" customFormat="1" customHeight="1" s="1">
      <c r="B94" s="18" t="n"/>
      <c r="C94" s="1" t="inlineStr">
        <is>
          <t>FECHA DE CESE</t>
        </is>
      </c>
      <c r="F94" s="10" t="n"/>
      <c r="J94" s="1" t="inlineStr">
        <is>
          <t>:</t>
        </is>
      </c>
      <c r="K94" s="183">
        <f>K20</f>
        <v/>
      </c>
      <c r="M94" s="20" t="n"/>
      <c r="N94" s="20" t="n"/>
      <c r="Q94" s="15" t="n"/>
      <c r="T94" s="8" t="n"/>
      <c r="U94" s="8" t="n"/>
      <c r="V94" s="14" t="n"/>
      <c r="Y94" s="18" t="n"/>
      <c r="Z94" s="1" t="inlineStr">
        <is>
          <t>FECHA DE CESE</t>
        </is>
      </c>
      <c r="AC94" s="10" t="n"/>
      <c r="AG94" s="1" t="inlineStr">
        <is>
          <t>:</t>
        </is>
      </c>
      <c r="AH94" s="183">
        <f>AH20</f>
        <v/>
      </c>
      <c r="AJ94" s="20" t="n"/>
      <c r="AK94" s="20" t="n"/>
      <c r="AN94" s="15" t="n"/>
      <c r="AQ94" s="13" t="n"/>
      <c r="AR94" s="13" t="n"/>
      <c r="AS94" s="14" t="n"/>
      <c r="AV94" s="18" t="n"/>
      <c r="AW94" s="1" t="inlineStr">
        <is>
          <t>FECHA DE CESE</t>
        </is>
      </c>
      <c r="AZ94" s="10" t="n"/>
      <c r="BD94" s="1" t="inlineStr">
        <is>
          <t>:</t>
        </is>
      </c>
      <c r="BE94" s="183">
        <f>BE20</f>
        <v/>
      </c>
      <c r="BG94" s="20" t="n"/>
      <c r="BH94" s="20" t="n"/>
      <c r="BK94" s="15" t="n"/>
      <c r="BN94" s="13" t="n"/>
      <c r="BO94" s="13" t="n"/>
      <c r="BP94" s="14" t="n"/>
      <c r="BS94" s="18" t="n"/>
      <c r="BT94" s="1" t="inlineStr">
        <is>
          <t>FECHA DE CESE</t>
        </is>
      </c>
      <c r="BW94" s="10" t="n"/>
      <c r="CA94" s="1" t="inlineStr">
        <is>
          <t>:</t>
        </is>
      </c>
      <c r="CB94" s="183">
        <f>CB20</f>
        <v/>
      </c>
      <c r="CD94" s="20" t="n"/>
      <c r="CE94" s="20" t="n"/>
      <c r="CH94" s="15" t="n"/>
      <c r="CK94" s="13" t="n"/>
      <c r="CL94" s="13" t="n"/>
      <c r="CM94" s="14" t="n"/>
      <c r="CP94" s="18" t="n"/>
      <c r="CQ94" s="1" t="inlineStr">
        <is>
          <t>FECHA DE CESE</t>
        </is>
      </c>
      <c r="CT94" s="10" t="n"/>
      <c r="CX94" s="1" t="inlineStr">
        <is>
          <t>:</t>
        </is>
      </c>
      <c r="CY94" s="183">
        <f>CY20</f>
        <v/>
      </c>
      <c r="DA94" s="20" t="n"/>
      <c r="DB94" s="20" t="n"/>
      <c r="DE94" s="15" t="n"/>
      <c r="DH94" s="13" t="n"/>
      <c r="DI94" s="13" t="n"/>
      <c r="DJ94" s="14" t="n"/>
      <c r="DM94" s="18" t="n"/>
      <c r="DN94" s="1" t="inlineStr">
        <is>
          <t>FECHA DE CESE</t>
        </is>
      </c>
      <c r="DQ94" s="10" t="n"/>
      <c r="DU94" s="1" t="inlineStr">
        <is>
          <t>:</t>
        </is>
      </c>
      <c r="DV94" s="183">
        <f>DV20</f>
        <v/>
      </c>
      <c r="DX94" s="20" t="n"/>
      <c r="DY94" s="20" t="n"/>
      <c r="EB94" s="15" t="n"/>
      <c r="EE94" s="13" t="n"/>
      <c r="EF94" s="13" t="n"/>
      <c r="EG94" s="14" t="n"/>
    </row>
    <row r="95" ht="10.5" customHeight="1">
      <c r="A95" s="18" t="n"/>
      <c r="C95" s="18" t="inlineStr">
        <is>
          <t>MOTIVO DE CESE</t>
        </is>
      </c>
      <c r="D95" s="18" t="n"/>
      <c r="E95" s="18" t="n"/>
      <c r="F95" s="21" t="n"/>
      <c r="G95" s="18" t="n"/>
      <c r="H95" s="18" t="n"/>
      <c r="J95" s="18" t="inlineStr">
        <is>
          <t>:</t>
        </is>
      </c>
      <c r="K95" s="47">
        <f>K21</f>
        <v/>
      </c>
      <c r="L95" s="18" t="n"/>
      <c r="M95" s="18" t="n"/>
      <c r="N95" s="18" t="n"/>
      <c r="O95" s="18" t="n"/>
      <c r="P95" s="18" t="n"/>
      <c r="Q95" s="22" t="n"/>
      <c r="R95" s="18" t="n"/>
      <c r="S95" s="18" t="n"/>
      <c r="T95" s="61" t="n"/>
      <c r="U95" s="8" t="n"/>
      <c r="V95" s="14" t="n"/>
      <c r="X95" s="18" t="n"/>
      <c r="Z95" s="18" t="inlineStr">
        <is>
          <t>MOTIVO DE CESE</t>
        </is>
      </c>
      <c r="AA95" s="18" t="n"/>
      <c r="AB95" s="18" t="n"/>
      <c r="AC95" s="21" t="n"/>
      <c r="AD95" s="18" t="n"/>
      <c r="AE95" s="18" t="n"/>
      <c r="AG95" s="18" t="inlineStr">
        <is>
          <t>:</t>
        </is>
      </c>
      <c r="AH95" s="47">
        <f>AH21</f>
        <v/>
      </c>
      <c r="AI95" s="18" t="n"/>
      <c r="AJ95" s="18" t="n"/>
      <c r="AK95" s="18" t="n"/>
      <c r="AL95" s="18" t="n"/>
      <c r="AM95" s="18" t="n"/>
      <c r="AN95" s="22" t="n"/>
      <c r="AO95" s="18" t="n"/>
      <c r="AP95" s="18" t="n"/>
      <c r="AQ95" s="17" t="n"/>
      <c r="AR95" s="13" t="n"/>
      <c r="AS95" s="14" t="n"/>
      <c r="AU95" s="18" t="n"/>
      <c r="AW95" s="18" t="inlineStr">
        <is>
          <t>MOTIVO DE CESE</t>
        </is>
      </c>
      <c r="AX95" s="18" t="n"/>
      <c r="AY95" s="18" t="n"/>
      <c r="AZ95" s="21" t="n"/>
      <c r="BA95" s="18" t="n"/>
      <c r="BB95" s="18" t="n"/>
      <c r="BD95" s="18" t="inlineStr">
        <is>
          <t>:</t>
        </is>
      </c>
      <c r="BE95" s="47">
        <f>BE21</f>
        <v/>
      </c>
      <c r="BF95" s="18" t="n"/>
      <c r="BG95" s="18" t="n"/>
      <c r="BH95" s="18" t="n"/>
      <c r="BI95" s="18" t="n"/>
      <c r="BJ95" s="18" t="n"/>
      <c r="BK95" s="22" t="n"/>
      <c r="BL95" s="18" t="n"/>
      <c r="BM95" s="18" t="n"/>
      <c r="BN95" s="17" t="n"/>
      <c r="BO95" s="13" t="n"/>
      <c r="BP95" s="14" t="n"/>
      <c r="BR95" s="18" t="n"/>
      <c r="BT95" s="18" t="inlineStr">
        <is>
          <t>MOTIVO DE CESE</t>
        </is>
      </c>
      <c r="BU95" s="18" t="n"/>
      <c r="BV95" s="18" t="n"/>
      <c r="BW95" s="21" t="n"/>
      <c r="BX95" s="18" t="n"/>
      <c r="BY95" s="18" t="n"/>
      <c r="CA95" s="18" t="inlineStr">
        <is>
          <t>:</t>
        </is>
      </c>
      <c r="CB95" s="47">
        <f>CB21</f>
        <v/>
      </c>
      <c r="CC95" s="18" t="n"/>
      <c r="CD95" s="18" t="n"/>
      <c r="CE95" s="18" t="n"/>
      <c r="CF95" s="18" t="n"/>
      <c r="CG95" s="18" t="n"/>
      <c r="CH95" s="22" t="n"/>
      <c r="CI95" s="18" t="n"/>
      <c r="CJ95" s="18" t="n"/>
      <c r="CK95" s="17" t="n"/>
      <c r="CL95" s="13" t="n"/>
      <c r="CM95" s="14" t="n"/>
      <c r="CO95" s="18" t="n"/>
      <c r="CQ95" s="18" t="inlineStr">
        <is>
          <t>MOTIVO DE CESE</t>
        </is>
      </c>
      <c r="CR95" s="18" t="n"/>
      <c r="CS95" s="18" t="n"/>
      <c r="CT95" s="21" t="n"/>
      <c r="CU95" s="18" t="n"/>
      <c r="CV95" s="18" t="n"/>
      <c r="CX95" s="18" t="inlineStr">
        <is>
          <t>:</t>
        </is>
      </c>
      <c r="CY95" s="47">
        <f>CY21</f>
        <v/>
      </c>
      <c r="CZ95" s="18" t="n"/>
      <c r="DA95" s="18" t="n"/>
      <c r="DB95" s="18" t="n"/>
      <c r="DC95" s="18" t="n"/>
      <c r="DD95" s="18" t="n"/>
      <c r="DE95" s="22" t="n"/>
      <c r="DF95" s="18" t="n"/>
      <c r="DG95" s="18" t="n"/>
      <c r="DH95" s="17" t="n"/>
      <c r="DI95" s="13" t="n"/>
      <c r="DJ95" s="14" t="n"/>
      <c r="DL95" s="18" t="n"/>
      <c r="DN95" s="18" t="inlineStr">
        <is>
          <t>MOTIVO DE CESE</t>
        </is>
      </c>
      <c r="DO95" s="18" t="n"/>
      <c r="DP95" s="18" t="n"/>
      <c r="DQ95" s="21" t="n"/>
      <c r="DR95" s="18" t="n"/>
      <c r="DS95" s="18" t="n"/>
      <c r="DU95" s="18" t="inlineStr">
        <is>
          <t>:</t>
        </is>
      </c>
      <c r="DV95" s="47">
        <f>DV21</f>
        <v/>
      </c>
      <c r="DW95" s="18" t="n"/>
      <c r="DX95" s="18" t="n"/>
      <c r="DY95" s="18" t="n"/>
      <c r="DZ95" s="18" t="n"/>
      <c r="EA95" s="18" t="n"/>
      <c r="EB95" s="22" t="n"/>
      <c r="EC95" s="18" t="n"/>
      <c r="ED95" s="18" t="n"/>
      <c r="EE95" s="17" t="n"/>
      <c r="EF95" s="13" t="n"/>
      <c r="EG95" s="14" t="n"/>
    </row>
    <row r="96" ht="10.5" customHeight="1">
      <c r="C96" s="1" t="inlineStr">
        <is>
          <t xml:space="preserve">PERIODO A LIQUIDAR                     </t>
        </is>
      </c>
      <c r="D96" s="1" t="n"/>
      <c r="F96" s="10" t="n"/>
      <c r="J96" s="1" t="inlineStr">
        <is>
          <t>:</t>
        </is>
      </c>
      <c r="K96" s="24" t="inlineStr">
        <is>
          <t xml:space="preserve">del  </t>
        </is>
      </c>
      <c r="L96" s="177">
        <f>K93</f>
        <v/>
      </c>
      <c r="N96" s="1" t="inlineStr">
        <is>
          <t>al</t>
        </is>
      </c>
      <c r="O96" s="178">
        <f>K94</f>
        <v/>
      </c>
      <c r="S96" s="1" t="n"/>
      <c r="T96" s="8" t="n"/>
      <c r="U96" s="8" t="n"/>
      <c r="V96" s="14" t="n"/>
      <c r="Z96" s="1" t="inlineStr">
        <is>
          <t xml:space="preserve">PERIODO A LIQUIDAR                     </t>
        </is>
      </c>
      <c r="AA96" s="1" t="n"/>
      <c r="AC96" s="10" t="n"/>
      <c r="AG96" s="1" t="inlineStr">
        <is>
          <t>:</t>
        </is>
      </c>
      <c r="AH96" s="23" t="inlineStr">
        <is>
          <t xml:space="preserve">del  </t>
        </is>
      </c>
      <c r="AI96" s="177">
        <f>AH93</f>
        <v/>
      </c>
      <c r="AK96" s="1" t="inlineStr">
        <is>
          <t>al</t>
        </is>
      </c>
      <c r="AL96" s="178">
        <f>AH94</f>
        <v/>
      </c>
      <c r="AP96" s="1" t="n"/>
      <c r="AQ96" s="13" t="n"/>
      <c r="AR96" s="172" t="n"/>
      <c r="AW96" s="1" t="inlineStr">
        <is>
          <t xml:space="preserve">PERIODO A LIQUIDAR                     </t>
        </is>
      </c>
      <c r="AX96" s="1" t="n"/>
      <c r="AZ96" s="10" t="n"/>
      <c r="BD96" s="1" t="inlineStr">
        <is>
          <t>:</t>
        </is>
      </c>
      <c r="BE96" s="23" t="inlineStr">
        <is>
          <t xml:space="preserve">del  </t>
        </is>
      </c>
      <c r="BF96" s="177">
        <f>BE93</f>
        <v/>
      </c>
      <c r="BH96" s="1" t="inlineStr">
        <is>
          <t>al</t>
        </is>
      </c>
      <c r="BI96" s="178">
        <f>BE94</f>
        <v/>
      </c>
      <c r="BM96" s="1" t="n"/>
      <c r="BN96" s="13" t="n"/>
      <c r="BO96" s="172" t="n"/>
      <c r="BT96" s="1" t="inlineStr">
        <is>
          <t xml:space="preserve">PERIODO A LIQUIDAR                     </t>
        </is>
      </c>
      <c r="BU96" s="1" t="n"/>
      <c r="BW96" s="10" t="n"/>
      <c r="CA96" s="1" t="inlineStr">
        <is>
          <t>:</t>
        </is>
      </c>
      <c r="CB96" s="23" t="inlineStr">
        <is>
          <t xml:space="preserve">del  </t>
        </is>
      </c>
      <c r="CC96" s="177">
        <f>CB93</f>
        <v/>
      </c>
      <c r="CE96" s="1" t="inlineStr">
        <is>
          <t>al</t>
        </is>
      </c>
      <c r="CF96" s="178">
        <f>CB94</f>
        <v/>
      </c>
      <c r="CJ96" s="1" t="n"/>
      <c r="CK96" s="13" t="n"/>
      <c r="CL96" s="172" t="n"/>
      <c r="CQ96" s="1" t="inlineStr">
        <is>
          <t xml:space="preserve">PERIODO A LIQUIDAR                     </t>
        </is>
      </c>
      <c r="CR96" s="1" t="n"/>
      <c r="CT96" s="10" t="n"/>
      <c r="CX96" s="1" t="inlineStr">
        <is>
          <t>:</t>
        </is>
      </c>
      <c r="CY96" s="23" t="inlineStr">
        <is>
          <t xml:space="preserve">del  </t>
        </is>
      </c>
      <c r="CZ96" s="177">
        <f>CY93</f>
        <v/>
      </c>
      <c r="DB96" s="1" t="inlineStr">
        <is>
          <t>al</t>
        </is>
      </c>
      <c r="DC96" s="178">
        <f>CY94</f>
        <v/>
      </c>
      <c r="DG96" s="1" t="n"/>
      <c r="DH96" s="13" t="n"/>
      <c r="DI96" s="172" t="n"/>
      <c r="DN96" s="1" t="inlineStr">
        <is>
          <t xml:space="preserve">PERIODO A LIQUIDAR                     </t>
        </is>
      </c>
      <c r="DO96" s="1" t="n"/>
      <c r="DQ96" s="10" t="n"/>
      <c r="DU96" s="1" t="inlineStr">
        <is>
          <t>:</t>
        </is>
      </c>
      <c r="DV96" s="23" t="inlineStr">
        <is>
          <t xml:space="preserve">del  </t>
        </is>
      </c>
      <c r="DW96" s="177">
        <f>DV93</f>
        <v/>
      </c>
      <c r="DY96" s="1" t="inlineStr">
        <is>
          <t>al</t>
        </is>
      </c>
      <c r="DZ96" s="178">
        <f>DV94</f>
        <v/>
      </c>
      <c r="ED96" s="1" t="n"/>
      <c r="EE96" s="13" t="n"/>
      <c r="EF96" s="172" t="n"/>
    </row>
    <row r="97" ht="10.5" customHeight="1">
      <c r="D97" s="1" t="n"/>
      <c r="F97" s="10" t="n"/>
      <c r="K97" s="24" t="n"/>
      <c r="L97" s="177" t="n"/>
      <c r="M97" s="177" t="n"/>
      <c r="O97" s="178" t="n"/>
      <c r="P97" s="178" t="n"/>
      <c r="Q97" s="178" t="n"/>
      <c r="S97" s="1" t="n"/>
      <c r="T97" s="8" t="n"/>
      <c r="U97" s="8" t="n"/>
      <c r="V97" s="14" t="n"/>
      <c r="AA97" s="1" t="n"/>
      <c r="AC97" s="10" t="n"/>
      <c r="AH97" s="23" t="n"/>
      <c r="AI97" s="177" t="n"/>
      <c r="AJ97" s="177" t="n"/>
      <c r="AL97" s="178" t="n"/>
      <c r="AM97" s="178" t="n"/>
      <c r="AN97" s="178" t="n"/>
      <c r="AP97" s="1" t="n"/>
      <c r="AQ97" s="13" t="n"/>
      <c r="AR97" s="172" t="n"/>
      <c r="AS97" s="172" t="n"/>
      <c r="AX97" s="1" t="n"/>
      <c r="AZ97" s="10" t="n"/>
      <c r="BE97" s="23" t="n"/>
      <c r="BF97" s="177" t="n"/>
      <c r="BG97" s="177" t="n"/>
      <c r="BI97" s="178" t="n"/>
      <c r="BJ97" s="178" t="n"/>
      <c r="BK97" s="178" t="n"/>
      <c r="BM97" s="1" t="n"/>
      <c r="BN97" s="13" t="n"/>
      <c r="BO97" s="172" t="n"/>
      <c r="BP97" s="172" t="n"/>
      <c r="BU97" s="1" t="n"/>
      <c r="BW97" s="10" t="n"/>
      <c r="CB97" s="23" t="n"/>
      <c r="CC97" s="177" t="n"/>
      <c r="CD97" s="177" t="n"/>
      <c r="CF97" s="178" t="n"/>
      <c r="CG97" s="178" t="n"/>
      <c r="CH97" s="178" t="n"/>
      <c r="CJ97" s="1" t="n"/>
      <c r="CK97" s="13" t="n"/>
      <c r="CL97" s="172" t="n"/>
      <c r="CM97" s="172" t="n"/>
      <c r="CR97" s="1" t="n"/>
      <c r="CT97" s="10" t="n"/>
      <c r="CY97" s="23" t="n"/>
      <c r="CZ97" s="177" t="n"/>
      <c r="DA97" s="177" t="n"/>
      <c r="DC97" s="178" t="n"/>
      <c r="DD97" s="178" t="n"/>
      <c r="DE97" s="178" t="n"/>
      <c r="DG97" s="1" t="n"/>
      <c r="DH97" s="13" t="n"/>
      <c r="DI97" s="172" t="n"/>
      <c r="DJ97" s="172" t="n"/>
      <c r="DO97" s="1" t="n"/>
      <c r="DQ97" s="10" t="n"/>
      <c r="DV97" s="23" t="n"/>
      <c r="DW97" s="177" t="n"/>
      <c r="DX97" s="177" t="n"/>
      <c r="DZ97" s="178" t="n"/>
      <c r="EA97" s="178" t="n"/>
      <c r="EB97" s="178" t="n"/>
      <c r="ED97" s="1" t="n"/>
      <c r="EE97" s="13" t="n"/>
      <c r="EF97" s="172" t="n"/>
      <c r="EG97" s="172" t="n"/>
    </row>
    <row r="98" ht="10.5" customHeight="1">
      <c r="C98" s="1" t="inlineStr">
        <is>
          <t xml:space="preserve">ULTIMA REMUNERACION  BASICA         </t>
        </is>
      </c>
      <c r="D98" s="1" t="n"/>
      <c r="F98" s="10" t="n"/>
      <c r="J98" s="1" t="inlineStr">
        <is>
          <t>:</t>
        </is>
      </c>
      <c r="K98" s="24" t="inlineStr">
        <is>
          <t xml:space="preserve">S/. </t>
        </is>
      </c>
      <c r="L98" s="65" t="n">
        <v>1025</v>
      </c>
      <c r="M98" s="1" t="n"/>
      <c r="Q98" s="15" t="n"/>
      <c r="S98" s="1" t="n"/>
      <c r="T98" s="1" t="n"/>
      <c r="U98" s="8" t="n"/>
      <c r="V98" s="14" t="n"/>
      <c r="Z98" s="1" t="inlineStr">
        <is>
          <t xml:space="preserve">ULTIMA REMUNERACION  BASICA         </t>
        </is>
      </c>
      <c r="AA98" s="1" t="n"/>
      <c r="AC98" s="10" t="n"/>
      <c r="AG98" s="1" t="inlineStr">
        <is>
          <t>:</t>
        </is>
      </c>
      <c r="AH98" s="24" t="inlineStr">
        <is>
          <t xml:space="preserve">S/. </t>
        </is>
      </c>
      <c r="AI98" s="65" t="n">
        <v>1130</v>
      </c>
      <c r="AJ98" s="1" t="n"/>
      <c r="AN98" s="15" t="n"/>
      <c r="AP98" s="1" t="n"/>
      <c r="AQ98" s="1" t="n"/>
      <c r="AR98" s="8" t="n"/>
      <c r="AS98" s="14" t="n"/>
      <c r="AW98" s="1" t="inlineStr">
        <is>
          <t xml:space="preserve">ULTIMA REMUNERACION  BASICA         </t>
        </is>
      </c>
      <c r="AX98" s="1" t="n"/>
      <c r="AZ98" s="10" t="n"/>
      <c r="BD98" s="1" t="inlineStr">
        <is>
          <t>:</t>
        </is>
      </c>
      <c r="BE98" s="24" t="inlineStr">
        <is>
          <t xml:space="preserve">S/. </t>
        </is>
      </c>
      <c r="BF98" s="65" t="n">
        <v>1130</v>
      </c>
      <c r="BG98" s="1" t="n"/>
      <c r="BK98" s="15" t="n"/>
      <c r="BM98" s="1" t="n"/>
      <c r="BN98" s="1" t="n"/>
      <c r="BO98" s="8" t="n"/>
      <c r="BP98" s="14" t="n"/>
      <c r="BT98" s="1" t="inlineStr">
        <is>
          <t xml:space="preserve">ULTIMA REMUNERACION  BASICA         </t>
        </is>
      </c>
      <c r="BU98" s="1" t="n"/>
      <c r="BW98" s="10" t="n"/>
      <c r="CA98" s="1" t="inlineStr">
        <is>
          <t>:</t>
        </is>
      </c>
      <c r="CB98" s="24" t="inlineStr">
        <is>
          <t xml:space="preserve">S/. </t>
        </is>
      </c>
      <c r="CC98" s="65" t="n">
        <v>1130</v>
      </c>
      <c r="CD98" s="1" t="n"/>
      <c r="CH98" s="15" t="n"/>
      <c r="CJ98" s="1" t="n"/>
      <c r="CK98" s="1" t="n"/>
      <c r="CL98" s="8" t="n"/>
      <c r="CM98" s="14" t="n"/>
      <c r="CQ98" s="1" t="inlineStr">
        <is>
          <t xml:space="preserve">ULTIMA REMUNERACION  BASICA         </t>
        </is>
      </c>
      <c r="CR98" s="1" t="n"/>
      <c r="CT98" s="10" t="n"/>
      <c r="CX98" s="1" t="inlineStr">
        <is>
          <t>:</t>
        </is>
      </c>
      <c r="CY98" s="24" t="inlineStr">
        <is>
          <t xml:space="preserve">S/. </t>
        </is>
      </c>
      <c r="CZ98" s="65" t="n">
        <v>1025</v>
      </c>
      <c r="DA98" s="1" t="n"/>
      <c r="DE98" s="15" t="n"/>
      <c r="DG98" s="1" t="n"/>
      <c r="DH98" s="1" t="n"/>
      <c r="DI98" s="8" t="n"/>
      <c r="DJ98" s="14" t="n"/>
      <c r="DN98" s="1" t="inlineStr">
        <is>
          <t xml:space="preserve">ULTIMA REMUNERACION  BASICA         </t>
        </is>
      </c>
      <c r="DO98" s="1" t="n"/>
      <c r="DQ98" s="10" t="n"/>
      <c r="DU98" s="1" t="inlineStr">
        <is>
          <t>:</t>
        </is>
      </c>
      <c r="DV98" s="24" t="inlineStr">
        <is>
          <t xml:space="preserve">S/. </t>
        </is>
      </c>
      <c r="DW98" s="65" t="n">
        <v>1130</v>
      </c>
      <c r="DX98" s="1" t="n"/>
      <c r="EB98" s="15" t="n"/>
      <c r="ED98" s="1" t="n"/>
      <c r="EE98" s="1" t="n"/>
      <c r="EF98" s="8" t="n"/>
      <c r="EG98" s="14" t="n"/>
    </row>
    <row r="99" ht="10.5" customHeight="1">
      <c r="C99" s="1" t="inlineStr">
        <is>
          <t xml:space="preserve">PROMEDIO DE GRATIF. Dic. 2024  </t>
        </is>
      </c>
      <c r="D99" s="1" t="n"/>
      <c r="F99" s="10" t="n"/>
      <c r="J99" s="1" t="inlineStr">
        <is>
          <t>:</t>
        </is>
      </c>
      <c r="K99" s="24" t="inlineStr">
        <is>
          <t xml:space="preserve">S/.    </t>
        </is>
      </c>
      <c r="L99" s="66" t="n">
        <v>512.5</v>
      </c>
      <c r="M99" s="1" t="inlineStr">
        <is>
          <t>/</t>
        </is>
      </c>
      <c r="N99" s="1" t="n">
        <v>6</v>
      </c>
      <c r="O99" s="1" t="inlineStr">
        <is>
          <t xml:space="preserve"> =</t>
        </is>
      </c>
      <c r="P99" s="1" t="inlineStr">
        <is>
          <t>S/.</t>
        </is>
      </c>
      <c r="Q99" s="15">
        <f>L99/N99</f>
        <v/>
      </c>
      <c r="S99" s="1" t="n"/>
      <c r="T99" s="1" t="n"/>
      <c r="U99" s="8" t="n"/>
      <c r="V99" s="14" t="n"/>
      <c r="Z99" s="1" t="inlineStr">
        <is>
          <t xml:space="preserve">PROMEDIO DE GRATIF. Dic. 2017  </t>
        </is>
      </c>
      <c r="AA99" s="1" t="n"/>
      <c r="AC99" s="10" t="n"/>
      <c r="AG99" s="1" t="inlineStr">
        <is>
          <t>:</t>
        </is>
      </c>
      <c r="AH99" s="24" t="inlineStr">
        <is>
          <t xml:space="preserve">S/.    </t>
        </is>
      </c>
      <c r="AI99" s="66" t="n">
        <v>0</v>
      </c>
      <c r="AJ99" s="1" t="inlineStr">
        <is>
          <t>/</t>
        </is>
      </c>
      <c r="AK99" s="1" t="n">
        <v>6</v>
      </c>
      <c r="AL99" s="1" t="inlineStr">
        <is>
          <t xml:space="preserve"> =</t>
        </is>
      </c>
      <c r="AM99" s="1" t="inlineStr">
        <is>
          <t>S/.</t>
        </is>
      </c>
      <c r="AN99" s="15">
        <f>AI99/AK99</f>
        <v/>
      </c>
      <c r="AP99" s="1" t="n"/>
      <c r="AQ99" s="1" t="n"/>
      <c r="AR99" s="8" t="n"/>
      <c r="AS99" s="14" t="n"/>
      <c r="AW99" s="1" t="inlineStr">
        <is>
          <t xml:space="preserve">PROMEDIO DE GRATIF. Dic. 2017  </t>
        </is>
      </c>
      <c r="AX99" s="1" t="n"/>
      <c r="AZ99" s="10" t="n"/>
      <c r="BD99" s="1" t="inlineStr">
        <is>
          <t>:</t>
        </is>
      </c>
      <c r="BE99" s="24" t="inlineStr">
        <is>
          <t xml:space="preserve">S/.    </t>
        </is>
      </c>
      <c r="BF99" s="66" t="n">
        <v>0</v>
      </c>
      <c r="BG99" s="1" t="inlineStr">
        <is>
          <t>/</t>
        </is>
      </c>
      <c r="BH99" s="1" t="n">
        <v>6</v>
      </c>
      <c r="BI99" s="1" t="inlineStr">
        <is>
          <t xml:space="preserve"> =</t>
        </is>
      </c>
      <c r="BJ99" s="1" t="inlineStr">
        <is>
          <t>S/.</t>
        </is>
      </c>
      <c r="BK99" s="15">
        <f>BF99/BH99</f>
        <v/>
      </c>
      <c r="BM99" s="1" t="n"/>
      <c r="BN99" s="1" t="n"/>
      <c r="BO99" s="8" t="n"/>
      <c r="BP99" s="14" t="n"/>
      <c r="BT99" s="1" t="inlineStr">
        <is>
          <t xml:space="preserve">PROMEDIO DE GRATIF. Dic. 2017  </t>
        </is>
      </c>
      <c r="BU99" s="1" t="n"/>
      <c r="BW99" s="10" t="n"/>
      <c r="CA99" s="1" t="inlineStr">
        <is>
          <t>:</t>
        </is>
      </c>
      <c r="CB99" s="24" t="inlineStr">
        <is>
          <t xml:space="preserve">S/.    </t>
        </is>
      </c>
      <c r="CC99" s="66" t="n">
        <v>0</v>
      </c>
      <c r="CD99" s="1" t="inlineStr">
        <is>
          <t>/</t>
        </is>
      </c>
      <c r="CE99" s="1" t="n">
        <v>6</v>
      </c>
      <c r="CF99" s="1" t="inlineStr">
        <is>
          <t xml:space="preserve"> =</t>
        </is>
      </c>
      <c r="CG99" s="1" t="inlineStr">
        <is>
          <t>S/.</t>
        </is>
      </c>
      <c r="CH99" s="15">
        <f>CC99/CE99</f>
        <v/>
      </c>
      <c r="CJ99" s="1" t="n"/>
      <c r="CK99" s="1" t="n"/>
      <c r="CL99" s="8" t="n"/>
      <c r="CM99" s="14" t="n"/>
      <c r="CQ99" s="1" t="inlineStr">
        <is>
          <t xml:space="preserve">PROMEDIO DE GRATIF. Dic. 2017  </t>
        </is>
      </c>
      <c r="CR99" s="1" t="n"/>
      <c r="CT99" s="10" t="n"/>
      <c r="CX99" s="1" t="inlineStr">
        <is>
          <t>:</t>
        </is>
      </c>
      <c r="CY99" s="24" t="inlineStr">
        <is>
          <t xml:space="preserve">S/.    </t>
        </is>
      </c>
      <c r="CZ99" s="66" t="n">
        <v>0</v>
      </c>
      <c r="DA99" s="1" t="inlineStr">
        <is>
          <t>/</t>
        </is>
      </c>
      <c r="DB99" s="1" t="n">
        <v>6</v>
      </c>
      <c r="DC99" s="1" t="inlineStr">
        <is>
          <t xml:space="preserve"> =</t>
        </is>
      </c>
      <c r="DD99" s="1" t="inlineStr">
        <is>
          <t>S/.</t>
        </is>
      </c>
      <c r="DE99" s="15">
        <f>CZ99/DB99</f>
        <v/>
      </c>
      <c r="DG99" s="1" t="n"/>
      <c r="DH99" s="1" t="n"/>
      <c r="DI99" s="8" t="n"/>
      <c r="DJ99" s="14" t="n"/>
      <c r="DN99" s="1" t="inlineStr">
        <is>
          <t xml:space="preserve">PROMEDIO DE GRATIF. Dic. 2017  </t>
        </is>
      </c>
      <c r="DO99" s="1" t="n"/>
      <c r="DQ99" s="10" t="n"/>
      <c r="DU99" s="1" t="inlineStr">
        <is>
          <t>:</t>
        </is>
      </c>
      <c r="DV99" s="24" t="inlineStr">
        <is>
          <t xml:space="preserve">S/.    </t>
        </is>
      </c>
      <c r="DW99" s="66" t="n">
        <v>512.5</v>
      </c>
      <c r="DX99" s="1" t="inlineStr">
        <is>
          <t>/</t>
        </is>
      </c>
      <c r="DY99" s="1" t="n">
        <v>6</v>
      </c>
      <c r="DZ99" s="1" t="inlineStr">
        <is>
          <t xml:space="preserve"> =</t>
        </is>
      </c>
      <c r="EA99" s="1" t="inlineStr">
        <is>
          <t>S/.</t>
        </is>
      </c>
      <c r="EB99" s="15">
        <f>DW99/DY99</f>
        <v/>
      </c>
      <c r="ED99" s="1" t="n"/>
      <c r="EE99" s="1" t="n"/>
      <c r="EF99" s="8" t="n"/>
      <c r="EG99" s="14" t="n"/>
    </row>
    <row r="100" ht="10.5" customHeight="1">
      <c r="C100" s="1" t="inlineStr">
        <is>
          <t>REMUNERACION COMPUTABLE CTS</t>
        </is>
      </c>
      <c r="D100" s="1" t="n"/>
      <c r="F100" s="10" t="n"/>
      <c r="J100" s="1" t="inlineStr">
        <is>
          <t>:</t>
        </is>
      </c>
      <c r="K100" s="24" t="inlineStr">
        <is>
          <t xml:space="preserve">S/.    </t>
        </is>
      </c>
      <c r="L100" s="66">
        <f>L98+Q99</f>
        <v/>
      </c>
      <c r="M100" s="15" t="n"/>
      <c r="Q100" s="15" t="n"/>
      <c r="S100" s="1" t="n"/>
      <c r="T100" s="1" t="n"/>
      <c r="U100" s="8" t="n"/>
      <c r="V100" s="14" t="n"/>
      <c r="Z100" s="1" t="inlineStr">
        <is>
          <t>REMUNERACION COMPUTABLE CTS</t>
        </is>
      </c>
      <c r="AA100" s="1" t="n"/>
      <c r="AC100" s="10" t="n"/>
      <c r="AG100" s="1" t="inlineStr">
        <is>
          <t>:</t>
        </is>
      </c>
      <c r="AH100" s="24" t="inlineStr">
        <is>
          <t xml:space="preserve">S/.    </t>
        </is>
      </c>
      <c r="AI100" s="66">
        <f>AI98+AN99</f>
        <v/>
      </c>
      <c r="AJ100" s="15" t="n"/>
      <c r="AN100" s="15" t="n"/>
      <c r="AP100" s="1" t="n"/>
      <c r="AQ100" s="1" t="n"/>
      <c r="AR100" s="8" t="n"/>
      <c r="AS100" s="14" t="n"/>
      <c r="AW100" s="1" t="inlineStr">
        <is>
          <t>REMUNERACION COMPUTABLE CTS</t>
        </is>
      </c>
      <c r="AX100" s="1" t="n"/>
      <c r="AZ100" s="10" t="n"/>
      <c r="BD100" s="1" t="inlineStr">
        <is>
          <t>:</t>
        </is>
      </c>
      <c r="BE100" s="24" t="inlineStr">
        <is>
          <t xml:space="preserve">S/.    </t>
        </is>
      </c>
      <c r="BF100" s="66">
        <f>BF98+BK99</f>
        <v/>
      </c>
      <c r="BG100" s="15" t="n"/>
      <c r="BK100" s="15" t="n"/>
      <c r="BM100" s="1" t="n"/>
      <c r="BN100" s="1" t="n"/>
      <c r="BO100" s="8" t="n"/>
      <c r="BP100" s="14" t="n"/>
      <c r="BT100" s="1" t="inlineStr">
        <is>
          <t>REMUNERACION COMPUTABLE CTS</t>
        </is>
      </c>
      <c r="BU100" s="1" t="n"/>
      <c r="BW100" s="10" t="n"/>
      <c r="CA100" s="1" t="inlineStr">
        <is>
          <t>:</t>
        </is>
      </c>
      <c r="CB100" s="24" t="inlineStr">
        <is>
          <t xml:space="preserve">S/.    </t>
        </is>
      </c>
      <c r="CC100" s="66">
        <f>CC98+CH99</f>
        <v/>
      </c>
      <c r="CD100" s="15" t="n"/>
      <c r="CH100" s="15" t="n"/>
      <c r="CJ100" s="1" t="n"/>
      <c r="CK100" s="1" t="n"/>
      <c r="CL100" s="8" t="n"/>
      <c r="CM100" s="14" t="n"/>
      <c r="CQ100" s="1" t="inlineStr">
        <is>
          <t>REMUNERACION COMPUTABLE CTS</t>
        </is>
      </c>
      <c r="CR100" s="1" t="n"/>
      <c r="CT100" s="10" t="n"/>
      <c r="CX100" s="1" t="inlineStr">
        <is>
          <t>:</t>
        </is>
      </c>
      <c r="CY100" s="24" t="inlineStr">
        <is>
          <t xml:space="preserve">S/.    </t>
        </is>
      </c>
      <c r="CZ100" s="66">
        <f>CZ98+DE99</f>
        <v/>
      </c>
      <c r="DA100" s="15" t="n"/>
      <c r="DE100" s="15" t="n"/>
      <c r="DG100" s="1" t="n"/>
      <c r="DH100" s="1" t="n"/>
      <c r="DI100" s="8" t="n"/>
      <c r="DJ100" s="14" t="n"/>
      <c r="DN100" s="1" t="inlineStr">
        <is>
          <t>REMUNERACION COMPUTABLE CTS</t>
        </is>
      </c>
      <c r="DO100" s="1" t="n"/>
      <c r="DQ100" s="10" t="n"/>
      <c r="DU100" s="1" t="inlineStr">
        <is>
          <t>:</t>
        </is>
      </c>
      <c r="DV100" s="24" t="inlineStr">
        <is>
          <t xml:space="preserve">S/.    </t>
        </is>
      </c>
      <c r="DW100" s="66">
        <f>DW98+EB99</f>
        <v/>
      </c>
      <c r="DX100" s="15" t="n"/>
      <c r="EB100" s="15" t="n"/>
      <c r="ED100" s="1" t="n"/>
      <c r="EE100" s="1" t="n"/>
      <c r="EF100" s="8" t="n"/>
      <c r="EG100" s="14" t="n"/>
    </row>
    <row r="101" ht="10.5" customHeight="1">
      <c r="D101" s="1" t="n"/>
      <c r="F101" s="10" t="n"/>
      <c r="M101" s="1" t="n"/>
      <c r="S101" s="1" t="n"/>
      <c r="T101" s="1" t="n"/>
      <c r="U101" s="8" t="n"/>
      <c r="V101" s="14" t="n"/>
      <c r="AA101" s="1" t="n"/>
      <c r="AC101" s="10" t="n"/>
      <c r="AJ101" s="1" t="n"/>
      <c r="AP101" s="1" t="n"/>
      <c r="AQ101" s="1" t="n"/>
      <c r="AR101" s="8" t="n"/>
      <c r="AS101" s="14" t="n"/>
      <c r="AX101" s="1" t="n"/>
      <c r="AZ101" s="10" t="n"/>
      <c r="BG101" s="1" t="n"/>
      <c r="BM101" s="1" t="n"/>
      <c r="BN101" s="1" t="n"/>
      <c r="BO101" s="8" t="n"/>
      <c r="BP101" s="14" t="n"/>
      <c r="BU101" s="1" t="n"/>
      <c r="BW101" s="10" t="n"/>
      <c r="CD101" s="1" t="n"/>
      <c r="CJ101" s="1" t="n"/>
      <c r="CK101" s="1" t="n"/>
      <c r="CL101" s="8" t="n"/>
      <c r="CM101" s="14" t="n"/>
      <c r="CR101" s="1" t="n"/>
      <c r="CT101" s="10" t="n"/>
      <c r="DA101" s="1" t="n"/>
      <c r="DG101" s="1" t="n"/>
      <c r="DH101" s="1" t="n"/>
      <c r="DI101" s="8" t="n"/>
      <c r="DJ101" s="14" t="n"/>
      <c r="DO101" s="1" t="n"/>
      <c r="DQ101" s="10" t="n"/>
      <c r="DX101" s="1" t="n"/>
      <c r="ED101" s="1" t="n"/>
      <c r="EE101" s="1" t="n"/>
      <c r="EF101" s="8" t="n"/>
      <c r="EG101" s="14" t="n"/>
    </row>
    <row r="102" ht="10.5" customHeight="1">
      <c r="C102" s="6" t="inlineStr">
        <is>
          <t>1.- COMPENSACION POR TIEMPO DE SERVICIOS:</t>
        </is>
      </c>
      <c r="D102" s="6" t="n"/>
      <c r="E102" s="6" t="n"/>
      <c r="F102" s="26" t="n"/>
      <c r="G102" s="6" t="n"/>
      <c r="H102" s="6" t="n"/>
      <c r="I102" s="6" t="n"/>
      <c r="J102" s="6" t="n"/>
      <c r="K102" s="6" t="n"/>
      <c r="L102" s="6" t="n"/>
      <c r="M102" s="6" t="n"/>
      <c r="N102" s="6" t="n"/>
      <c r="S102" s="1" t="n"/>
      <c r="T102" s="8" t="n"/>
      <c r="U102" s="8" t="n"/>
      <c r="V102" s="14" t="n"/>
      <c r="Z102" s="6" t="inlineStr">
        <is>
          <t>1.- COMPENSACION POR TIEMPO DE SERVICIOS:</t>
        </is>
      </c>
      <c r="AA102" s="6" t="n"/>
      <c r="AB102" s="6" t="n"/>
      <c r="AC102" s="26" t="n"/>
      <c r="AD102" s="6" t="n"/>
      <c r="AE102" s="6" t="n"/>
      <c r="AF102" s="6" t="n"/>
      <c r="AG102" s="6" t="n"/>
      <c r="AH102" s="6" t="n"/>
      <c r="AI102" s="6" t="n"/>
      <c r="AJ102" s="6" t="n"/>
      <c r="AK102" s="6" t="n"/>
      <c r="AP102" s="1" t="n"/>
      <c r="AQ102" s="8" t="n"/>
      <c r="AR102" s="8" t="n"/>
      <c r="AS102" s="14" t="n"/>
      <c r="AW102" s="6" t="inlineStr">
        <is>
          <t>1.- COMPENSACION POR TIEMPO DE SERVICIOS:</t>
        </is>
      </c>
      <c r="AX102" s="6" t="n"/>
      <c r="AY102" s="6" t="n"/>
      <c r="AZ102" s="26" t="n"/>
      <c r="BA102" s="6" t="n"/>
      <c r="BB102" s="6" t="n"/>
      <c r="BC102" s="6" t="n"/>
      <c r="BD102" s="6" t="n"/>
      <c r="BE102" s="6" t="n"/>
      <c r="BF102" s="6" t="n"/>
      <c r="BG102" s="6" t="n"/>
      <c r="BH102" s="6" t="n"/>
      <c r="BM102" s="1" t="n"/>
      <c r="BN102" s="8" t="n"/>
      <c r="BO102" s="8" t="n"/>
      <c r="BP102" s="14" t="n"/>
      <c r="BT102" s="6" t="inlineStr">
        <is>
          <t>1.- COMPENSACION POR TIEMPO DE SERVICIOS:</t>
        </is>
      </c>
      <c r="BU102" s="6" t="n"/>
      <c r="BV102" s="6" t="n"/>
      <c r="BW102" s="26" t="n"/>
      <c r="BX102" s="6" t="n"/>
      <c r="BY102" s="6" t="n"/>
      <c r="BZ102" s="6" t="n"/>
      <c r="CA102" s="6" t="n"/>
      <c r="CB102" s="6" t="n"/>
      <c r="CC102" s="6" t="n"/>
      <c r="CD102" s="6" t="n"/>
      <c r="CE102" s="6" t="n"/>
      <c r="CJ102" s="1" t="n"/>
      <c r="CK102" s="8" t="n"/>
      <c r="CL102" s="8" t="n"/>
      <c r="CM102" s="14" t="n"/>
      <c r="CQ102" s="6" t="inlineStr">
        <is>
          <t>1.- COMPENSACION POR TIEMPO DE SERVICIOS:</t>
        </is>
      </c>
      <c r="CR102" s="6" t="n"/>
      <c r="CS102" s="6" t="n"/>
      <c r="CT102" s="26" t="n"/>
      <c r="CU102" s="6" t="n"/>
      <c r="CV102" s="6" t="n"/>
      <c r="CW102" s="6" t="n"/>
      <c r="CX102" s="6" t="n"/>
      <c r="CY102" s="6" t="n"/>
      <c r="CZ102" s="6" t="n"/>
      <c r="DA102" s="6" t="n"/>
      <c r="DB102" s="6" t="n"/>
      <c r="DG102" s="1" t="n"/>
      <c r="DH102" s="8" t="n"/>
      <c r="DI102" s="8" t="n"/>
      <c r="DJ102" s="14" t="n"/>
      <c r="DN102" s="6" t="inlineStr">
        <is>
          <t>1.- COMPENSACION POR TIEMPO DE SERVICIOS:</t>
        </is>
      </c>
      <c r="DO102" s="6" t="n"/>
      <c r="DP102" s="6" t="n"/>
      <c r="DQ102" s="26" t="n"/>
      <c r="DR102" s="6" t="n"/>
      <c r="DS102" s="6" t="n"/>
      <c r="DT102" s="6" t="n"/>
      <c r="DU102" s="6" t="n"/>
      <c r="DV102" s="6" t="n"/>
      <c r="DW102" s="6" t="n"/>
      <c r="DX102" s="6" t="n"/>
      <c r="DY102" s="6" t="n"/>
      <c r="ED102" s="1" t="n"/>
      <c r="EE102" s="8" t="n"/>
      <c r="EF102" s="8" t="n"/>
      <c r="EG102" s="14" t="n"/>
    </row>
    <row r="103" ht="10.5" customHeight="1">
      <c r="D103" s="1" t="inlineStr">
        <is>
          <t xml:space="preserve">  1.1.- </t>
        </is>
      </c>
      <c r="E103" s="1" t="inlineStr">
        <is>
          <t>Por Meses  Completos:</t>
        </is>
      </c>
      <c r="F103" s="10" t="n"/>
      <c r="M103" s="1" t="n"/>
      <c r="S103" s="1" t="n"/>
      <c r="T103" s="8" t="n"/>
      <c r="U103" s="8" t="n"/>
      <c r="V103" s="14" t="n"/>
      <c r="AA103" s="1" t="inlineStr">
        <is>
          <t xml:space="preserve">  1.1.- </t>
        </is>
      </c>
      <c r="AB103" s="1" t="inlineStr">
        <is>
          <t>Por Meses  Completos:</t>
        </is>
      </c>
      <c r="AC103" s="10" t="n"/>
      <c r="AJ103" s="1" t="n"/>
      <c r="AP103" s="1" t="n"/>
      <c r="AQ103" s="8" t="n"/>
      <c r="AR103" s="8" t="n"/>
      <c r="AS103" s="14" t="n"/>
      <c r="AX103" s="1" t="inlineStr">
        <is>
          <t xml:space="preserve">  1.1.- </t>
        </is>
      </c>
      <c r="AY103" s="1" t="inlineStr">
        <is>
          <t>Por Meses  Completos:</t>
        </is>
      </c>
      <c r="AZ103" s="10" t="n"/>
      <c r="BG103" s="1" t="n"/>
      <c r="BM103" s="1" t="n"/>
      <c r="BN103" s="8" t="n"/>
      <c r="BO103" s="8" t="n"/>
      <c r="BP103" s="14" t="n"/>
      <c r="BU103" s="1" t="inlineStr">
        <is>
          <t xml:space="preserve">  1.1.- </t>
        </is>
      </c>
      <c r="BV103" s="1" t="inlineStr">
        <is>
          <t>Por Meses  Completos:</t>
        </is>
      </c>
      <c r="BW103" s="10" t="n"/>
      <c r="CD103" s="1" t="n"/>
      <c r="CJ103" s="1" t="n"/>
      <c r="CK103" s="8" t="n"/>
      <c r="CL103" s="8" t="n"/>
      <c r="CM103" s="14" t="n"/>
      <c r="CR103" s="1" t="inlineStr">
        <is>
          <t xml:space="preserve">  1.1.- </t>
        </is>
      </c>
      <c r="CS103" s="1" t="inlineStr">
        <is>
          <t>Por Meses  Completos:</t>
        </is>
      </c>
      <c r="CT103" s="10" t="n"/>
      <c r="DA103" s="1" t="n"/>
      <c r="DG103" s="1" t="n"/>
      <c r="DH103" s="8" t="n"/>
      <c r="DI103" s="8" t="n"/>
      <c r="DJ103" s="14" t="n"/>
      <c r="DO103" s="1" t="inlineStr">
        <is>
          <t xml:space="preserve">  1.1.- </t>
        </is>
      </c>
      <c r="DP103" s="1" t="inlineStr">
        <is>
          <t>Por Meses  Completos:</t>
        </is>
      </c>
      <c r="DQ103" s="10" t="n"/>
      <c r="DX103" s="1" t="n"/>
      <c r="ED103" s="1" t="n"/>
      <c r="EE103" s="8" t="n"/>
      <c r="EF103" s="8" t="n"/>
      <c r="EG103" s="14" t="n"/>
    </row>
    <row r="104" ht="10.5" customHeight="1">
      <c r="C104" s="1" t="inlineStr">
        <is>
          <t>          </t>
        </is>
      </c>
      <c r="D104" s="1" t="n"/>
      <c r="E104" s="15">
        <f>L100*1/2</f>
        <v/>
      </c>
      <c r="F104" s="1" t="inlineStr">
        <is>
          <t>/</t>
        </is>
      </c>
      <c r="G104" s="10" t="n">
        <v>12</v>
      </c>
      <c r="H104" s="1" t="inlineStr">
        <is>
          <t>=</t>
        </is>
      </c>
      <c r="I104" s="27">
        <f>E104/G104</f>
        <v/>
      </c>
      <c r="J104" s="1" t="inlineStr">
        <is>
          <t>*</t>
        </is>
      </c>
      <c r="K104" s="67" t="n">
        <v>21</v>
      </c>
      <c r="L104" s="1" t="inlineStr">
        <is>
          <t>Meses</t>
        </is>
      </c>
      <c r="M104" s="1" t="inlineStr">
        <is>
          <t>del 16.08.23 al 30.04.2025</t>
        </is>
      </c>
      <c r="S104" s="1" t="n"/>
      <c r="U104" s="8">
        <f>I104*K104</f>
        <v/>
      </c>
      <c r="V104" s="14" t="n"/>
      <c r="Z104" s="1" t="inlineStr">
        <is>
          <t>          </t>
        </is>
      </c>
      <c r="AA104" s="1" t="n"/>
      <c r="AB104" s="15">
        <f>AI100*1/2</f>
        <v/>
      </c>
      <c r="AC104" s="1" t="inlineStr">
        <is>
          <t>/</t>
        </is>
      </c>
      <c r="AD104" s="10" t="n">
        <v>12</v>
      </c>
      <c r="AE104" s="1" t="inlineStr">
        <is>
          <t>=</t>
        </is>
      </c>
      <c r="AF104" s="27">
        <f>AB104/AD104</f>
        <v/>
      </c>
      <c r="AG104" s="1" t="inlineStr">
        <is>
          <t>*</t>
        </is>
      </c>
      <c r="AH104" s="28" t="n">
        <v>0</v>
      </c>
      <c r="AI104" s="1" t="inlineStr">
        <is>
          <t>Meses</t>
        </is>
      </c>
      <c r="AJ104" s="1" t="n"/>
      <c r="AP104" s="1" t="n"/>
      <c r="AR104" s="8">
        <f>AF104*AH104</f>
        <v/>
      </c>
      <c r="AS104" s="14" t="n"/>
      <c r="AW104" s="1" t="inlineStr">
        <is>
          <t>          </t>
        </is>
      </c>
      <c r="AX104" s="1" t="n"/>
      <c r="AY104" s="15">
        <f>BF100*1/2</f>
        <v/>
      </c>
      <c r="AZ104" s="1" t="inlineStr">
        <is>
          <t>/</t>
        </is>
      </c>
      <c r="BA104" s="10" t="n">
        <v>12</v>
      </c>
      <c r="BB104" s="1" t="inlineStr">
        <is>
          <t>=</t>
        </is>
      </c>
      <c r="BC104" s="27">
        <f>AY104/BA104</f>
        <v/>
      </c>
      <c r="BD104" s="1" t="inlineStr">
        <is>
          <t>*</t>
        </is>
      </c>
      <c r="BE104" s="28" t="n">
        <v>1</v>
      </c>
      <c r="BF104" s="1" t="inlineStr">
        <is>
          <t>Meses</t>
        </is>
      </c>
      <c r="BG104" s="1" t="n"/>
      <c r="BM104" s="1" t="n"/>
      <c r="BO104" s="8">
        <f>BC104*BE104</f>
        <v/>
      </c>
      <c r="BP104" s="14" t="n"/>
      <c r="BT104" s="1" t="inlineStr">
        <is>
          <t>          </t>
        </is>
      </c>
      <c r="BU104" s="1" t="n"/>
      <c r="BV104" s="15">
        <f>CC100*1/2</f>
        <v/>
      </c>
      <c r="BW104" s="1" t="inlineStr">
        <is>
          <t>/</t>
        </is>
      </c>
      <c r="BX104" s="10" t="n">
        <v>12</v>
      </c>
      <c r="BY104" s="1" t="inlineStr">
        <is>
          <t>=</t>
        </is>
      </c>
      <c r="BZ104" s="27">
        <f>BV104/BX104</f>
        <v/>
      </c>
      <c r="CA104" s="1" t="inlineStr">
        <is>
          <t>*</t>
        </is>
      </c>
      <c r="CB104" s="28" t="n">
        <v>0</v>
      </c>
      <c r="CC104" s="1" t="inlineStr">
        <is>
          <t>Meses</t>
        </is>
      </c>
      <c r="CD104" s="1" t="n"/>
      <c r="CJ104" s="1" t="n"/>
      <c r="CL104" s="8">
        <f>BZ104*CB104</f>
        <v/>
      </c>
      <c r="CM104" s="14" t="n"/>
      <c r="CQ104" s="1" t="inlineStr">
        <is>
          <t>          </t>
        </is>
      </c>
      <c r="CR104" s="1" t="n"/>
      <c r="CS104" s="15">
        <f>CZ100*1/2</f>
        <v/>
      </c>
      <c r="CT104" s="1" t="inlineStr">
        <is>
          <t>/</t>
        </is>
      </c>
      <c r="CU104" s="10" t="n">
        <v>12</v>
      </c>
      <c r="CV104" s="1" t="inlineStr">
        <is>
          <t>=</t>
        </is>
      </c>
      <c r="CW104" s="27">
        <f>CS104/CU104</f>
        <v/>
      </c>
      <c r="CX104" s="1" t="inlineStr">
        <is>
          <t>*</t>
        </is>
      </c>
      <c r="CY104" s="28" t="n">
        <v>16</v>
      </c>
      <c r="CZ104" s="1" t="inlineStr">
        <is>
          <t>Meses</t>
        </is>
      </c>
      <c r="DA104" s="1" t="n"/>
      <c r="DG104" s="1" t="n"/>
      <c r="DI104" s="8">
        <f>CW104*CY104</f>
        <v/>
      </c>
      <c r="DJ104" s="14" t="n"/>
      <c r="DN104" s="1" t="inlineStr">
        <is>
          <t>          </t>
        </is>
      </c>
      <c r="DO104" s="1" t="n"/>
      <c r="DP104" s="15">
        <f>DW100*1/2</f>
        <v/>
      </c>
      <c r="DQ104" s="1" t="inlineStr">
        <is>
          <t>/</t>
        </is>
      </c>
      <c r="DR104" s="10" t="n">
        <v>12</v>
      </c>
      <c r="DS104" s="1" t="inlineStr">
        <is>
          <t>=</t>
        </is>
      </c>
      <c r="DT104" s="27">
        <f>DP104/DR104</f>
        <v/>
      </c>
      <c r="DU104" s="1" t="inlineStr">
        <is>
          <t>*</t>
        </is>
      </c>
      <c r="DV104" s="28" t="n">
        <v>16</v>
      </c>
      <c r="DW104" s="1" t="inlineStr">
        <is>
          <t>Meses</t>
        </is>
      </c>
      <c r="DX104" s="1" t="inlineStr">
        <is>
          <t>del 16.08.23 al 30.11.2024</t>
        </is>
      </c>
      <c r="ED104" s="1" t="n"/>
      <c r="EF104" s="8">
        <f>DT104*DV104</f>
        <v/>
      </c>
      <c r="EG104" s="14" t="n"/>
    </row>
    <row r="105" ht="10.5" customHeight="1">
      <c r="D105" s="1" t="inlineStr">
        <is>
          <t xml:space="preserve">  1.2.- </t>
        </is>
      </c>
      <c r="E105" s="1" t="inlineStr">
        <is>
          <t>Por Dias:</t>
        </is>
      </c>
      <c r="F105" s="10" t="n"/>
      <c r="K105" s="64" t="n"/>
      <c r="M105" s="1" t="inlineStr">
        <is>
          <t>16 meses, 15 dias</t>
        </is>
      </c>
      <c r="S105" s="1" t="n"/>
      <c r="U105" s="8" t="n"/>
      <c r="V105" s="14" t="n"/>
      <c r="AA105" s="1" t="inlineStr">
        <is>
          <t xml:space="preserve">  1.2.- </t>
        </is>
      </c>
      <c r="AB105" s="1" t="inlineStr">
        <is>
          <t>Por Dias:</t>
        </is>
      </c>
      <c r="AC105" s="10" t="n"/>
      <c r="AJ105" s="1" t="n"/>
      <c r="AP105" s="1" t="n"/>
      <c r="AR105" s="8" t="n"/>
      <c r="AS105" s="14" t="n"/>
      <c r="AX105" s="1" t="inlineStr">
        <is>
          <t xml:space="preserve">  1.2.- </t>
        </is>
      </c>
      <c r="AY105" s="1" t="inlineStr">
        <is>
          <t>Por Dias:</t>
        </is>
      </c>
      <c r="AZ105" s="10" t="n"/>
      <c r="BG105" s="1" t="n"/>
      <c r="BM105" s="1" t="n"/>
      <c r="BO105" s="8" t="n"/>
      <c r="BP105" s="14" t="n"/>
      <c r="BU105" s="1" t="inlineStr">
        <is>
          <t xml:space="preserve">  1.2.- </t>
        </is>
      </c>
      <c r="BV105" s="1" t="inlineStr">
        <is>
          <t>Por Dias:</t>
        </is>
      </c>
      <c r="BW105" s="10" t="n"/>
      <c r="CD105" s="1" t="n"/>
      <c r="CJ105" s="1" t="n"/>
      <c r="CL105" s="8" t="n"/>
      <c r="CM105" s="14" t="n"/>
      <c r="CR105" s="1" t="inlineStr">
        <is>
          <t xml:space="preserve">  1.2.- </t>
        </is>
      </c>
      <c r="CS105" s="1" t="inlineStr">
        <is>
          <t>Por Dias:</t>
        </is>
      </c>
      <c r="CT105" s="10" t="n"/>
      <c r="DA105" s="1" t="n"/>
      <c r="DG105" s="1" t="n"/>
      <c r="DI105" s="8" t="n"/>
      <c r="DJ105" s="14" t="n"/>
      <c r="DO105" s="1" t="inlineStr">
        <is>
          <t xml:space="preserve">  1.2.- </t>
        </is>
      </c>
      <c r="DP105" s="1" t="inlineStr">
        <is>
          <t>Por Dias:</t>
        </is>
      </c>
      <c r="DQ105" s="10" t="n"/>
      <c r="DX105" s="1" t="inlineStr">
        <is>
          <t>16 meses, 15 dias</t>
        </is>
      </c>
      <c r="ED105" s="1" t="n"/>
      <c r="EF105" s="8" t="n"/>
      <c r="EG105" s="14" t="n"/>
    </row>
    <row r="106" ht="10.5" customHeight="1">
      <c r="D106" s="1" t="n"/>
      <c r="E106" s="15">
        <f>I104*1</f>
        <v/>
      </c>
      <c r="F106" s="1" t="inlineStr">
        <is>
          <t>/</t>
        </is>
      </c>
      <c r="G106" s="10" t="n">
        <v>30</v>
      </c>
      <c r="H106" s="1" t="inlineStr">
        <is>
          <t>=</t>
        </is>
      </c>
      <c r="I106" s="27">
        <f>E106/G106</f>
        <v/>
      </c>
      <c r="J106" s="1" t="inlineStr">
        <is>
          <t>*</t>
        </is>
      </c>
      <c r="K106" s="67" t="n">
        <v>15</v>
      </c>
      <c r="L106" s="1" t="inlineStr">
        <is>
          <t>Dias</t>
        </is>
      </c>
      <c r="M106" s="1" t="n"/>
      <c r="S106" s="1" t="n"/>
      <c r="U106" s="8">
        <f>I106*K106</f>
        <v/>
      </c>
      <c r="V106" s="14" t="n"/>
      <c r="AA106" s="1" t="n"/>
      <c r="AB106" s="15">
        <f>AF104*1</f>
        <v/>
      </c>
      <c r="AC106" s="1" t="inlineStr">
        <is>
          <t>/</t>
        </is>
      </c>
      <c r="AD106" s="10" t="n">
        <v>30</v>
      </c>
      <c r="AE106" s="1" t="inlineStr">
        <is>
          <t>=</t>
        </is>
      </c>
      <c r="AF106" s="27">
        <f>AB106/AD106</f>
        <v/>
      </c>
      <c r="AG106" s="1" t="inlineStr">
        <is>
          <t>*</t>
        </is>
      </c>
      <c r="AH106" s="28" t="n">
        <v>0</v>
      </c>
      <c r="AI106" s="1" t="inlineStr">
        <is>
          <t>Dias</t>
        </is>
      </c>
      <c r="AJ106" s="1" t="n"/>
      <c r="AP106" s="1" t="n"/>
      <c r="AR106" s="8">
        <f>AF106*AH106</f>
        <v/>
      </c>
      <c r="AS106" s="14" t="n"/>
      <c r="AX106" s="1" t="n"/>
      <c r="AY106" s="15">
        <f>BC104*1</f>
        <v/>
      </c>
      <c r="AZ106" s="1" t="inlineStr">
        <is>
          <t>/</t>
        </is>
      </c>
      <c r="BA106" s="10" t="n">
        <v>30</v>
      </c>
      <c r="BB106" s="1" t="inlineStr">
        <is>
          <t>=</t>
        </is>
      </c>
      <c r="BC106" s="27">
        <f>AY106/BA106</f>
        <v/>
      </c>
      <c r="BD106" s="1" t="inlineStr">
        <is>
          <t>*</t>
        </is>
      </c>
      <c r="BE106" s="28" t="n">
        <v>0</v>
      </c>
      <c r="BF106" s="1" t="inlineStr">
        <is>
          <t>Dias</t>
        </is>
      </c>
      <c r="BG106" s="1" t="n"/>
      <c r="BM106" s="1" t="n"/>
      <c r="BO106" s="8">
        <f>BC106*BE106</f>
        <v/>
      </c>
      <c r="BP106" s="14" t="n"/>
      <c r="BU106" s="1" t="n"/>
      <c r="BV106" s="15">
        <f>BZ104*1</f>
        <v/>
      </c>
      <c r="BW106" s="1" t="inlineStr">
        <is>
          <t>/</t>
        </is>
      </c>
      <c r="BX106" s="10" t="n">
        <v>30</v>
      </c>
      <c r="BY106" s="1" t="inlineStr">
        <is>
          <t>=</t>
        </is>
      </c>
      <c r="BZ106" s="27">
        <f>BV106/BX106</f>
        <v/>
      </c>
      <c r="CA106" s="1" t="inlineStr">
        <is>
          <t>*</t>
        </is>
      </c>
      <c r="CB106" s="28" t="n">
        <v>0</v>
      </c>
      <c r="CC106" s="1" t="inlineStr">
        <is>
          <t>Dias</t>
        </is>
      </c>
      <c r="CD106" s="1" t="n"/>
      <c r="CJ106" s="1" t="n"/>
      <c r="CL106" s="8">
        <f>BZ106*CB106</f>
        <v/>
      </c>
      <c r="CM106" s="14" t="n"/>
      <c r="CR106" s="1" t="n"/>
      <c r="CS106" s="15">
        <f>CW104*1</f>
        <v/>
      </c>
      <c r="CT106" s="1" t="inlineStr">
        <is>
          <t>/</t>
        </is>
      </c>
      <c r="CU106" s="10" t="n">
        <v>30</v>
      </c>
      <c r="CV106" s="1" t="inlineStr">
        <is>
          <t>=</t>
        </is>
      </c>
      <c r="CW106" s="27">
        <f>CS106/CU106</f>
        <v/>
      </c>
      <c r="CX106" s="1" t="inlineStr">
        <is>
          <t>*</t>
        </is>
      </c>
      <c r="CY106" s="28" t="n">
        <v>15</v>
      </c>
      <c r="CZ106" s="1" t="inlineStr">
        <is>
          <t>Dias</t>
        </is>
      </c>
      <c r="DA106" s="1" t="n"/>
      <c r="DG106" s="1" t="n"/>
      <c r="DI106" s="8">
        <f>CW106*CY106</f>
        <v/>
      </c>
      <c r="DJ106" s="14" t="n"/>
      <c r="DO106" s="1" t="n"/>
      <c r="DP106" s="15">
        <f>DT104*1</f>
        <v/>
      </c>
      <c r="DQ106" s="1" t="inlineStr">
        <is>
          <t>/</t>
        </is>
      </c>
      <c r="DR106" s="10" t="n">
        <v>30</v>
      </c>
      <c r="DS106" s="1" t="inlineStr">
        <is>
          <t>=</t>
        </is>
      </c>
      <c r="DT106" s="27">
        <f>DP106/DR106</f>
        <v/>
      </c>
      <c r="DU106" s="1" t="inlineStr">
        <is>
          <t>*</t>
        </is>
      </c>
      <c r="DV106" s="28" t="n">
        <v>15</v>
      </c>
      <c r="DW106" s="1" t="inlineStr">
        <is>
          <t>Dias</t>
        </is>
      </c>
      <c r="DX106" s="1" t="n"/>
      <c r="ED106" s="1" t="n"/>
      <c r="EF106" s="8">
        <f>DT106*DV106</f>
        <v/>
      </c>
      <c r="EG106" s="14" t="n"/>
    </row>
    <row r="107" ht="10.5" customHeight="1">
      <c r="D107" s="1" t="n"/>
      <c r="F107" s="10" t="n"/>
      <c r="K107" s="64" t="n"/>
      <c r="M107" s="1" t="n"/>
      <c r="N107" s="1" t="inlineStr">
        <is>
          <t>TOTAL CTS</t>
        </is>
      </c>
      <c r="S107" s="1" t="n"/>
      <c r="U107" s="30">
        <f>U104+U106</f>
        <v/>
      </c>
      <c r="V107" s="14" t="n"/>
      <c r="AA107" s="1" t="n"/>
      <c r="AC107" s="10" t="n"/>
      <c r="AJ107" s="1" t="n"/>
      <c r="AK107" s="1" t="inlineStr">
        <is>
          <t>TOTAL CTS</t>
        </is>
      </c>
      <c r="AP107" s="1" t="n"/>
      <c r="AR107" s="30">
        <f>AR104+AR106</f>
        <v/>
      </c>
      <c r="AS107" s="14" t="n"/>
      <c r="AX107" s="1" t="n"/>
      <c r="AZ107" s="10" t="n"/>
      <c r="BG107" s="1" t="n"/>
      <c r="BH107" s="1" t="inlineStr">
        <is>
          <t>TOTAL CTS</t>
        </is>
      </c>
      <c r="BM107" s="1" t="n"/>
      <c r="BO107" s="30">
        <f>BO104+BO106</f>
        <v/>
      </c>
      <c r="BP107" s="14" t="n"/>
      <c r="BU107" s="1" t="n"/>
      <c r="BW107" s="10" t="n"/>
      <c r="CD107" s="1" t="n"/>
      <c r="CE107" s="1" t="inlineStr">
        <is>
          <t>TOTAL CTS</t>
        </is>
      </c>
      <c r="CJ107" s="1" t="n"/>
      <c r="CL107" s="30">
        <f>CL104+CL106</f>
        <v/>
      </c>
      <c r="CM107" s="14" t="n"/>
      <c r="CR107" s="1" t="n"/>
      <c r="CT107" s="10" t="n"/>
      <c r="DA107" s="1" t="n"/>
      <c r="DB107" s="1" t="inlineStr">
        <is>
          <t>TOTAL CTS</t>
        </is>
      </c>
      <c r="DG107" s="1" t="n"/>
      <c r="DI107" s="30">
        <f>DI104+DI106</f>
        <v/>
      </c>
      <c r="DJ107" s="14" t="n"/>
      <c r="DO107" s="1" t="n"/>
      <c r="DQ107" s="10" t="n"/>
      <c r="DX107" s="1" t="n"/>
      <c r="DY107" s="1" t="inlineStr">
        <is>
          <t>TOTAL CTS</t>
        </is>
      </c>
      <c r="ED107" s="1" t="n"/>
      <c r="EF107" s="30">
        <f>EF104+EF106</f>
        <v/>
      </c>
      <c r="EG107" s="14" t="n"/>
    </row>
    <row r="108" ht="10.5" customFormat="1" customHeight="1" s="1">
      <c r="C108" s="6" t="inlineStr">
        <is>
          <t xml:space="preserve">2.- </t>
        </is>
      </c>
      <c r="D108" s="6" t="inlineStr">
        <is>
          <t>GRATIFICACIONES:</t>
        </is>
      </c>
      <c r="E108" s="6" t="n"/>
      <c r="F108" s="26" t="n"/>
      <c r="G108" s="6" t="n"/>
      <c r="H108" s="6" t="n"/>
      <c r="I108" s="6" t="n"/>
      <c r="J108" s="6" t="n"/>
      <c r="U108" s="8" t="n"/>
      <c r="V108" s="14" t="n"/>
      <c r="Z108" s="6" t="inlineStr">
        <is>
          <t xml:space="preserve">3.- </t>
        </is>
      </c>
      <c r="AA108" s="6" t="inlineStr">
        <is>
          <t>GRATIFICACIONES:</t>
        </is>
      </c>
      <c r="AB108" s="6" t="n"/>
      <c r="AC108" s="26" t="n"/>
      <c r="AD108" s="6" t="n"/>
      <c r="AE108" s="6" t="n"/>
      <c r="AF108" s="6" t="n"/>
      <c r="AG108" s="6" t="n"/>
      <c r="AR108" s="8" t="n"/>
      <c r="AS108" s="14" t="n"/>
      <c r="AW108" s="6" t="inlineStr">
        <is>
          <t xml:space="preserve">3.- </t>
        </is>
      </c>
      <c r="AX108" s="6" t="inlineStr">
        <is>
          <t>GRATIFICACIONES:</t>
        </is>
      </c>
      <c r="AY108" s="6" t="n"/>
      <c r="AZ108" s="26" t="n"/>
      <c r="BA108" s="6" t="n"/>
      <c r="BB108" s="6" t="n"/>
      <c r="BC108" s="6" t="n"/>
      <c r="BD108" s="6" t="n"/>
      <c r="BO108" s="8" t="n"/>
      <c r="BP108" s="14" t="n"/>
      <c r="BT108" s="6" t="inlineStr">
        <is>
          <t xml:space="preserve">3.- </t>
        </is>
      </c>
      <c r="BU108" s="6" t="inlineStr">
        <is>
          <t>GRATIFICACIONES:</t>
        </is>
      </c>
      <c r="BV108" s="6" t="n"/>
      <c r="BW108" s="26" t="n"/>
      <c r="BX108" s="6" t="n"/>
      <c r="BY108" s="6" t="n"/>
      <c r="BZ108" s="6" t="n"/>
      <c r="CA108" s="6" t="n"/>
      <c r="CL108" s="8" t="n"/>
      <c r="CM108" s="14" t="n"/>
      <c r="CQ108" s="6" t="inlineStr">
        <is>
          <t xml:space="preserve">3.- </t>
        </is>
      </c>
      <c r="CR108" s="6" t="inlineStr">
        <is>
          <t>GRATIFICACIONES:</t>
        </is>
      </c>
      <c r="CS108" s="6" t="n"/>
      <c r="CT108" s="26" t="n"/>
      <c r="CU108" s="6" t="n"/>
      <c r="CV108" s="6" t="n"/>
      <c r="CW108" s="6" t="n"/>
      <c r="CX108" s="6" t="n"/>
      <c r="DI108" s="8" t="n"/>
      <c r="DJ108" s="14" t="n"/>
      <c r="DN108" s="6" t="inlineStr">
        <is>
          <t xml:space="preserve">3.- </t>
        </is>
      </c>
      <c r="DO108" s="6" t="inlineStr">
        <is>
          <t>GRATIFICACIONES:</t>
        </is>
      </c>
      <c r="DP108" s="6" t="n"/>
      <c r="DQ108" s="26" t="n"/>
      <c r="DR108" s="6" t="n"/>
      <c r="DS108" s="6" t="n"/>
      <c r="DT108" s="6" t="n"/>
      <c r="DU108" s="6" t="n"/>
      <c r="EF108" s="8" t="n"/>
      <c r="EG108" s="14" t="n"/>
    </row>
    <row r="109" ht="10.5" customFormat="1" customHeight="1" s="1">
      <c r="D109" s="1" t="inlineStr">
        <is>
          <t xml:space="preserve">  3.1.-</t>
        </is>
      </c>
      <c r="E109" s="1" t="inlineStr">
        <is>
          <t>Por Meses  Completos:</t>
        </is>
      </c>
      <c r="F109" s="10" t="n"/>
      <c r="U109" s="8" t="n"/>
      <c r="V109" s="14" t="n"/>
      <c r="AA109" s="1" t="inlineStr">
        <is>
          <t xml:space="preserve">  3.1.-</t>
        </is>
      </c>
      <c r="AB109" s="1" t="inlineStr">
        <is>
          <t>Por Meses  Completos:</t>
        </is>
      </c>
      <c r="AC109" s="10" t="n"/>
      <c r="AR109" s="8" t="n"/>
      <c r="AS109" s="14" t="n"/>
      <c r="AX109" s="1" t="inlineStr">
        <is>
          <t xml:space="preserve">  3.1.-</t>
        </is>
      </c>
      <c r="AY109" s="1" t="inlineStr">
        <is>
          <t>Por Meses  Completos:</t>
        </is>
      </c>
      <c r="AZ109" s="10" t="n"/>
      <c r="BO109" s="8" t="n"/>
      <c r="BP109" s="14" t="n"/>
      <c r="BU109" s="1" t="inlineStr">
        <is>
          <t xml:space="preserve">  3.1.-</t>
        </is>
      </c>
      <c r="BV109" s="1" t="inlineStr">
        <is>
          <t>Por Meses  Completos:</t>
        </is>
      </c>
      <c r="BW109" s="10" t="n"/>
      <c r="CL109" s="8" t="n"/>
      <c r="CM109" s="14" t="n"/>
      <c r="CR109" s="1" t="inlineStr">
        <is>
          <t xml:space="preserve">  3.1.-</t>
        </is>
      </c>
      <c r="CS109" s="1" t="inlineStr">
        <is>
          <t>Por Meses  Completos:</t>
        </is>
      </c>
      <c r="CT109" s="10" t="n"/>
      <c r="DI109" s="8" t="n"/>
      <c r="DJ109" s="14" t="n"/>
      <c r="DO109" s="1" t="inlineStr">
        <is>
          <t xml:space="preserve">  3.1.-</t>
        </is>
      </c>
      <c r="DP109" s="1" t="inlineStr">
        <is>
          <t>Por Meses  Completos:</t>
        </is>
      </c>
      <c r="DQ109" s="10" t="n"/>
      <c r="EF109" s="8" t="n"/>
      <c r="EG109" s="14" t="n"/>
    </row>
    <row r="110" ht="10.5" customFormat="1" customHeight="1" s="1">
      <c r="E110" s="15">
        <f>L98*1/2</f>
        <v/>
      </c>
      <c r="F110" s="1" t="inlineStr">
        <is>
          <t>/</t>
        </is>
      </c>
      <c r="G110" s="10" t="n">
        <v>6</v>
      </c>
      <c r="H110" s="1" t="inlineStr">
        <is>
          <t>=</t>
        </is>
      </c>
      <c r="I110" s="27">
        <f>E110/G110</f>
        <v/>
      </c>
      <c r="J110" s="1" t="inlineStr">
        <is>
          <t>*</t>
        </is>
      </c>
      <c r="K110" s="67" t="n">
        <v>16</v>
      </c>
      <c r="L110" s="1" t="inlineStr">
        <is>
          <t>Meses</t>
        </is>
      </c>
      <c r="M110" s="1" t="inlineStr">
        <is>
          <t>del 16.08.23 al 31.12.2024</t>
        </is>
      </c>
      <c r="U110" s="8">
        <f>E110/G110*K110</f>
        <v/>
      </c>
      <c r="V110" s="14" t="n"/>
      <c r="AB110" s="15">
        <f>AI98*1/2</f>
        <v/>
      </c>
      <c r="AC110" s="1" t="inlineStr">
        <is>
          <t>/</t>
        </is>
      </c>
      <c r="AD110" s="10" t="n">
        <v>6</v>
      </c>
      <c r="AE110" s="1" t="inlineStr">
        <is>
          <t>=</t>
        </is>
      </c>
      <c r="AF110" s="27">
        <f>AB110/AD110</f>
        <v/>
      </c>
      <c r="AG110" s="1" t="inlineStr">
        <is>
          <t>*</t>
        </is>
      </c>
      <c r="AH110" s="28" t="n">
        <v>0</v>
      </c>
      <c r="AI110" s="1" t="inlineStr">
        <is>
          <t>Meses</t>
        </is>
      </c>
      <c r="AR110" s="8">
        <f>AB110/AD110*AH110</f>
        <v/>
      </c>
      <c r="AS110" s="14" t="n"/>
      <c r="AY110" s="15">
        <f>BF98*1/2</f>
        <v/>
      </c>
      <c r="AZ110" s="1" t="inlineStr">
        <is>
          <t>/</t>
        </is>
      </c>
      <c r="BA110" s="10" t="n">
        <v>6</v>
      </c>
      <c r="BB110" s="1" t="inlineStr">
        <is>
          <t>=</t>
        </is>
      </c>
      <c r="BC110" s="27">
        <f>AY110/BA110</f>
        <v/>
      </c>
      <c r="BD110" s="1" t="inlineStr">
        <is>
          <t>*</t>
        </is>
      </c>
      <c r="BE110" s="28" t="n">
        <v>0</v>
      </c>
      <c r="BF110" s="1" t="inlineStr">
        <is>
          <t>Meses</t>
        </is>
      </c>
      <c r="BO110" s="8">
        <f>AY110/BA110*BE110</f>
        <v/>
      </c>
      <c r="BP110" s="14" t="n"/>
      <c r="BV110" s="15">
        <f>CC98*1/2</f>
        <v/>
      </c>
      <c r="BW110" s="1" t="inlineStr">
        <is>
          <t>/</t>
        </is>
      </c>
      <c r="BX110" s="10" t="n">
        <v>6</v>
      </c>
      <c r="BY110" s="1" t="inlineStr">
        <is>
          <t>=</t>
        </is>
      </c>
      <c r="BZ110" s="27">
        <f>BV110/BX110</f>
        <v/>
      </c>
      <c r="CA110" s="1" t="inlineStr">
        <is>
          <t>*</t>
        </is>
      </c>
      <c r="CB110" s="28" t="n">
        <v>0</v>
      </c>
      <c r="CC110" s="1" t="inlineStr">
        <is>
          <t>Meses</t>
        </is>
      </c>
      <c r="CL110" s="8">
        <f>BV110/BX110*CB110</f>
        <v/>
      </c>
      <c r="CM110" s="14" t="n"/>
      <c r="CS110" s="15">
        <f>CZ98*1/2</f>
        <v/>
      </c>
      <c r="CT110" s="1" t="inlineStr">
        <is>
          <t>/</t>
        </is>
      </c>
      <c r="CU110" s="10" t="n">
        <v>6</v>
      </c>
      <c r="CV110" s="1" t="inlineStr">
        <is>
          <t>=</t>
        </is>
      </c>
      <c r="CW110" s="27">
        <f>CS110/CU110</f>
        <v/>
      </c>
      <c r="CX110" s="1" t="inlineStr">
        <is>
          <t>*</t>
        </is>
      </c>
      <c r="CY110" s="28" t="n">
        <v>0</v>
      </c>
      <c r="CZ110" s="1" t="inlineStr">
        <is>
          <t>Meses</t>
        </is>
      </c>
      <c r="DI110" s="8">
        <f>CS110/CU110*CY110</f>
        <v/>
      </c>
      <c r="DJ110" s="14" t="n"/>
      <c r="DP110" s="15">
        <f>DW98*1/2</f>
        <v/>
      </c>
      <c r="DQ110" s="1" t="inlineStr">
        <is>
          <t>/</t>
        </is>
      </c>
      <c r="DR110" s="10" t="n">
        <v>6</v>
      </c>
      <c r="DS110" s="1" t="inlineStr">
        <is>
          <t>=</t>
        </is>
      </c>
      <c r="DT110" s="27">
        <f>DP110/DR110</f>
        <v/>
      </c>
      <c r="DU110" s="1" t="inlineStr">
        <is>
          <t>*</t>
        </is>
      </c>
      <c r="DV110" s="28" t="n">
        <v>17</v>
      </c>
      <c r="DW110" s="1" t="inlineStr">
        <is>
          <t>Meses</t>
        </is>
      </c>
      <c r="DX110" s="1" t="inlineStr">
        <is>
          <t>del 16.08.23 al 30.11.2024</t>
        </is>
      </c>
      <c r="EF110" s="8">
        <f>DP110/DR110*DV110</f>
        <v/>
      </c>
      <c r="EG110" s="14" t="n"/>
    </row>
    <row r="111" ht="10.5" customFormat="1" customHeight="1" s="1">
      <c r="D111" s="1" t="inlineStr">
        <is>
          <t xml:space="preserve">  3.2.- </t>
        </is>
      </c>
      <c r="E111" s="1" t="inlineStr">
        <is>
          <t>Por Dias:</t>
        </is>
      </c>
      <c r="F111" s="10" t="n"/>
      <c r="K111" s="64" t="n"/>
      <c r="M111" s="1" t="inlineStr">
        <is>
          <t>16 meses, 15 dias</t>
        </is>
      </c>
      <c r="U111" s="8" t="n"/>
      <c r="V111" s="14" t="n"/>
      <c r="AA111" s="1" t="inlineStr">
        <is>
          <t xml:space="preserve">  3.2.- </t>
        </is>
      </c>
      <c r="AB111" s="1" t="inlineStr">
        <is>
          <t>Por Dias:</t>
        </is>
      </c>
      <c r="AC111" s="10" t="n"/>
      <c r="AR111" s="8" t="n"/>
      <c r="AS111" s="14" t="n"/>
      <c r="AX111" s="1" t="inlineStr">
        <is>
          <t xml:space="preserve">  3.2.- </t>
        </is>
      </c>
      <c r="AY111" s="1" t="inlineStr">
        <is>
          <t>Por Dias:</t>
        </is>
      </c>
      <c r="AZ111" s="10" t="n"/>
      <c r="BO111" s="8" t="n"/>
      <c r="BP111" s="14" t="n"/>
      <c r="BU111" s="1" t="inlineStr">
        <is>
          <t xml:space="preserve">  3.2.- </t>
        </is>
      </c>
      <c r="BV111" s="1" t="inlineStr">
        <is>
          <t>Por Dias:</t>
        </is>
      </c>
      <c r="BW111" s="10" t="n"/>
      <c r="CL111" s="8" t="n"/>
      <c r="CM111" s="14" t="n"/>
      <c r="CR111" s="1" t="inlineStr">
        <is>
          <t xml:space="preserve">  3.2.- </t>
        </is>
      </c>
      <c r="CS111" s="1" t="inlineStr">
        <is>
          <t>Por Dias:</t>
        </is>
      </c>
      <c r="CT111" s="10" t="n"/>
      <c r="DI111" s="8" t="n"/>
      <c r="DJ111" s="14" t="n"/>
      <c r="DO111" s="1" t="inlineStr">
        <is>
          <t xml:space="preserve">  3.2.- </t>
        </is>
      </c>
      <c r="DP111" s="1" t="inlineStr">
        <is>
          <t>Por Dias:</t>
        </is>
      </c>
      <c r="DQ111" s="10" t="n"/>
      <c r="DX111" s="1" t="inlineStr">
        <is>
          <t>16 meses, 15 dias</t>
        </is>
      </c>
      <c r="EF111" s="8" t="n"/>
      <c r="EG111" s="14" t="n"/>
    </row>
    <row r="112" ht="10.5" customFormat="1" customHeight="1" s="1">
      <c r="E112" s="15">
        <f>I110*1</f>
        <v/>
      </c>
      <c r="F112" s="1" t="inlineStr">
        <is>
          <t>/</t>
        </is>
      </c>
      <c r="G112" s="10" t="n">
        <v>30</v>
      </c>
      <c r="H112" s="1" t="inlineStr">
        <is>
          <t>=</t>
        </is>
      </c>
      <c r="I112" s="27">
        <f>E112/G112</f>
        <v/>
      </c>
      <c r="J112" s="1" t="inlineStr">
        <is>
          <t>*</t>
        </is>
      </c>
      <c r="K112" s="67" t="n">
        <v>15</v>
      </c>
      <c r="L112" s="1" t="inlineStr">
        <is>
          <t>Dias</t>
        </is>
      </c>
      <c r="U112" s="33">
        <f>I112*K112</f>
        <v/>
      </c>
      <c r="V112" s="14" t="n"/>
      <c r="AB112" s="15">
        <f>AF110*1</f>
        <v/>
      </c>
      <c r="AC112" s="1" t="inlineStr">
        <is>
          <t>/</t>
        </is>
      </c>
      <c r="AD112" s="10" t="n">
        <v>30</v>
      </c>
      <c r="AE112" s="1" t="inlineStr">
        <is>
          <t>=</t>
        </is>
      </c>
      <c r="AF112" s="27">
        <f>AB112/AD112</f>
        <v/>
      </c>
      <c r="AG112" s="1" t="inlineStr">
        <is>
          <t>*</t>
        </is>
      </c>
      <c r="AH112" s="28" t="n">
        <v>0</v>
      </c>
      <c r="AI112" s="1" t="inlineStr">
        <is>
          <t>Dias</t>
        </is>
      </c>
      <c r="AR112" s="33">
        <f>AF112*AH112</f>
        <v/>
      </c>
      <c r="AS112" s="14" t="n"/>
      <c r="AY112" s="15">
        <f>BC110*1</f>
        <v/>
      </c>
      <c r="AZ112" s="1" t="inlineStr">
        <is>
          <t>/</t>
        </is>
      </c>
      <c r="BA112" s="10" t="n">
        <v>30</v>
      </c>
      <c r="BB112" s="1" t="inlineStr">
        <is>
          <t>=</t>
        </is>
      </c>
      <c r="BC112" s="27">
        <f>AY112/BA112</f>
        <v/>
      </c>
      <c r="BD112" s="1" t="inlineStr">
        <is>
          <t>*</t>
        </is>
      </c>
      <c r="BE112" s="28" t="n">
        <v>0</v>
      </c>
      <c r="BF112" s="1" t="inlineStr">
        <is>
          <t>Dias</t>
        </is>
      </c>
      <c r="BO112" s="33">
        <f>BC112*BE112</f>
        <v/>
      </c>
      <c r="BP112" s="14" t="n"/>
      <c r="BV112" s="15">
        <f>BZ110*1</f>
        <v/>
      </c>
      <c r="BW112" s="1" t="inlineStr">
        <is>
          <t>/</t>
        </is>
      </c>
      <c r="BX112" s="10" t="n">
        <v>30</v>
      </c>
      <c r="BY112" s="1" t="inlineStr">
        <is>
          <t>=</t>
        </is>
      </c>
      <c r="BZ112" s="27">
        <f>BV112/BX112</f>
        <v/>
      </c>
      <c r="CA112" s="1" t="inlineStr">
        <is>
          <t>*</t>
        </is>
      </c>
      <c r="CB112" s="28" t="n">
        <v>0</v>
      </c>
      <c r="CC112" s="1" t="inlineStr">
        <is>
          <t>Dias</t>
        </is>
      </c>
      <c r="CL112" s="33">
        <f>BZ112*CB112</f>
        <v/>
      </c>
      <c r="CM112" s="14" t="n"/>
      <c r="CS112" s="15">
        <f>CW110*1</f>
        <v/>
      </c>
      <c r="CT112" s="1" t="inlineStr">
        <is>
          <t>/</t>
        </is>
      </c>
      <c r="CU112" s="10" t="n">
        <v>30</v>
      </c>
      <c r="CV112" s="1" t="inlineStr">
        <is>
          <t>=</t>
        </is>
      </c>
      <c r="CW112" s="27">
        <f>CS112/CU112</f>
        <v/>
      </c>
      <c r="CX112" s="1" t="inlineStr">
        <is>
          <t>*</t>
        </is>
      </c>
      <c r="CY112" s="28" t="n">
        <v>0</v>
      </c>
      <c r="CZ112" s="1" t="inlineStr">
        <is>
          <t>Dias</t>
        </is>
      </c>
      <c r="DI112" s="33">
        <f>CW112*CY112</f>
        <v/>
      </c>
      <c r="DJ112" s="14" t="n"/>
      <c r="DP112" s="15">
        <f>DT110*1</f>
        <v/>
      </c>
      <c r="DQ112" s="1" t="inlineStr">
        <is>
          <t>/</t>
        </is>
      </c>
      <c r="DR112" s="10" t="n">
        <v>30</v>
      </c>
      <c r="DS112" s="1" t="inlineStr">
        <is>
          <t>=</t>
        </is>
      </c>
      <c r="DT112" s="27">
        <f>DP112/DR112</f>
        <v/>
      </c>
      <c r="DU112" s="1" t="inlineStr">
        <is>
          <t>*</t>
        </is>
      </c>
      <c r="DV112" s="28" t="n">
        <v>0</v>
      </c>
      <c r="DW112" s="1" t="inlineStr">
        <is>
          <t>Dias</t>
        </is>
      </c>
      <c r="EF112" s="33">
        <f>DT112*DV112</f>
        <v/>
      </c>
      <c r="EG112" s="14" t="n"/>
    </row>
    <row r="113" ht="10.5" customFormat="1" customHeight="1" s="1">
      <c r="F113" s="10" t="n"/>
      <c r="N113" s="1" t="inlineStr">
        <is>
          <t>TOTAL GRATIFICACION</t>
        </is>
      </c>
      <c r="U113" s="7">
        <f>U110+U112</f>
        <v/>
      </c>
      <c r="V113" s="14" t="n"/>
      <c r="AC113" s="10" t="n"/>
      <c r="AK113" s="1" t="inlineStr">
        <is>
          <t>TOTAL GRATIFICACION</t>
        </is>
      </c>
      <c r="AR113" s="7">
        <f>AR110+AR112</f>
        <v/>
      </c>
      <c r="AS113" s="14" t="n"/>
      <c r="AZ113" s="10" t="n"/>
      <c r="BH113" s="1" t="inlineStr">
        <is>
          <t>TOTAL GRATIFICACION</t>
        </is>
      </c>
      <c r="BO113" s="7">
        <f>BO110+BO112</f>
        <v/>
      </c>
      <c r="BP113" s="14" t="n"/>
      <c r="BW113" s="10" t="n"/>
      <c r="CE113" s="1" t="inlineStr">
        <is>
          <t>TOTAL GRATIFICACION</t>
        </is>
      </c>
      <c r="CL113" s="7">
        <f>CL110+CL112</f>
        <v/>
      </c>
      <c r="CM113" s="14" t="n"/>
      <c r="CT113" s="10" t="n"/>
      <c r="DB113" s="1" t="inlineStr">
        <is>
          <t>TOTAL GRATIFICACION</t>
        </is>
      </c>
      <c r="DI113" s="7">
        <f>DI110+DI112</f>
        <v/>
      </c>
      <c r="DJ113" s="14" t="n"/>
      <c r="DQ113" s="10" t="n"/>
      <c r="DY113" s="1" t="inlineStr">
        <is>
          <t>TOTAL GRATIFICACION</t>
        </is>
      </c>
      <c r="EF113" s="7">
        <f>EF110+EF112</f>
        <v/>
      </c>
      <c r="EG113" s="14" t="n"/>
    </row>
    <row r="114" ht="10.5" customFormat="1" customHeight="1" s="1">
      <c r="C114" s="6" t="inlineStr">
        <is>
          <t xml:space="preserve">2.1.- </t>
        </is>
      </c>
      <c r="D114" s="34" t="inlineStr">
        <is>
          <t>BONIFICACION EXTRAORDINARIA:</t>
        </is>
      </c>
      <c r="E114" s="10" t="n"/>
      <c r="F114" s="6" t="n"/>
      <c r="G114" s="6" t="n"/>
      <c r="H114" s="6" t="n"/>
      <c r="I114" s="6" t="n"/>
      <c r="J114" s="6" t="n"/>
      <c r="K114" s="6" t="n"/>
      <c r="T114" s="15" t="n"/>
      <c r="V114" s="14" t="n"/>
      <c r="Z114" s="6" t="inlineStr">
        <is>
          <t xml:space="preserve">4.- </t>
        </is>
      </c>
      <c r="AA114" s="34" t="inlineStr">
        <is>
          <t>BONIFICACION EXTRAORDINARIA:</t>
        </is>
      </c>
      <c r="AB114" s="10" t="n"/>
      <c r="AC114" s="6" t="n"/>
      <c r="AD114" s="6" t="n"/>
      <c r="AE114" s="6" t="n"/>
      <c r="AF114" s="6" t="n"/>
      <c r="AG114" s="6" t="n"/>
      <c r="AH114" s="6" t="n"/>
      <c r="AQ114" s="15" t="n"/>
      <c r="AS114" s="14" t="n"/>
      <c r="AW114" s="6" t="inlineStr">
        <is>
          <t xml:space="preserve">4.- </t>
        </is>
      </c>
      <c r="AX114" s="34" t="inlineStr">
        <is>
          <t>BONIFICACION EXTRAORDINARIA:</t>
        </is>
      </c>
      <c r="AY114" s="10" t="n"/>
      <c r="AZ114" s="6" t="n"/>
      <c r="BA114" s="6" t="n"/>
      <c r="BB114" s="6" t="n"/>
      <c r="BC114" s="6" t="n"/>
      <c r="BD114" s="6" t="n"/>
      <c r="BE114" s="6" t="n"/>
      <c r="BN114" s="15" t="n"/>
      <c r="BP114" s="14" t="n"/>
      <c r="BT114" s="6" t="inlineStr">
        <is>
          <t xml:space="preserve">4.- </t>
        </is>
      </c>
      <c r="BU114" s="34" t="inlineStr">
        <is>
          <t>BONIFICACION EXTRAORDINARIA:</t>
        </is>
      </c>
      <c r="BV114" s="10" t="n"/>
      <c r="BW114" s="6" t="n"/>
      <c r="BX114" s="6" t="n"/>
      <c r="BY114" s="6" t="n"/>
      <c r="BZ114" s="6" t="n"/>
      <c r="CA114" s="6" t="n"/>
      <c r="CB114" s="6" t="n"/>
      <c r="CK114" s="15" t="n"/>
      <c r="CM114" s="14" t="n"/>
      <c r="CQ114" s="6" t="inlineStr">
        <is>
          <t xml:space="preserve">4.- </t>
        </is>
      </c>
      <c r="CR114" s="34" t="inlineStr">
        <is>
          <t>BONIFICACION EXTRAORDINARIA:</t>
        </is>
      </c>
      <c r="CS114" s="10" t="n"/>
      <c r="CT114" s="6" t="n"/>
      <c r="CU114" s="6" t="n"/>
      <c r="CV114" s="6" t="n"/>
      <c r="CW114" s="6" t="n"/>
      <c r="CX114" s="6" t="n"/>
      <c r="CY114" s="6" t="n"/>
      <c r="DH114" s="15" t="n"/>
      <c r="DJ114" s="14" t="n"/>
      <c r="DN114" s="6" t="inlineStr">
        <is>
          <t xml:space="preserve">4.- </t>
        </is>
      </c>
      <c r="DO114" s="34" t="inlineStr">
        <is>
          <t>BONIFICACION EXTRAORDINARIA:</t>
        </is>
      </c>
      <c r="DP114" s="10" t="n"/>
      <c r="DQ114" s="6" t="n"/>
      <c r="DR114" s="6" t="n"/>
      <c r="DS114" s="6" t="n"/>
      <c r="DT114" s="6" t="n"/>
      <c r="DU114" s="6" t="n"/>
      <c r="DV114" s="6" t="n"/>
      <c r="EE114" s="15" t="n"/>
      <c r="EG114" s="14" t="n"/>
    </row>
    <row r="115" ht="10.5" customFormat="1" customHeight="1" s="1">
      <c r="D115" s="10" t="inlineStr">
        <is>
          <t xml:space="preserve">  4.1.- </t>
        </is>
      </c>
      <c r="E115" s="1" t="inlineStr">
        <is>
          <t>Ley Nº 29351</t>
        </is>
      </c>
      <c r="T115" s="15" t="n"/>
      <c r="V115" s="14" t="n"/>
      <c r="AA115" s="32" t="inlineStr">
        <is>
          <t xml:space="preserve">  4.1.- </t>
        </is>
      </c>
      <c r="AB115" s="3" t="inlineStr">
        <is>
          <t>Ley Nº 29351</t>
        </is>
      </c>
      <c r="AC115" s="3" t="n"/>
      <c r="AD115" s="3" t="n"/>
      <c r="AE115" s="3" t="n"/>
      <c r="AF115" s="3" t="n"/>
      <c r="AG115" s="3" t="n"/>
      <c r="AH115" s="3" t="n"/>
      <c r="AI115" s="3" t="n"/>
      <c r="AJ115" s="3" t="n"/>
      <c r="AK115" s="3" t="n"/>
      <c r="AL115" s="3" t="n"/>
      <c r="AM115" s="3" t="n"/>
      <c r="AN115" s="3" t="n"/>
      <c r="AO115" s="3" t="n"/>
      <c r="AP115" s="3" t="n"/>
      <c r="AQ115" s="35" t="n"/>
      <c r="AR115" s="3" t="n"/>
      <c r="AS115" s="14" t="n"/>
      <c r="AX115" s="32" t="inlineStr">
        <is>
          <t xml:space="preserve">  4.1.- </t>
        </is>
      </c>
      <c r="AY115" s="3" t="inlineStr">
        <is>
          <t>Ley Nº 29351</t>
        </is>
      </c>
      <c r="AZ115" s="3" t="n"/>
      <c r="BA115" s="3" t="n"/>
      <c r="BB115" s="3" t="n"/>
      <c r="BC115" s="3" t="n"/>
      <c r="BD115" s="3" t="n"/>
      <c r="BE115" s="3" t="n"/>
      <c r="BF115" s="3" t="n"/>
      <c r="BG115" s="3" t="n"/>
      <c r="BH115" s="3" t="n"/>
      <c r="BI115" s="3" t="n"/>
      <c r="BJ115" s="3" t="n"/>
      <c r="BK115" s="3" t="n"/>
      <c r="BL115" s="3" t="n"/>
      <c r="BM115" s="3" t="n"/>
      <c r="BN115" s="35" t="n"/>
      <c r="BO115" s="3" t="n"/>
      <c r="BP115" s="14" t="n"/>
      <c r="BU115" s="32" t="inlineStr">
        <is>
          <t xml:space="preserve">  4.1.- </t>
        </is>
      </c>
      <c r="BV115" s="3" t="inlineStr">
        <is>
          <t>Ley Nº 29351</t>
        </is>
      </c>
      <c r="BW115" s="3" t="n"/>
      <c r="BX115" s="3" t="n"/>
      <c r="BY115" s="3" t="n"/>
      <c r="BZ115" s="3" t="n"/>
      <c r="CA115" s="3" t="n"/>
      <c r="CB115" s="3" t="n"/>
      <c r="CC115" s="3" t="n"/>
      <c r="CD115" s="3" t="n"/>
      <c r="CE115" s="3" t="n"/>
      <c r="CF115" s="3" t="n"/>
      <c r="CG115" s="3" t="n"/>
      <c r="CH115" s="3" t="n"/>
      <c r="CI115" s="3" t="n"/>
      <c r="CJ115" s="3" t="n"/>
      <c r="CK115" s="35" t="n"/>
      <c r="CL115" s="3" t="n"/>
      <c r="CM115" s="14" t="n"/>
      <c r="CR115" s="32" t="inlineStr">
        <is>
          <t xml:space="preserve">  4.1.- </t>
        </is>
      </c>
      <c r="CS115" s="3" t="inlineStr">
        <is>
          <t>Ley Nº 29351</t>
        </is>
      </c>
      <c r="CT115" s="3" t="n"/>
      <c r="CU115" s="3" t="n"/>
      <c r="CV115" s="3" t="n"/>
      <c r="CW115" s="3" t="n"/>
      <c r="CX115" s="3" t="n"/>
      <c r="CY115" s="3" t="n"/>
      <c r="CZ115" s="3" t="n"/>
      <c r="DA115" s="3" t="n"/>
      <c r="DB115" s="3" t="n"/>
      <c r="DC115" s="3" t="n"/>
      <c r="DD115" s="3" t="n"/>
      <c r="DE115" s="3" t="n"/>
      <c r="DF115" s="3" t="n"/>
      <c r="DG115" s="3" t="n"/>
      <c r="DH115" s="35" t="n"/>
      <c r="DI115" s="3" t="n"/>
      <c r="DJ115" s="14" t="n"/>
      <c r="DO115" s="32" t="inlineStr">
        <is>
          <t xml:space="preserve">  4.1.- </t>
        </is>
      </c>
      <c r="DP115" s="3" t="inlineStr">
        <is>
          <t>Ley Nº 29351</t>
        </is>
      </c>
      <c r="DQ115" s="3" t="n"/>
      <c r="DR115" s="3" t="n"/>
      <c r="DS115" s="3" t="n"/>
      <c r="DT115" s="3" t="n"/>
      <c r="DU115" s="3" t="n"/>
      <c r="DV115" s="3" t="n"/>
      <c r="DW115" s="3" t="n"/>
      <c r="DX115" s="3" t="n"/>
      <c r="DY115" s="3" t="n"/>
      <c r="DZ115" s="3" t="n"/>
      <c r="EA115" s="3" t="n"/>
      <c r="EB115" s="3" t="n"/>
      <c r="EC115" s="3" t="n"/>
      <c r="ED115" s="3" t="n"/>
      <c r="EE115" s="35" t="n"/>
      <c r="EF115" s="3" t="n"/>
      <c r="EG115" s="14" t="n"/>
    </row>
    <row r="116" ht="10.5" customFormat="1" customHeight="1" s="1">
      <c r="E116" s="29">
        <f>U110+U112</f>
        <v/>
      </c>
      <c r="F116" s="1" t="inlineStr">
        <is>
          <t>*</t>
        </is>
      </c>
      <c r="G116" s="102" t="n">
        <v>9</v>
      </c>
      <c r="H116" s="1" t="inlineStr">
        <is>
          <t>%</t>
        </is>
      </c>
      <c r="J116" s="103" t="n"/>
      <c r="K116" s="28" t="n"/>
      <c r="L116" s="18" t="n"/>
      <c r="T116" s="15" t="n"/>
      <c r="U116" s="104">
        <f>E116*G116%</f>
        <v/>
      </c>
      <c r="V116" s="14" t="n"/>
      <c r="AB116" s="29">
        <f>AR110+AR112</f>
        <v/>
      </c>
      <c r="AC116" s="3" t="inlineStr">
        <is>
          <t>*</t>
        </is>
      </c>
      <c r="AD116" s="36" t="n">
        <v>9</v>
      </c>
      <c r="AE116" s="3" t="inlineStr">
        <is>
          <t>%</t>
        </is>
      </c>
      <c r="AG116" s="37" t="n"/>
      <c r="AH116" s="38" t="n"/>
      <c r="AI116" s="19" t="n"/>
      <c r="AJ116" s="3" t="n"/>
      <c r="AK116" s="3" t="n"/>
      <c r="AL116" s="3" t="n"/>
      <c r="AM116" s="3" t="n"/>
      <c r="AN116" s="3" t="n"/>
      <c r="AO116" s="3" t="n"/>
      <c r="AP116" s="3" t="n"/>
      <c r="AQ116" s="35" t="n"/>
      <c r="AR116" s="39">
        <f>AB116*AD116%</f>
        <v/>
      </c>
      <c r="AS116" s="14" t="n"/>
      <c r="AY116" s="29">
        <f>BO110+BO112</f>
        <v/>
      </c>
      <c r="AZ116" s="3" t="inlineStr">
        <is>
          <t>*</t>
        </is>
      </c>
      <c r="BA116" s="36" t="n">
        <v>9</v>
      </c>
      <c r="BB116" s="3" t="inlineStr">
        <is>
          <t>%</t>
        </is>
      </c>
      <c r="BD116" s="37" t="n"/>
      <c r="BE116" s="38" t="n"/>
      <c r="BF116" s="19" t="n"/>
      <c r="BG116" s="3" t="n"/>
      <c r="BH116" s="3" t="n"/>
      <c r="BI116" s="3" t="n"/>
      <c r="BJ116" s="3" t="n"/>
      <c r="BK116" s="3" t="n"/>
      <c r="BL116" s="3" t="n"/>
      <c r="BM116" s="3" t="n"/>
      <c r="BN116" s="35" t="n"/>
      <c r="BO116" s="39">
        <f>AY116*BA116%</f>
        <v/>
      </c>
      <c r="BP116" s="14" t="n"/>
      <c r="BV116" s="29">
        <f>CL110+CL112</f>
        <v/>
      </c>
      <c r="BW116" s="3" t="inlineStr">
        <is>
          <t>*</t>
        </is>
      </c>
      <c r="BX116" s="36" t="n">
        <v>9</v>
      </c>
      <c r="BY116" s="3" t="inlineStr">
        <is>
          <t>%</t>
        </is>
      </c>
      <c r="CA116" s="37" t="n"/>
      <c r="CB116" s="38" t="n"/>
      <c r="CC116" s="19" t="n"/>
      <c r="CD116" s="3" t="n"/>
      <c r="CE116" s="3" t="n"/>
      <c r="CF116" s="3" t="n"/>
      <c r="CG116" s="3" t="n"/>
      <c r="CH116" s="3" t="n"/>
      <c r="CI116" s="3" t="n"/>
      <c r="CJ116" s="3" t="n"/>
      <c r="CK116" s="35" t="n"/>
      <c r="CL116" s="39">
        <f>BV116*BX116%</f>
        <v/>
      </c>
      <c r="CM116" s="14" t="n"/>
      <c r="CS116" s="29">
        <f>DI110+DI112</f>
        <v/>
      </c>
      <c r="CT116" s="3" t="inlineStr">
        <is>
          <t>*</t>
        </is>
      </c>
      <c r="CU116" s="36" t="n">
        <v>9</v>
      </c>
      <c r="CV116" s="3" t="inlineStr">
        <is>
          <t>%</t>
        </is>
      </c>
      <c r="CX116" s="37" t="n"/>
      <c r="CY116" s="38" t="n"/>
      <c r="CZ116" s="19" t="n"/>
      <c r="DA116" s="3" t="n"/>
      <c r="DB116" s="3" t="n"/>
      <c r="DC116" s="3" t="n"/>
      <c r="DD116" s="3" t="n"/>
      <c r="DE116" s="3" t="n"/>
      <c r="DF116" s="3" t="n"/>
      <c r="DG116" s="3" t="n"/>
      <c r="DH116" s="35" t="n"/>
      <c r="DI116" s="39">
        <f>CS116*CU116%</f>
        <v/>
      </c>
      <c r="DJ116" s="14" t="n"/>
      <c r="DP116" s="29">
        <f>EF110+EF112</f>
        <v/>
      </c>
      <c r="DQ116" s="3" t="inlineStr">
        <is>
          <t>*</t>
        </is>
      </c>
      <c r="DR116" s="36" t="n">
        <v>9</v>
      </c>
      <c r="DS116" s="3" t="inlineStr">
        <is>
          <t>%</t>
        </is>
      </c>
      <c r="DU116" s="37" t="n"/>
      <c r="DV116" s="38" t="n"/>
      <c r="DW116" s="19" t="n"/>
      <c r="DX116" s="3" t="n"/>
      <c r="DY116" s="3" t="n"/>
      <c r="DZ116" s="3" t="n"/>
      <c r="EA116" s="3" t="n"/>
      <c r="EB116" s="3" t="n"/>
      <c r="EC116" s="3" t="n"/>
      <c r="ED116" s="3" t="n"/>
      <c r="EE116" s="35" t="n"/>
      <c r="EF116" s="39">
        <f>DP116*DR116%</f>
        <v/>
      </c>
      <c r="EG116" s="14" t="n"/>
    </row>
    <row r="117" ht="10.5" customFormat="1" customHeight="1" s="1">
      <c r="D117" s="10" t="n"/>
      <c r="E117" s="15" t="n"/>
      <c r="G117" s="10" t="n"/>
      <c r="I117" s="27" t="n"/>
      <c r="K117" s="28" t="n"/>
      <c r="N117" s="1" t="inlineStr">
        <is>
          <t>TOTAL BONIF. EXTRAORD.</t>
        </is>
      </c>
      <c r="T117" s="15" t="n"/>
      <c r="U117" s="105">
        <f>U116</f>
        <v/>
      </c>
      <c r="V117" s="14" t="n"/>
      <c r="AA117" s="10" t="n"/>
      <c r="AB117" s="15" t="n"/>
      <c r="AD117" s="10" t="n"/>
      <c r="AF117" s="27" t="n"/>
      <c r="AH117" s="28" t="n"/>
      <c r="AK117" s="1" t="inlineStr">
        <is>
          <t>TOTAL BONIF. EXTRAORD.</t>
        </is>
      </c>
      <c r="AQ117" s="15" t="n"/>
      <c r="AR117" s="40">
        <f>AR116</f>
        <v/>
      </c>
      <c r="AS117" s="14" t="n"/>
      <c r="AX117" s="10" t="n"/>
      <c r="AY117" s="15" t="n"/>
      <c r="BA117" s="10" t="n"/>
      <c r="BC117" s="27" t="n"/>
      <c r="BE117" s="28" t="n"/>
      <c r="BH117" s="1" t="inlineStr">
        <is>
          <t>TOTAL BONIF. EXTRAORD.</t>
        </is>
      </c>
      <c r="BN117" s="15" t="n"/>
      <c r="BO117" s="40">
        <f>BO116</f>
        <v/>
      </c>
      <c r="BP117" s="14" t="n"/>
      <c r="BU117" s="10" t="n"/>
      <c r="BV117" s="15" t="n"/>
      <c r="BX117" s="10" t="n"/>
      <c r="BZ117" s="27" t="n"/>
      <c r="CB117" s="28" t="n"/>
      <c r="CE117" s="1" t="inlineStr">
        <is>
          <t>TOTAL BONIF. EXTRAORD.</t>
        </is>
      </c>
      <c r="CK117" s="15" t="n"/>
      <c r="CL117" s="40">
        <f>CL116</f>
        <v/>
      </c>
      <c r="CM117" s="14" t="n"/>
      <c r="CR117" s="10" t="n"/>
      <c r="CS117" s="15" t="n"/>
      <c r="CU117" s="10" t="n"/>
      <c r="CW117" s="27" t="n"/>
      <c r="CY117" s="28" t="n"/>
      <c r="DB117" s="1" t="inlineStr">
        <is>
          <t>TOTAL BONIF. EXTRAORD.</t>
        </is>
      </c>
      <c r="DH117" s="15" t="n"/>
      <c r="DI117" s="40">
        <f>DI116</f>
        <v/>
      </c>
      <c r="DJ117" s="14" t="n"/>
      <c r="DO117" s="10" t="n"/>
      <c r="DP117" s="15" t="n"/>
      <c r="DR117" s="10" t="n"/>
      <c r="DT117" s="27" t="n"/>
      <c r="DV117" s="28" t="n"/>
      <c r="DY117" s="1" t="inlineStr">
        <is>
          <t>TOTAL BONIF. EXTRAORD.</t>
        </is>
      </c>
      <c r="EE117" s="15" t="n"/>
      <c r="EF117" s="40">
        <f>EF116</f>
        <v/>
      </c>
      <c r="EG117" s="14" t="n"/>
    </row>
    <row r="118" ht="10.5" customHeight="1">
      <c r="C118" s="6" t="inlineStr">
        <is>
          <t xml:space="preserve">3.- </t>
        </is>
      </c>
      <c r="D118" s="6" t="inlineStr">
        <is>
          <t>VACACIONES TRUNCAS:</t>
        </is>
      </c>
      <c r="E118" s="6" t="n"/>
      <c r="F118" s="26" t="n"/>
      <c r="G118" s="6" t="n"/>
      <c r="H118" s="6" t="n"/>
      <c r="I118" s="6" t="n"/>
      <c r="J118" s="6" t="n"/>
      <c r="K118" s="28" t="n"/>
      <c r="M118" s="1" t="n"/>
      <c r="S118" s="1" t="n"/>
      <c r="T118" s="1" t="n"/>
      <c r="U118" s="8" t="n"/>
      <c r="V118" s="14" t="n"/>
      <c r="Z118" s="6" t="inlineStr">
        <is>
          <t xml:space="preserve">2.- </t>
        </is>
      </c>
      <c r="AA118" s="6" t="inlineStr">
        <is>
          <t>VACACIONES TRUNCAS:</t>
        </is>
      </c>
      <c r="AB118" s="6" t="n"/>
      <c r="AC118" s="26" t="n"/>
      <c r="AD118" s="6" t="n"/>
      <c r="AE118" s="6" t="n"/>
      <c r="AF118" s="6" t="n"/>
      <c r="AG118" s="6" t="n"/>
      <c r="AJ118" s="1" t="n"/>
      <c r="AP118" s="1" t="n"/>
      <c r="AQ118" s="1" t="n"/>
      <c r="AR118" s="8" t="n"/>
      <c r="AS118" s="14" t="n"/>
      <c r="AW118" s="6" t="inlineStr">
        <is>
          <t xml:space="preserve">2.- </t>
        </is>
      </c>
      <c r="AX118" s="6" t="inlineStr">
        <is>
          <t>VACACIONES TRUNCAS:</t>
        </is>
      </c>
      <c r="AY118" s="6" t="n"/>
      <c r="AZ118" s="26" t="n"/>
      <c r="BA118" s="6" t="n"/>
      <c r="BB118" s="6" t="n"/>
      <c r="BC118" s="6" t="n"/>
      <c r="BD118" s="6" t="n"/>
      <c r="BG118" s="1" t="n"/>
      <c r="BM118" s="1" t="n"/>
      <c r="BN118" s="1" t="n"/>
      <c r="BO118" s="8" t="n"/>
      <c r="BP118" s="14" t="n"/>
      <c r="BT118" s="6" t="inlineStr">
        <is>
          <t xml:space="preserve">2.- </t>
        </is>
      </c>
      <c r="BU118" s="6" t="inlineStr">
        <is>
          <t>VACACIONES TRUNCAS:</t>
        </is>
      </c>
      <c r="BV118" s="6" t="n"/>
      <c r="BW118" s="26" t="n"/>
      <c r="BX118" s="6" t="n"/>
      <c r="BY118" s="6" t="n"/>
      <c r="BZ118" s="6" t="n"/>
      <c r="CA118" s="6" t="n"/>
      <c r="CD118" s="1" t="n"/>
      <c r="CJ118" s="1" t="n"/>
      <c r="CK118" s="1" t="n"/>
      <c r="CL118" s="8" t="n"/>
      <c r="CM118" s="14" t="n"/>
      <c r="CQ118" s="6" t="inlineStr">
        <is>
          <t xml:space="preserve">2.- </t>
        </is>
      </c>
      <c r="CR118" s="6" t="inlineStr">
        <is>
          <t>VACACIONES TRUNCAS:</t>
        </is>
      </c>
      <c r="CS118" s="6" t="n"/>
      <c r="CT118" s="26" t="n"/>
      <c r="CU118" s="6" t="n"/>
      <c r="CV118" s="6" t="n"/>
      <c r="CW118" s="6" t="n"/>
      <c r="CX118" s="6" t="n"/>
      <c r="DA118" s="1" t="n"/>
      <c r="DG118" s="1" t="n"/>
      <c r="DH118" s="1" t="n"/>
      <c r="DI118" s="8" t="n"/>
      <c r="DJ118" s="14" t="n"/>
      <c r="DN118" s="6" t="inlineStr">
        <is>
          <t xml:space="preserve">2.- </t>
        </is>
      </c>
      <c r="DO118" s="6" t="inlineStr">
        <is>
          <t>VACACIONES TRUNCAS:</t>
        </is>
      </c>
      <c r="DP118" s="6" t="n"/>
      <c r="DQ118" s="26" t="n"/>
      <c r="DR118" s="6" t="n"/>
      <c r="DS118" s="6" t="n"/>
      <c r="DT118" s="6" t="n"/>
      <c r="DU118" s="6" t="n"/>
      <c r="DX118" s="1" t="n"/>
      <c r="ED118" s="1" t="n"/>
      <c r="EE118" s="1" t="n"/>
      <c r="EF118" s="8" t="n"/>
      <c r="EG118" s="14" t="n"/>
    </row>
    <row r="119" ht="10.5" customHeight="1">
      <c r="D119" s="1" t="inlineStr">
        <is>
          <t xml:space="preserve">  2.1.- </t>
        </is>
      </c>
      <c r="E119" s="1" t="inlineStr">
        <is>
          <t>Por Meses  Completos:</t>
        </is>
      </c>
      <c r="F119" s="10" t="n"/>
      <c r="K119" s="28" t="n"/>
      <c r="M119" s="1" t="n"/>
      <c r="S119" s="1" t="n"/>
      <c r="T119" s="1" t="n"/>
      <c r="U119" s="8" t="n"/>
      <c r="V119" s="14" t="n"/>
      <c r="AA119" s="1" t="inlineStr">
        <is>
          <t xml:space="preserve">  2.1.- </t>
        </is>
      </c>
      <c r="AB119" s="1" t="inlineStr">
        <is>
          <t>Por Meses  Completos:</t>
        </is>
      </c>
      <c r="AC119" s="10" t="n"/>
      <c r="AJ119" s="1" t="n"/>
      <c r="AP119" s="1" t="n"/>
      <c r="AQ119" s="1" t="n"/>
      <c r="AR119" s="8" t="n"/>
      <c r="AS119" s="14" t="n"/>
      <c r="AX119" s="1" t="inlineStr">
        <is>
          <t xml:space="preserve">  2.1.- </t>
        </is>
      </c>
      <c r="AY119" s="1" t="inlineStr">
        <is>
          <t>Por Meses  Completos:</t>
        </is>
      </c>
      <c r="AZ119" s="10" t="n"/>
      <c r="BG119" s="1" t="n"/>
      <c r="BM119" s="1" t="n"/>
      <c r="BN119" s="1" t="n"/>
      <c r="BO119" s="8" t="n"/>
      <c r="BP119" s="14" t="n"/>
      <c r="BU119" s="1" t="inlineStr">
        <is>
          <t xml:space="preserve">  2.1.- </t>
        </is>
      </c>
      <c r="BV119" s="1" t="inlineStr">
        <is>
          <t>Por Meses  Completos:</t>
        </is>
      </c>
      <c r="BW119" s="10" t="n"/>
      <c r="CD119" s="1" t="n"/>
      <c r="CJ119" s="1" t="n"/>
      <c r="CK119" s="1" t="n"/>
      <c r="CL119" s="8" t="n"/>
      <c r="CM119" s="14" t="n"/>
      <c r="CR119" s="1" t="inlineStr">
        <is>
          <t xml:space="preserve">  2.1.- </t>
        </is>
      </c>
      <c r="CS119" s="1" t="inlineStr">
        <is>
          <t>Por Meses  Completos:</t>
        </is>
      </c>
      <c r="CT119" s="10" t="n"/>
      <c r="DA119" s="1" t="n"/>
      <c r="DG119" s="1" t="n"/>
      <c r="DH119" s="1" t="n"/>
      <c r="DI119" s="8" t="n"/>
      <c r="DJ119" s="14" t="n"/>
      <c r="DO119" s="1" t="inlineStr">
        <is>
          <t xml:space="preserve">  2.1.- </t>
        </is>
      </c>
      <c r="DP119" s="1" t="inlineStr">
        <is>
          <t>Por Meses  Completos:</t>
        </is>
      </c>
      <c r="DQ119" s="10" t="n"/>
      <c r="DX119" s="1" t="n"/>
      <c r="ED119" s="1" t="n"/>
      <c r="EE119" s="1" t="n"/>
      <c r="EF119" s="8" t="n"/>
      <c r="EG119" s="14" t="n"/>
    </row>
    <row r="120" ht="10.5" customFormat="1" customHeight="1" s="1">
      <c r="C120" s="29" t="n"/>
      <c r="E120" s="15">
        <f>L98*1/2</f>
        <v/>
      </c>
      <c r="F120" s="29" t="inlineStr">
        <is>
          <t>/</t>
        </is>
      </c>
      <c r="G120" s="10" t="n">
        <v>12</v>
      </c>
      <c r="H120" s="29" t="inlineStr">
        <is>
          <t>*</t>
        </is>
      </c>
      <c r="I120" s="27">
        <f>E120/G120</f>
        <v/>
      </c>
      <c r="J120" s="1" t="inlineStr">
        <is>
          <t>*</t>
        </is>
      </c>
      <c r="K120" s="67" t="n">
        <v>12</v>
      </c>
      <c r="L120" s="1" t="inlineStr">
        <is>
          <t>Meses</t>
        </is>
      </c>
      <c r="M120" s="1" t="inlineStr">
        <is>
          <t>del 16.08.23 al 15.08.2024</t>
        </is>
      </c>
      <c r="U120" s="8">
        <f>I120*K120</f>
        <v/>
      </c>
      <c r="V120" s="14" t="n"/>
      <c r="Z120" s="29" t="n"/>
      <c r="AB120" s="15">
        <f>AI98*1/2</f>
        <v/>
      </c>
      <c r="AC120" s="29" t="inlineStr">
        <is>
          <t>/</t>
        </is>
      </c>
      <c r="AD120" s="10" t="n">
        <v>12</v>
      </c>
      <c r="AE120" s="29" t="inlineStr">
        <is>
          <t>*</t>
        </is>
      </c>
      <c r="AF120" s="27">
        <f>AB120/AD120</f>
        <v/>
      </c>
      <c r="AG120" s="1" t="inlineStr">
        <is>
          <t>*</t>
        </is>
      </c>
      <c r="AH120" s="28" t="n">
        <v>0</v>
      </c>
      <c r="AI120" s="1" t="inlineStr">
        <is>
          <t>Meses</t>
        </is>
      </c>
      <c r="AJ120" s="31" t="n"/>
      <c r="AR120" s="8">
        <f>AF120*AH120</f>
        <v/>
      </c>
      <c r="AS120" s="14" t="n"/>
      <c r="AW120" s="29" t="n"/>
      <c r="AY120" s="15">
        <f>BF98*1/2</f>
        <v/>
      </c>
      <c r="AZ120" s="29" t="inlineStr">
        <is>
          <t>/</t>
        </is>
      </c>
      <c r="BA120" s="10" t="n">
        <v>12</v>
      </c>
      <c r="BB120" s="29" t="inlineStr">
        <is>
          <t>*</t>
        </is>
      </c>
      <c r="BC120" s="27">
        <f>AY120/BA120</f>
        <v/>
      </c>
      <c r="BD120" s="1" t="inlineStr">
        <is>
          <t>*</t>
        </is>
      </c>
      <c r="BE120" s="28" t="n">
        <v>1</v>
      </c>
      <c r="BF120" s="1" t="inlineStr">
        <is>
          <t>Meses</t>
        </is>
      </c>
      <c r="BG120" s="31" t="n"/>
      <c r="BO120" s="8">
        <f>BC120*BE120</f>
        <v/>
      </c>
      <c r="BP120" s="14" t="n"/>
      <c r="BT120" s="29" t="n"/>
      <c r="BV120" s="15">
        <f>CC98*1/2</f>
        <v/>
      </c>
      <c r="BW120" s="29" t="inlineStr">
        <is>
          <t>/</t>
        </is>
      </c>
      <c r="BX120" s="10" t="n">
        <v>12</v>
      </c>
      <c r="BY120" s="29" t="inlineStr">
        <is>
          <t>*</t>
        </is>
      </c>
      <c r="BZ120" s="27">
        <f>BV120/BX120</f>
        <v/>
      </c>
      <c r="CA120" s="1" t="inlineStr">
        <is>
          <t>*</t>
        </is>
      </c>
      <c r="CB120" s="28" t="n">
        <v>0</v>
      </c>
      <c r="CC120" s="1" t="inlineStr">
        <is>
          <t>Meses</t>
        </is>
      </c>
      <c r="CD120" s="31" t="n"/>
      <c r="CL120" s="8">
        <f>BZ120*CB120</f>
        <v/>
      </c>
      <c r="CM120" s="14" t="n"/>
      <c r="CQ120" s="29" t="n"/>
      <c r="CS120" s="15">
        <f>CZ98*1/2</f>
        <v/>
      </c>
      <c r="CT120" s="29" t="inlineStr">
        <is>
          <t>/</t>
        </is>
      </c>
      <c r="CU120" s="10" t="n">
        <v>12</v>
      </c>
      <c r="CV120" s="29" t="inlineStr">
        <is>
          <t>*</t>
        </is>
      </c>
      <c r="CW120" s="27">
        <f>CS120/CU120</f>
        <v/>
      </c>
      <c r="CX120" s="1" t="inlineStr">
        <is>
          <t>*</t>
        </is>
      </c>
      <c r="CY120" s="28" t="n">
        <v>0</v>
      </c>
      <c r="CZ120" s="1" t="inlineStr">
        <is>
          <t>Meses</t>
        </is>
      </c>
      <c r="DA120" s="31" t="n"/>
      <c r="DI120" s="8">
        <f>CW120*CY120</f>
        <v/>
      </c>
      <c r="DJ120" s="14" t="n"/>
      <c r="DN120" s="29" t="n"/>
      <c r="DP120" s="15">
        <f>DW98*1/2</f>
        <v/>
      </c>
      <c r="DQ120" s="29" t="inlineStr">
        <is>
          <t>/</t>
        </is>
      </c>
      <c r="DR120" s="10" t="n">
        <v>12</v>
      </c>
      <c r="DS120" s="29" t="inlineStr">
        <is>
          <t>*</t>
        </is>
      </c>
      <c r="DT120" s="27">
        <f>DP120/DR120</f>
        <v/>
      </c>
      <c r="DU120" s="1" t="inlineStr">
        <is>
          <t>*</t>
        </is>
      </c>
      <c r="DV120" s="28" t="n">
        <v>0</v>
      </c>
      <c r="DW120" s="1" t="inlineStr">
        <is>
          <t>Meses</t>
        </is>
      </c>
      <c r="DX120" s="31" t="n"/>
      <c r="EF120" s="8">
        <f>DT120*DV120</f>
        <v/>
      </c>
      <c r="EG120" s="14" t="n"/>
    </row>
    <row r="121" ht="10.5" customFormat="1" customHeight="1" s="1">
      <c r="C121" s="29" t="n"/>
      <c r="D121" s="1" t="inlineStr">
        <is>
          <t xml:space="preserve">  2.2.- </t>
        </is>
      </c>
      <c r="E121" s="1" t="inlineStr">
        <is>
          <t>Por Dias:</t>
        </is>
      </c>
      <c r="F121" s="10" t="n"/>
      <c r="K121" s="64" t="n"/>
      <c r="M121" s="1" t="inlineStr">
        <is>
          <t>12 meses</t>
        </is>
      </c>
      <c r="U121" s="8" t="n"/>
      <c r="V121" s="14" t="n"/>
      <c r="Z121" s="29" t="n"/>
      <c r="AA121" s="1" t="inlineStr">
        <is>
          <t xml:space="preserve">  2.2.- </t>
        </is>
      </c>
      <c r="AB121" s="1" t="inlineStr">
        <is>
          <t>Por Dias:</t>
        </is>
      </c>
      <c r="AC121" s="10" t="n"/>
      <c r="AR121" s="8" t="n"/>
      <c r="AS121" s="14" t="n"/>
      <c r="AW121" s="29" t="n"/>
      <c r="AX121" s="1" t="inlineStr">
        <is>
          <t xml:space="preserve">  2.2.- </t>
        </is>
      </c>
      <c r="AY121" s="1" t="inlineStr">
        <is>
          <t>Por Dias:</t>
        </is>
      </c>
      <c r="AZ121" s="10" t="n"/>
      <c r="BO121" s="8" t="n"/>
      <c r="BP121" s="14" t="n"/>
      <c r="BT121" s="29" t="n"/>
      <c r="BU121" s="1" t="inlineStr">
        <is>
          <t xml:space="preserve">  2.2.- </t>
        </is>
      </c>
      <c r="BV121" s="1" t="inlineStr">
        <is>
          <t>Por Dias:</t>
        </is>
      </c>
      <c r="BW121" s="10" t="n"/>
      <c r="CL121" s="8" t="n"/>
      <c r="CM121" s="14" t="n"/>
      <c r="CQ121" s="29" t="n"/>
      <c r="CR121" s="1" t="inlineStr">
        <is>
          <t xml:space="preserve">  2.2.- </t>
        </is>
      </c>
      <c r="CS121" s="1" t="inlineStr">
        <is>
          <t>Por Dias:</t>
        </is>
      </c>
      <c r="CT121" s="10" t="n"/>
      <c r="DI121" s="8" t="n"/>
      <c r="DJ121" s="14" t="n"/>
      <c r="DN121" s="29" t="n"/>
      <c r="DO121" s="1" t="inlineStr">
        <is>
          <t xml:space="preserve">  2.2.- </t>
        </is>
      </c>
      <c r="DP121" s="1" t="inlineStr">
        <is>
          <t>Por Dias:</t>
        </is>
      </c>
      <c r="DQ121" s="10" t="n"/>
      <c r="EF121" s="8" t="n"/>
      <c r="EG121" s="14" t="n"/>
    </row>
    <row r="122" ht="10.5" customFormat="1" customHeight="1" s="1">
      <c r="C122" s="29" t="n"/>
      <c r="E122" s="15">
        <f>I120*1</f>
        <v/>
      </c>
      <c r="F122" s="1" t="inlineStr">
        <is>
          <t>/</t>
        </is>
      </c>
      <c r="G122" s="10" t="n">
        <v>30</v>
      </c>
      <c r="H122" s="1" t="inlineStr">
        <is>
          <t>=</t>
        </is>
      </c>
      <c r="I122" s="27">
        <f>E122/G122</f>
        <v/>
      </c>
      <c r="J122" s="1" t="inlineStr">
        <is>
          <t>*</t>
        </is>
      </c>
      <c r="K122" s="67" t="n">
        <v>0</v>
      </c>
      <c r="L122" s="1" t="inlineStr">
        <is>
          <t>Dias</t>
        </is>
      </c>
      <c r="U122" s="8">
        <f>I122*K122</f>
        <v/>
      </c>
      <c r="V122" s="14" t="n"/>
      <c r="Z122" s="29" t="n"/>
      <c r="AB122" s="15">
        <f>AF120*1</f>
        <v/>
      </c>
      <c r="AC122" s="1" t="inlineStr">
        <is>
          <t>/</t>
        </is>
      </c>
      <c r="AD122" s="10" t="n">
        <v>30</v>
      </c>
      <c r="AE122" s="1" t="inlineStr">
        <is>
          <t>=</t>
        </is>
      </c>
      <c r="AF122" s="27">
        <f>AB122/AD122</f>
        <v/>
      </c>
      <c r="AG122" s="1" t="inlineStr">
        <is>
          <t>*</t>
        </is>
      </c>
      <c r="AH122" s="28" t="n">
        <v>0</v>
      </c>
      <c r="AI122" s="1" t="inlineStr">
        <is>
          <t>Dias</t>
        </is>
      </c>
      <c r="AR122" s="8">
        <f>AF122*AH122</f>
        <v/>
      </c>
      <c r="AS122" s="14" t="n"/>
      <c r="AW122" s="29" t="n"/>
      <c r="AY122" s="15">
        <f>BC120*1</f>
        <v/>
      </c>
      <c r="AZ122" s="1" t="inlineStr">
        <is>
          <t>/</t>
        </is>
      </c>
      <c r="BA122" s="10" t="n">
        <v>30</v>
      </c>
      <c r="BB122" s="1" t="inlineStr">
        <is>
          <t>=</t>
        </is>
      </c>
      <c r="BC122" s="27">
        <f>AY122/BA122</f>
        <v/>
      </c>
      <c r="BD122" s="1" t="inlineStr">
        <is>
          <t>*</t>
        </is>
      </c>
      <c r="BE122" s="28" t="n">
        <v>0</v>
      </c>
      <c r="BF122" s="1" t="inlineStr">
        <is>
          <t>Dias</t>
        </is>
      </c>
      <c r="BO122" s="8">
        <f>BC122*BE122</f>
        <v/>
      </c>
      <c r="BP122" s="14" t="n"/>
      <c r="BT122" s="29" t="n"/>
      <c r="BV122" s="15">
        <f>BZ120*1</f>
        <v/>
      </c>
      <c r="BW122" s="1" t="inlineStr">
        <is>
          <t>/</t>
        </is>
      </c>
      <c r="BX122" s="10" t="n">
        <v>30</v>
      </c>
      <c r="BY122" s="1" t="inlineStr">
        <is>
          <t>=</t>
        </is>
      </c>
      <c r="BZ122" s="27">
        <f>BV122/BX122</f>
        <v/>
      </c>
      <c r="CA122" s="1" t="inlineStr">
        <is>
          <t>*</t>
        </is>
      </c>
      <c r="CB122" s="28" t="n">
        <v>0</v>
      </c>
      <c r="CC122" s="1" t="inlineStr">
        <is>
          <t>Dias</t>
        </is>
      </c>
      <c r="CL122" s="8">
        <f>BZ122*CB122</f>
        <v/>
      </c>
      <c r="CM122" s="14" t="n"/>
      <c r="CQ122" s="29" t="n"/>
      <c r="CS122" s="15">
        <f>CW120*1</f>
        <v/>
      </c>
      <c r="CT122" s="1" t="inlineStr">
        <is>
          <t>/</t>
        </is>
      </c>
      <c r="CU122" s="10" t="n">
        <v>30</v>
      </c>
      <c r="CV122" s="1" t="inlineStr">
        <is>
          <t>=</t>
        </is>
      </c>
      <c r="CW122" s="27">
        <f>CS122/CU122</f>
        <v/>
      </c>
      <c r="CX122" s="1" t="inlineStr">
        <is>
          <t>*</t>
        </is>
      </c>
      <c r="CY122" s="28" t="n">
        <v>0</v>
      </c>
      <c r="CZ122" s="1" t="inlineStr">
        <is>
          <t>Dias</t>
        </is>
      </c>
      <c r="DI122" s="8">
        <f>CW122*CY122</f>
        <v/>
      </c>
      <c r="DJ122" s="14" t="n"/>
      <c r="DN122" s="29" t="n"/>
      <c r="DP122" s="15">
        <f>DT120*1</f>
        <v/>
      </c>
      <c r="DQ122" s="1" t="inlineStr">
        <is>
          <t>/</t>
        </is>
      </c>
      <c r="DR122" s="10" t="n">
        <v>30</v>
      </c>
      <c r="DS122" s="1" t="inlineStr">
        <is>
          <t>=</t>
        </is>
      </c>
      <c r="DT122" s="27">
        <f>DP122/DR122</f>
        <v/>
      </c>
      <c r="DU122" s="1" t="inlineStr">
        <is>
          <t>*</t>
        </is>
      </c>
      <c r="DV122" s="28" t="n">
        <v>0</v>
      </c>
      <c r="DW122" s="1" t="inlineStr">
        <is>
          <t>Dias</t>
        </is>
      </c>
      <c r="EF122" s="8">
        <f>DT122*DV122</f>
        <v/>
      </c>
      <c r="EG122" s="14" t="n"/>
    </row>
    <row r="123" ht="10.5" customFormat="1" customHeight="1" s="1">
      <c r="D123" s="1" t="inlineStr">
        <is>
          <t xml:space="preserve">  2.3.- </t>
        </is>
      </c>
      <c r="E123" s="182" t="inlineStr">
        <is>
          <t>Descuentos de Ley:</t>
        </is>
      </c>
      <c r="F123" s="10" t="n"/>
      <c r="U123" s="8" t="n"/>
      <c r="V123" s="14" t="n"/>
      <c r="AA123" s="1" t="inlineStr">
        <is>
          <t xml:space="preserve">  2.3.- </t>
        </is>
      </c>
      <c r="AB123" s="182" t="inlineStr">
        <is>
          <t>Descuentos de Ley:</t>
        </is>
      </c>
      <c r="AC123" s="10" t="n"/>
      <c r="AR123" s="8" t="n"/>
      <c r="AS123" s="14" t="n"/>
      <c r="AX123" s="1" t="inlineStr">
        <is>
          <t xml:space="preserve">  2.3.- </t>
        </is>
      </c>
      <c r="AY123" s="182" t="inlineStr">
        <is>
          <t>Descuentos de Ley:</t>
        </is>
      </c>
      <c r="AZ123" s="10" t="n"/>
      <c r="BO123" s="8" t="n"/>
      <c r="BP123" s="14" t="n"/>
      <c r="BU123" s="1" t="inlineStr">
        <is>
          <t xml:space="preserve">  2.3.- </t>
        </is>
      </c>
      <c r="BV123" s="182" t="inlineStr">
        <is>
          <t>Descuentos de Ley:</t>
        </is>
      </c>
      <c r="BW123" s="10" t="n"/>
      <c r="CL123" s="8" t="n"/>
      <c r="CM123" s="14" t="n"/>
      <c r="CR123" s="1" t="inlineStr">
        <is>
          <t xml:space="preserve">  2.3.- </t>
        </is>
      </c>
      <c r="CS123" s="182" t="inlineStr">
        <is>
          <t>Descuentos de Ley:</t>
        </is>
      </c>
      <c r="CT123" s="10" t="n"/>
      <c r="DI123" s="8" t="n"/>
      <c r="DJ123" s="14" t="n"/>
      <c r="DO123" s="1" t="inlineStr">
        <is>
          <t xml:space="preserve">  2.3.- </t>
        </is>
      </c>
      <c r="DP123" s="182" t="inlineStr">
        <is>
          <t>Descuentos de Ley:</t>
        </is>
      </c>
      <c r="DQ123" s="10" t="n"/>
      <c r="EF123" s="8" t="n"/>
      <c r="EG123" s="14" t="n"/>
    </row>
    <row r="124" ht="10.5" customFormat="1" customHeight="1" s="1">
      <c r="E124" s="66" t="n">
        <v>0</v>
      </c>
      <c r="F124" s="1" t="inlineStr">
        <is>
          <t>*</t>
        </is>
      </c>
      <c r="G124" s="27" t="n">
        <v>11.37</v>
      </c>
      <c r="H124" s="27" t="n"/>
      <c r="I124" s="1" t="inlineStr">
        <is>
          <t>%</t>
        </is>
      </c>
      <c r="J124" s="1" t="inlineStr">
        <is>
          <t>Por AFP Integra</t>
        </is>
      </c>
      <c r="K124" s="27" t="n"/>
      <c r="U124" s="106">
        <f>E124*G124%*-1</f>
        <v/>
      </c>
      <c r="V124" s="14" t="n"/>
      <c r="AB124" s="66">
        <f>AR120+AR122</f>
        <v/>
      </c>
      <c r="AC124" s="1" t="inlineStr">
        <is>
          <t>*</t>
        </is>
      </c>
      <c r="AD124" s="27" t="n">
        <v>11.37</v>
      </c>
      <c r="AE124" s="27" t="n"/>
      <c r="AF124" s="1" t="inlineStr">
        <is>
          <t>%</t>
        </is>
      </c>
      <c r="AG124" s="1">
        <f>AG49</f>
        <v/>
      </c>
      <c r="AH124" s="27" t="n"/>
      <c r="AR124" s="51">
        <f>AB124*AD124%*-1</f>
        <v/>
      </c>
      <c r="AS124" s="14" t="n"/>
      <c r="AY124" s="66" t="n">
        <v>0</v>
      </c>
      <c r="AZ124" s="1" t="inlineStr">
        <is>
          <t>*</t>
        </is>
      </c>
      <c r="BA124" s="27" t="n">
        <v>11.37</v>
      </c>
      <c r="BB124" s="27" t="n"/>
      <c r="BC124" s="1" t="inlineStr">
        <is>
          <t>%</t>
        </is>
      </c>
      <c r="BD124" s="1">
        <f>BD49</f>
        <v/>
      </c>
      <c r="BE124" s="27" t="n"/>
      <c r="BO124" s="51">
        <f>AY124*BA124%*-1</f>
        <v/>
      </c>
      <c r="BP124" s="14" t="n"/>
      <c r="BV124" s="66" t="n">
        <v>0</v>
      </c>
      <c r="BW124" s="1" t="inlineStr">
        <is>
          <t>*</t>
        </is>
      </c>
      <c r="BX124" s="27" t="n">
        <v>11.37</v>
      </c>
      <c r="BY124" s="27" t="n"/>
      <c r="BZ124" s="1" t="inlineStr">
        <is>
          <t>%</t>
        </is>
      </c>
      <c r="CA124" s="1">
        <f>CA49</f>
        <v/>
      </c>
      <c r="CB124" s="27" t="n"/>
      <c r="CL124" s="51">
        <f>BV124*BX124%*-1</f>
        <v/>
      </c>
      <c r="CM124" s="14" t="n"/>
      <c r="CS124" s="66" t="n">
        <v>0</v>
      </c>
      <c r="CT124" s="1" t="inlineStr">
        <is>
          <t>*</t>
        </is>
      </c>
      <c r="CU124" s="27" t="n">
        <v>11.37</v>
      </c>
      <c r="CV124" s="27" t="n"/>
      <c r="CW124" s="1" t="inlineStr">
        <is>
          <t>%</t>
        </is>
      </c>
      <c r="CX124" s="1">
        <f>CX49</f>
        <v/>
      </c>
      <c r="CY124" s="27" t="n"/>
      <c r="DI124" s="51">
        <f>CS124*CU124%*-1</f>
        <v/>
      </c>
      <c r="DJ124" s="14" t="n"/>
      <c r="DP124" s="66" t="n">
        <v>0</v>
      </c>
      <c r="DQ124" s="1" t="inlineStr">
        <is>
          <t>*</t>
        </is>
      </c>
      <c r="DR124" s="27" t="n">
        <v>11.37</v>
      </c>
      <c r="DS124" s="27" t="n"/>
      <c r="DT124" s="1" t="inlineStr">
        <is>
          <t>%</t>
        </is>
      </c>
      <c r="DU124" s="1">
        <f>DU49</f>
        <v/>
      </c>
      <c r="DV124" s="27" t="n"/>
      <c r="EF124" s="51">
        <f>DP124*DR124%*-1</f>
        <v/>
      </c>
      <c r="EG124" s="14" t="n"/>
    </row>
    <row r="125" ht="10.5" customFormat="1" customHeight="1" s="1">
      <c r="F125" s="10" t="n"/>
      <c r="N125" s="1" t="inlineStr">
        <is>
          <t>TOTAL  VACACIONES TRUNCAS</t>
        </is>
      </c>
      <c r="U125" s="7">
        <f>U120+U124+U122</f>
        <v/>
      </c>
      <c r="V125" s="14" t="n"/>
      <c r="AC125" s="10" t="n"/>
      <c r="AK125" s="1" t="inlineStr">
        <is>
          <t>TOTAL  VACACIONES TRUNCAS</t>
        </is>
      </c>
      <c r="AR125" s="7">
        <f>AR120+AR124+AR122</f>
        <v/>
      </c>
      <c r="AS125" s="14" t="n"/>
      <c r="AZ125" s="10" t="n"/>
      <c r="BH125" s="1" t="inlineStr">
        <is>
          <t>TOTAL  VACACIONES TRUNCAS</t>
        </is>
      </c>
      <c r="BO125" s="7">
        <f>BO120+BO124+BO122</f>
        <v/>
      </c>
      <c r="BP125" s="14" t="n"/>
      <c r="BW125" s="10" t="n"/>
      <c r="CE125" s="1" t="inlineStr">
        <is>
          <t>TOTAL  VACACIONES TRUNCAS</t>
        </is>
      </c>
      <c r="CL125" s="7">
        <f>CL120+CL124+CL122</f>
        <v/>
      </c>
      <c r="CM125" s="14" t="n"/>
      <c r="CT125" s="10" t="n"/>
      <c r="DB125" s="1" t="inlineStr">
        <is>
          <t>TOTAL  VACACIONES TRUNCAS</t>
        </is>
      </c>
      <c r="DI125" s="7">
        <f>DI120+DI124+DI122</f>
        <v/>
      </c>
      <c r="DJ125" s="14" t="n"/>
      <c r="DQ125" s="10" t="n"/>
      <c r="DY125" s="1" t="inlineStr">
        <is>
          <t>TOTAL  VACACIONES TRUNCAS</t>
        </is>
      </c>
      <c r="EF125" s="7">
        <f>EF120+EF124+EF122</f>
        <v/>
      </c>
      <c r="EG125" s="14" t="n"/>
    </row>
    <row r="126" ht="10.5" customFormat="1" customHeight="1" s="1">
      <c r="F126" s="10" t="n"/>
      <c r="U126" s="8" t="n"/>
      <c r="V126" s="35" t="n"/>
      <c r="AC126" s="10" t="n"/>
      <c r="AR126" s="8" t="n"/>
      <c r="AS126" s="35" t="n"/>
      <c r="AZ126" s="10" t="n"/>
      <c r="BO126" s="8" t="n"/>
      <c r="BP126" s="35" t="n"/>
      <c r="BW126" s="10" t="n"/>
      <c r="CL126" s="8" t="n"/>
      <c r="CM126" s="35" t="n"/>
      <c r="CT126" s="10" t="n"/>
      <c r="DI126" s="8" t="n"/>
      <c r="DJ126" s="35" t="n"/>
      <c r="DQ126" s="10" t="n"/>
      <c r="EF126" s="8" t="n"/>
      <c r="EG126" s="35" t="n"/>
    </row>
    <row r="127" ht="10.5" customFormat="1" customHeight="1" s="1" thickBot="1">
      <c r="F127" s="10" t="n"/>
      <c r="N127" s="6" t="inlineStr">
        <is>
          <t>TOTAL A PERCIBIR</t>
        </is>
      </c>
      <c r="U127" s="41">
        <f>U107+U125+U113+U117</f>
        <v/>
      </c>
      <c r="V127" s="14" t="n"/>
      <c r="AC127" s="10" t="n"/>
      <c r="AK127" s="11" t="inlineStr">
        <is>
          <t>TOTAL A PERCIBIR</t>
        </is>
      </c>
      <c r="AR127" s="41">
        <f>AR107+AR125+AR113+AR117</f>
        <v/>
      </c>
      <c r="AS127" s="14" t="n"/>
      <c r="AZ127" s="10" t="n"/>
      <c r="BH127" s="11" t="inlineStr">
        <is>
          <t>TOTAL A PERCIBIR</t>
        </is>
      </c>
      <c r="BO127" s="41">
        <f>BO107+BO125+BO113+BO117</f>
        <v/>
      </c>
      <c r="BP127" s="14" t="n"/>
      <c r="BW127" s="10" t="n"/>
      <c r="CE127" s="11" t="inlineStr">
        <is>
          <t>TOTAL A PERCIBIR</t>
        </is>
      </c>
      <c r="CL127" s="41">
        <f>CL107+CL125+CL113+CL117</f>
        <v/>
      </c>
      <c r="CM127" s="14" t="n"/>
      <c r="CT127" s="10" t="n"/>
      <c r="DB127" s="11" t="inlineStr">
        <is>
          <t>TOTAL A PERCIBIR</t>
        </is>
      </c>
      <c r="DI127" s="41">
        <f>DI107+DI125+DI113+DI117</f>
        <v/>
      </c>
      <c r="DJ127" s="14" t="n"/>
      <c r="DQ127" s="10" t="n"/>
      <c r="DY127" s="11" t="inlineStr">
        <is>
          <t>TOTAL A PERCIBIR</t>
        </is>
      </c>
      <c r="EF127" s="41">
        <f>EF107+EF125+EF113+EF117</f>
        <v/>
      </c>
      <c r="EG127" s="14" t="n"/>
    </row>
    <row r="128" ht="10.5" customFormat="1" customHeight="1" s="1" thickTop="1">
      <c r="F128" s="10" t="n"/>
      <c r="N128" s="11" t="n"/>
      <c r="U128" s="7" t="n"/>
      <c r="V128" s="14" t="n"/>
      <c r="AX128" s="1" t="inlineStr">
        <is>
          <t xml:space="preserve">  2.3.- </t>
        </is>
      </c>
      <c r="AY128" s="182" t="inlineStr">
        <is>
          <t>Descuentos de Ley:</t>
        </is>
      </c>
      <c r="AZ128" s="10" t="n"/>
      <c r="BO128" s="8" t="n"/>
      <c r="BP128" s="14" t="n"/>
      <c r="BU128" s="1" t="inlineStr">
        <is>
          <t xml:space="preserve">  2.3.- </t>
        </is>
      </c>
      <c r="BV128" s="182" t="inlineStr">
        <is>
          <t>Descuentos de Ley:</t>
        </is>
      </c>
      <c r="BW128" s="10" t="n"/>
      <c r="CL128" s="8" t="n"/>
      <c r="CM128" s="14" t="n"/>
      <c r="CR128" s="1" t="inlineStr">
        <is>
          <t xml:space="preserve">  2.3.- </t>
        </is>
      </c>
      <c r="CS128" s="182" t="inlineStr">
        <is>
          <t>Descuentos de Ley:</t>
        </is>
      </c>
      <c r="CT128" s="10" t="n"/>
      <c r="DI128" s="8" t="n"/>
      <c r="DJ128" s="14" t="n"/>
      <c r="DO128" s="1" t="inlineStr">
        <is>
          <t xml:space="preserve">  2.3.- </t>
        </is>
      </c>
      <c r="DP128" s="182" t="inlineStr">
        <is>
          <t>Descuentos de Ley:</t>
        </is>
      </c>
      <c r="DQ128" s="10" t="n"/>
      <c r="EF128" s="8" t="n"/>
      <c r="EG128" s="14" t="n"/>
    </row>
    <row r="129" ht="10.5" customHeight="1">
      <c r="AA129" s="1" t="n"/>
      <c r="AJ129" s="1" t="n"/>
      <c r="AP129" s="1" t="n"/>
      <c r="AQ129" s="1" t="n"/>
      <c r="AX129" s="1" t="n"/>
      <c r="AY129" s="15">
        <f>BO125+BO127</f>
        <v/>
      </c>
      <c r="AZ129" s="1" t="inlineStr">
        <is>
          <t>*</t>
        </is>
      </c>
      <c r="BA129" s="27" t="n">
        <v>11.37</v>
      </c>
      <c r="BB129" s="27" t="n"/>
      <c r="BC129" s="1" t="inlineStr">
        <is>
          <t>%</t>
        </is>
      </c>
      <c r="BD129" s="1" t="inlineStr">
        <is>
          <t>Por AFP Integra</t>
        </is>
      </c>
      <c r="BE129" s="27" t="n"/>
      <c r="BG129" s="1" t="n"/>
      <c r="BM129" s="1" t="n"/>
      <c r="BN129" s="1" t="n"/>
      <c r="BO129" s="51">
        <f>AY129*BA129%*-1</f>
        <v/>
      </c>
      <c r="BP129" s="14" t="n"/>
      <c r="BU129" s="1" t="n"/>
      <c r="BV129" s="15">
        <f>CL125+CL127</f>
        <v/>
      </c>
      <c r="BW129" s="1" t="inlineStr">
        <is>
          <t>*</t>
        </is>
      </c>
      <c r="BX129" s="27" t="n">
        <v>11.37</v>
      </c>
      <c r="BY129" s="27" t="n"/>
      <c r="BZ129" s="1" t="inlineStr">
        <is>
          <t>%</t>
        </is>
      </c>
      <c r="CA129" s="1" t="inlineStr">
        <is>
          <t>Por AFP Integra</t>
        </is>
      </c>
      <c r="CB129" s="27" t="n"/>
      <c r="CD129" s="1" t="n"/>
      <c r="CJ129" s="1" t="n"/>
      <c r="CK129" s="1" t="n"/>
      <c r="CL129" s="51">
        <f>BV129*BX129%*-1</f>
        <v/>
      </c>
      <c r="CM129" s="14" t="n"/>
      <c r="CR129" s="1" t="n"/>
      <c r="CS129" s="15">
        <f>DI125+DI127</f>
        <v/>
      </c>
      <c r="CT129" s="1" t="inlineStr">
        <is>
          <t>*</t>
        </is>
      </c>
      <c r="CU129" s="27" t="n">
        <v>11.37</v>
      </c>
      <c r="CV129" s="27" t="n"/>
      <c r="CW129" s="1" t="inlineStr">
        <is>
          <t>%</t>
        </is>
      </c>
      <c r="CX129" s="1" t="inlineStr">
        <is>
          <t>Por AFP Integra</t>
        </is>
      </c>
      <c r="CY129" s="27" t="n"/>
      <c r="DA129" s="1" t="n"/>
      <c r="DG129" s="1" t="n"/>
      <c r="DH129" s="1" t="n"/>
      <c r="DI129" s="51">
        <f>CS129*CU129%*-1</f>
        <v/>
      </c>
      <c r="DJ129" s="14" t="n"/>
      <c r="DO129" s="1" t="n"/>
      <c r="DP129" s="15">
        <f>EF125+EF127</f>
        <v/>
      </c>
      <c r="DQ129" s="1" t="inlineStr">
        <is>
          <t>*</t>
        </is>
      </c>
      <c r="DR129" s="27" t="n">
        <v>11.37</v>
      </c>
      <c r="DS129" s="27" t="n"/>
      <c r="DT129" s="1" t="inlineStr">
        <is>
          <t>%</t>
        </is>
      </c>
      <c r="DU129" s="1" t="inlineStr">
        <is>
          <t>Por AFP Integra</t>
        </is>
      </c>
      <c r="DV129" s="27" t="n"/>
      <c r="DX129" s="1" t="n"/>
      <c r="ED129" s="1" t="n"/>
      <c r="EE129" s="1" t="n"/>
      <c r="EF129" s="51">
        <f>DP129*DR129%*-1</f>
        <v/>
      </c>
      <c r="EG129" s="14" t="n"/>
    </row>
    <row r="130" ht="10.5" customHeight="1">
      <c r="AA130" s="1" t="n"/>
      <c r="AJ130" s="1" t="n"/>
      <c r="AP130" s="1" t="n"/>
      <c r="AQ130" s="1" t="n"/>
      <c r="AX130" s="1" t="n"/>
      <c r="AZ130" s="10" t="n"/>
      <c r="BG130" s="1" t="n"/>
      <c r="BH130" s="1" t="inlineStr">
        <is>
          <t>TOTAL  VACACIONES TRUNCAS</t>
        </is>
      </c>
      <c r="BM130" s="1" t="n"/>
      <c r="BN130" s="1" t="n"/>
      <c r="BO130" s="7">
        <f>BO125+BO129+BO127</f>
        <v/>
      </c>
      <c r="BP130" s="14" t="n"/>
      <c r="BU130" s="1" t="n"/>
      <c r="BW130" s="10" t="n"/>
      <c r="CD130" s="1" t="n"/>
      <c r="CE130" s="1" t="inlineStr">
        <is>
          <t>TOTAL  VACACIONES TRUNCAS</t>
        </is>
      </c>
      <c r="CJ130" s="1" t="n"/>
      <c r="CK130" s="1" t="n"/>
      <c r="CL130" s="7">
        <f>CL125+CL129+CL127</f>
        <v/>
      </c>
      <c r="CM130" s="14" t="n"/>
      <c r="CR130" s="1" t="n"/>
      <c r="CT130" s="10" t="n"/>
      <c r="DA130" s="1" t="n"/>
      <c r="DB130" s="1" t="inlineStr">
        <is>
          <t>TOTAL  VACACIONES TRUNCAS</t>
        </is>
      </c>
      <c r="DG130" s="1" t="n"/>
      <c r="DH130" s="1" t="n"/>
      <c r="DI130" s="7">
        <f>DI125+DI129+DI127</f>
        <v/>
      </c>
      <c r="DJ130" s="14" t="n"/>
      <c r="DO130" s="1" t="n"/>
      <c r="DQ130" s="10" t="n"/>
      <c r="DX130" s="1" t="n"/>
      <c r="DY130" s="1" t="inlineStr">
        <is>
          <t>TOTAL  VACACIONES TRUNCAS</t>
        </is>
      </c>
      <c r="ED130" s="1" t="n"/>
      <c r="EE130" s="1" t="n"/>
      <c r="EF130" s="7">
        <f>EF125+EF129+EF127</f>
        <v/>
      </c>
      <c r="EG130" s="14" t="n"/>
    </row>
    <row r="131" ht="10.5" customHeight="1">
      <c r="AA131" s="1" t="n"/>
      <c r="AJ131" s="1" t="n"/>
      <c r="AP131" s="1" t="n"/>
      <c r="AQ131" s="1" t="n"/>
      <c r="AX131" s="1" t="n"/>
      <c r="AZ131" s="10" t="n"/>
      <c r="BG131" s="1" t="n"/>
      <c r="BM131" s="1" t="n"/>
      <c r="BN131" s="1" t="n"/>
      <c r="BO131" s="8" t="n"/>
      <c r="BP131" s="35" t="n"/>
      <c r="BU131" s="1" t="n"/>
      <c r="BW131" s="10" t="n"/>
      <c r="CD131" s="1" t="n"/>
      <c r="CJ131" s="1" t="n"/>
      <c r="CK131" s="1" t="n"/>
      <c r="CL131" s="8" t="n"/>
      <c r="CM131" s="35" t="n"/>
      <c r="CR131" s="1" t="n"/>
      <c r="CT131" s="10" t="n"/>
      <c r="DA131" s="1" t="n"/>
      <c r="DG131" s="1" t="n"/>
      <c r="DH131" s="1" t="n"/>
      <c r="DI131" s="8" t="n"/>
      <c r="DJ131" s="35" t="n"/>
      <c r="DO131" s="1" t="n"/>
      <c r="DQ131" s="10" t="n"/>
      <c r="DX131" s="1" t="n"/>
      <c r="ED131" s="1" t="n"/>
      <c r="EE131" s="1" t="n"/>
      <c r="EF131" s="8" t="n"/>
      <c r="EG131" s="35" t="n"/>
    </row>
    <row r="132" ht="10.5" customHeight="1" thickBot="1">
      <c r="AA132" s="1" t="n"/>
      <c r="AJ132" s="1" t="n"/>
      <c r="AP132" s="1" t="n"/>
      <c r="AQ132" s="1" t="n"/>
      <c r="AX132" s="1" t="n"/>
      <c r="AZ132" s="10" t="n"/>
      <c r="BG132" s="1" t="n"/>
      <c r="BH132" s="11" t="inlineStr">
        <is>
          <t>TOTAL A PERCIBIR</t>
        </is>
      </c>
      <c r="BM132" s="1" t="n"/>
      <c r="BN132" s="1" t="n"/>
      <c r="BO132" s="41">
        <f>BO112+BO130+BO118+BO122</f>
        <v/>
      </c>
      <c r="BP132" s="14" t="n"/>
      <c r="BU132" s="1" t="n"/>
      <c r="BW132" s="10" t="n"/>
      <c r="CD132" s="1" t="n"/>
      <c r="CE132" s="11" t="inlineStr">
        <is>
          <t>TOTAL A PERCIBIR</t>
        </is>
      </c>
      <c r="CJ132" s="1" t="n"/>
      <c r="CK132" s="1" t="n"/>
      <c r="CL132" s="41">
        <f>CL112+CL130+CL118+CL122</f>
        <v/>
      </c>
      <c r="CM132" s="14" t="n"/>
      <c r="CR132" s="1" t="n"/>
      <c r="CT132" s="10" t="n"/>
      <c r="DA132" s="1" t="n"/>
      <c r="DB132" s="11" t="inlineStr">
        <is>
          <t>TOTAL A PERCIBIR</t>
        </is>
      </c>
      <c r="DG132" s="1" t="n"/>
      <c r="DH132" s="1" t="n"/>
      <c r="DI132" s="41">
        <f>DI112+DI130+DI118+DI122</f>
        <v/>
      </c>
      <c r="DJ132" s="14" t="n"/>
      <c r="DO132" s="1" t="n"/>
      <c r="DQ132" s="10" t="n"/>
      <c r="DX132" s="1" t="n"/>
      <c r="DY132" s="11" t="inlineStr">
        <is>
          <t>TOTAL A PERCIBIR</t>
        </is>
      </c>
      <c r="ED132" s="1" t="n"/>
      <c r="EE132" s="1" t="n"/>
      <c r="EF132" s="41">
        <f>EF112+EF130+EF118+EF122</f>
        <v/>
      </c>
      <c r="EG132" s="14" t="n"/>
    </row>
    <row r="133" ht="10.5" customHeight="1" thickTop="1"/>
    <row r="134" ht="10.5" customFormat="1" customHeight="1" s="18">
      <c r="B134" s="56" t="n"/>
      <c r="D134" s="57" t="inlineStr">
        <is>
          <t xml:space="preserve">SON: </t>
        </is>
      </c>
      <c r="E134" s="28" t="inlineStr">
        <is>
          <t>Diecinueve mil Setecientos Sesenta y Cinco con 86/100 soles</t>
        </is>
      </c>
      <c r="F134" s="21" t="n"/>
      <c r="N134" s="38" t="n"/>
      <c r="U134" s="58" t="n"/>
      <c r="V134" s="59" t="n"/>
      <c r="Y134" s="56" t="n"/>
      <c r="AA134" s="57" t="inlineStr">
        <is>
          <t xml:space="preserve">SON: </t>
        </is>
      </c>
      <c r="AB134" s="28" t="inlineStr">
        <is>
          <t>Diecinueve mil novecientos ochenta y siete con 30/100 soles</t>
        </is>
      </c>
      <c r="AC134" s="21" t="n"/>
      <c r="AK134" s="38" t="n"/>
      <c r="AR134" s="58" t="n"/>
      <c r="AS134" s="59" t="n"/>
      <c r="AV134" s="56" t="n"/>
      <c r="AX134" s="57" t="inlineStr">
        <is>
          <t xml:space="preserve">SON: </t>
        </is>
      </c>
      <c r="AY134" s="28" t="inlineStr">
        <is>
          <t>Diecinueve mil novecientos ochenta y siete con 30/100 soles</t>
        </is>
      </c>
      <c r="AZ134" s="21" t="n"/>
      <c r="BH134" s="38" t="n"/>
      <c r="BO134" s="58" t="n"/>
      <c r="BP134" s="59" t="n"/>
      <c r="BS134" s="56" t="n"/>
      <c r="BU134" s="57" t="inlineStr">
        <is>
          <t xml:space="preserve">SON: </t>
        </is>
      </c>
      <c r="BV134" s="28" t="inlineStr">
        <is>
          <t>Diecinueve mil novecientos ochenta y siete con 30/100 soles</t>
        </is>
      </c>
      <c r="BW134" s="21" t="n"/>
      <c r="CE134" s="38" t="n"/>
      <c r="CL134" s="58" t="n"/>
      <c r="CM134" s="59" t="n"/>
      <c r="CP134" s="56" t="n"/>
      <c r="CR134" s="57" t="inlineStr">
        <is>
          <t xml:space="preserve">SON: </t>
        </is>
      </c>
      <c r="CS134" s="28" t="inlineStr">
        <is>
          <t>Diecinueve mil novecientos ochenta y siete con 30/100 soles</t>
        </is>
      </c>
      <c r="CT134" s="21" t="n"/>
      <c r="DB134" s="38" t="n"/>
      <c r="DI134" s="58" t="n"/>
      <c r="DJ134" s="59" t="n"/>
      <c r="DM134" s="56" t="n"/>
      <c r="DO134" s="57" t="inlineStr">
        <is>
          <t xml:space="preserve">SON: </t>
        </is>
      </c>
      <c r="DP134" s="28" t="inlineStr">
        <is>
          <t>Diecinueve mil novecientos ochenta y siete con 30/100 soles</t>
        </is>
      </c>
      <c r="DQ134" s="21" t="n"/>
      <c r="DY134" s="38" t="n"/>
      <c r="EF134" s="58" t="n"/>
      <c r="EG134" s="59" t="n"/>
    </row>
    <row r="135" ht="10.5" customFormat="1" customHeight="1" s="18">
      <c r="B135" s="56" t="n"/>
      <c r="D135" s="57" t="n"/>
      <c r="E135" s="28" t="n"/>
      <c r="F135" s="21" t="n"/>
      <c r="N135" s="38" t="n"/>
      <c r="U135" s="58" t="n"/>
      <c r="V135" s="59" t="n"/>
      <c r="Y135" s="56" t="n"/>
      <c r="AA135" s="57" t="n"/>
      <c r="AB135" s="28" t="n"/>
      <c r="AC135" s="21" t="n"/>
      <c r="AK135" s="38" t="n"/>
      <c r="AR135" s="58" t="n"/>
      <c r="AS135" s="59" t="n"/>
      <c r="AV135" s="56" t="n"/>
      <c r="AX135" s="57" t="n"/>
      <c r="AY135" s="28" t="n"/>
      <c r="AZ135" s="21" t="n"/>
      <c r="BH135" s="38" t="n"/>
      <c r="BO135" s="58" t="n"/>
      <c r="BP135" s="59" t="n"/>
      <c r="BS135" s="56" t="n"/>
      <c r="BU135" s="57" t="n"/>
      <c r="BV135" s="28" t="n"/>
      <c r="BW135" s="21" t="n"/>
      <c r="CE135" s="38" t="n"/>
      <c r="CL135" s="58" t="n"/>
      <c r="CM135" s="59" t="n"/>
      <c r="CP135" s="56" t="n"/>
      <c r="CR135" s="57" t="n"/>
      <c r="CS135" s="28" t="n"/>
      <c r="CT135" s="21" t="n"/>
      <c r="DB135" s="38" t="n"/>
      <c r="DI135" s="58" t="n"/>
      <c r="DJ135" s="59" t="n"/>
      <c r="DM135" s="56" t="n"/>
      <c r="DO135" s="57" t="n"/>
      <c r="DP135" s="28" t="n"/>
      <c r="DQ135" s="21" t="n"/>
      <c r="DY135" s="38" t="n"/>
      <c r="EF135" s="58" t="n"/>
      <c r="EG135" s="59" t="n"/>
    </row>
    <row r="136" ht="10.5" customFormat="1" customHeight="1" s="18">
      <c r="C136" s="170" t="inlineStr">
        <is>
          <t xml:space="preserve"> He recibido de la empresa: </t>
        </is>
      </c>
      <c r="H136" s="18">
        <f>K89</f>
        <v/>
      </c>
      <c r="O136" s="18" t="inlineStr">
        <is>
          <t>la suma de S/.</t>
        </is>
      </c>
      <c r="R136" s="171">
        <f>U131</f>
        <v/>
      </c>
      <c r="V136" s="60" t="n"/>
      <c r="Z136" s="170" t="inlineStr">
        <is>
          <t xml:space="preserve"> He recibido de la empresa: </t>
        </is>
      </c>
      <c r="AE136" s="18">
        <f>AH89</f>
        <v/>
      </c>
      <c r="AL136" s="18" t="inlineStr">
        <is>
          <t>la suma de S/.</t>
        </is>
      </c>
      <c r="AO136" s="171">
        <f>AR131</f>
        <v/>
      </c>
      <c r="AS136" s="60" t="n"/>
      <c r="AW136" s="170" t="inlineStr">
        <is>
          <t xml:space="preserve"> He recibido de la empresa: </t>
        </is>
      </c>
      <c r="BB136" s="18">
        <f>BE89</f>
        <v/>
      </c>
      <c r="BI136" s="18" t="inlineStr">
        <is>
          <t>la suma de S/.</t>
        </is>
      </c>
      <c r="BL136" s="171">
        <f>BO131</f>
        <v/>
      </c>
      <c r="BP136" s="60" t="n"/>
      <c r="BT136" s="170" t="inlineStr">
        <is>
          <t xml:space="preserve"> He recibido de la empresa: </t>
        </is>
      </c>
      <c r="BY136" s="18">
        <f>CB89</f>
        <v/>
      </c>
      <c r="CF136" s="18" t="inlineStr">
        <is>
          <t>la suma de S/.</t>
        </is>
      </c>
      <c r="CI136" s="171">
        <f>CL131</f>
        <v/>
      </c>
      <c r="CM136" s="60" t="n"/>
      <c r="CQ136" s="170" t="inlineStr">
        <is>
          <t xml:space="preserve"> He recibido de la empresa: </t>
        </is>
      </c>
      <c r="CV136" s="18">
        <f>CY89</f>
        <v/>
      </c>
      <c r="DC136" s="18" t="inlineStr">
        <is>
          <t>la suma de S/.</t>
        </is>
      </c>
      <c r="DF136" s="171">
        <f>DI131</f>
        <v/>
      </c>
      <c r="DJ136" s="60" t="n"/>
      <c r="DN136" s="170" t="inlineStr">
        <is>
          <t xml:space="preserve"> He recibido de la empresa: </t>
        </is>
      </c>
      <c r="DS136" s="18">
        <f>DV89</f>
        <v/>
      </c>
      <c r="DZ136" s="18" t="inlineStr">
        <is>
          <t>la suma de S/.</t>
        </is>
      </c>
      <c r="EC136" s="171">
        <f>EF131</f>
        <v/>
      </c>
      <c r="EG136" s="60" t="n"/>
    </row>
    <row r="137" ht="10.5" customFormat="1" customHeight="1" s="18">
      <c r="B137" s="18">
        <f>E134</f>
        <v/>
      </c>
      <c r="F137" s="21" t="n"/>
      <c r="L137" s="18" t="inlineStr">
        <is>
          <t xml:space="preserve">Por concepto de liquidación de beneficios sociales por lo que declaro </t>
        </is>
      </c>
      <c r="T137" s="22" t="n"/>
      <c r="V137" s="61" t="n"/>
      <c r="W137" s="59" t="n"/>
      <c r="Y137" s="18">
        <f>AB134</f>
        <v/>
      </c>
      <c r="AC137" s="21" t="n"/>
      <c r="AI137" s="18" t="inlineStr">
        <is>
          <t xml:space="preserve">Por concepto de liquidación de beneficios sociales por lo que declaro </t>
        </is>
      </c>
      <c r="AQ137" s="22" t="n"/>
      <c r="AS137" s="61" t="n"/>
      <c r="AT137" s="59" t="n"/>
      <c r="AV137" s="18">
        <f>AY134</f>
        <v/>
      </c>
      <c r="AZ137" s="21" t="n"/>
      <c r="BF137" s="18" t="inlineStr">
        <is>
          <t xml:space="preserve">Por concepto de liquidación de beneficios sociales por lo que declaro </t>
        </is>
      </c>
      <c r="BN137" s="22" t="n"/>
      <c r="BP137" s="61" t="n"/>
      <c r="BQ137" s="59" t="n"/>
      <c r="BS137" s="18">
        <f>BV134</f>
        <v/>
      </c>
      <c r="BW137" s="21" t="n"/>
      <c r="CC137" s="18" t="inlineStr">
        <is>
          <t xml:space="preserve">Por concepto de liquidación de beneficios sociales por lo que declaro </t>
        </is>
      </c>
      <c r="CK137" s="22" t="n"/>
      <c r="CM137" s="61" t="n"/>
      <c r="CN137" s="59" t="n"/>
      <c r="CP137" s="18">
        <f>CS134</f>
        <v/>
      </c>
      <c r="CT137" s="21" t="n"/>
      <c r="CZ137" s="18" t="inlineStr">
        <is>
          <t xml:space="preserve">Por concepto de liquidación de beneficios sociales por lo que declaro </t>
        </is>
      </c>
      <c r="DH137" s="22" t="n"/>
      <c r="DJ137" s="61" t="n"/>
      <c r="DK137" s="59" t="n"/>
      <c r="DM137" s="18">
        <f>DP134</f>
        <v/>
      </c>
      <c r="DQ137" s="21" t="n"/>
      <c r="DW137" s="18" t="inlineStr">
        <is>
          <t xml:space="preserve">Por concepto de liquidación de beneficios sociales por lo que declaro </t>
        </is>
      </c>
      <c r="EE137" s="22" t="n"/>
      <c r="EG137" s="61" t="n"/>
      <c r="EH137" s="59" t="n"/>
    </row>
    <row r="138" ht="10.5" customFormat="1" customHeight="1" s="18">
      <c r="B138" s="18" t="inlineStr">
        <is>
          <t>expresamente que no tengo nada mas que reclamar por este concepto y en señal de conformidad firmo la presente liquidacion.</t>
        </is>
      </c>
      <c r="F138" s="21" t="n"/>
      <c r="T138" s="22" t="n"/>
      <c r="V138" s="61" t="n"/>
      <c r="W138" s="59" t="n"/>
      <c r="Y138" s="18" t="inlineStr">
        <is>
          <t>expresamente que no tengo nada mas que reclamar por este concepto y en señal de conformidad firmo la presente liquidacion.</t>
        </is>
      </c>
      <c r="AC138" s="21" t="n"/>
      <c r="AQ138" s="22" t="n"/>
      <c r="AS138" s="61" t="n"/>
      <c r="AT138" s="59" t="n"/>
      <c r="AV138" s="18" t="inlineStr">
        <is>
          <t>expresamente que no tengo nada mas que reclamar por este concepto y en señal de conformidad firmo la presente liquidacion.</t>
        </is>
      </c>
      <c r="AZ138" s="21" t="n"/>
      <c r="BN138" s="22" t="n"/>
      <c r="BP138" s="61" t="n"/>
      <c r="BQ138" s="59" t="n"/>
      <c r="BS138" s="18" t="inlineStr">
        <is>
          <t>expresamente que no tengo nada mas que reclamar por este concepto y en señal de conformidad firmo la presente liquidacion.</t>
        </is>
      </c>
      <c r="BW138" s="21" t="n"/>
      <c r="CK138" s="22" t="n"/>
      <c r="CM138" s="61" t="n"/>
      <c r="CN138" s="59" t="n"/>
      <c r="CP138" s="18" t="inlineStr">
        <is>
          <t>expresamente que no tengo nada mas que reclamar por este concepto y en señal de conformidad firmo la presente liquidacion.</t>
        </is>
      </c>
      <c r="CT138" s="21" t="n"/>
      <c r="DH138" s="22" t="n"/>
      <c r="DJ138" s="61" t="n"/>
      <c r="DK138" s="59" t="n"/>
      <c r="DM138" s="18" t="inlineStr">
        <is>
          <t>expresamente que no tengo nada mas que reclamar por este concepto y en señal de conformidad firmo la presente liquidacion.</t>
        </is>
      </c>
      <c r="DQ138" s="21" t="n"/>
      <c r="EE138" s="22" t="n"/>
      <c r="EG138" s="61" t="n"/>
      <c r="EH138" s="59" t="n"/>
    </row>
    <row r="139" ht="10.5" customFormat="1" customHeight="1" s="18">
      <c r="F139" s="21" t="n"/>
      <c r="T139" s="22" t="n"/>
      <c r="V139" s="61" t="n"/>
      <c r="W139" s="59" t="n"/>
      <c r="AC139" s="21" t="n"/>
      <c r="AQ139" s="22" t="n"/>
      <c r="AS139" s="61" t="n"/>
      <c r="AT139" s="59" t="n"/>
      <c r="AZ139" s="21" t="n"/>
      <c r="BN139" s="22" t="n"/>
      <c r="BP139" s="61" t="n"/>
      <c r="BQ139" s="59" t="n"/>
      <c r="BW139" s="21" t="n"/>
      <c r="CK139" s="22" t="n"/>
      <c r="CM139" s="61" t="n"/>
      <c r="CN139" s="59" t="n"/>
      <c r="CT139" s="21" t="n"/>
      <c r="DH139" s="22" t="n"/>
      <c r="DJ139" s="61" t="n"/>
      <c r="DK139" s="59" t="n"/>
      <c r="DQ139" s="21" t="n"/>
      <c r="EE139" s="22" t="n"/>
      <c r="EG139" s="61" t="n"/>
      <c r="EH139" s="59" t="n"/>
    </row>
    <row r="140" ht="10.5" customFormat="1" customHeight="1" s="18">
      <c r="F140" s="21" t="n"/>
      <c r="K140" s="168" t="inlineStr">
        <is>
          <t xml:space="preserve">Huánuco, </t>
        </is>
      </c>
      <c r="M140" s="169">
        <f>O101</f>
        <v/>
      </c>
      <c r="R140" s="62" t="n"/>
      <c r="S140" s="62" t="n"/>
      <c r="T140" s="57" t="n"/>
      <c r="U140" s="62" t="n"/>
      <c r="V140" s="59" t="n"/>
      <c r="AC140" s="21" t="n"/>
      <c r="AH140" s="168" t="inlineStr">
        <is>
          <t xml:space="preserve">Huánuco, </t>
        </is>
      </c>
      <c r="AJ140" s="169">
        <f>AL101</f>
        <v/>
      </c>
      <c r="AO140" s="62" t="n"/>
      <c r="AP140" s="62" t="n"/>
      <c r="AQ140" s="57" t="n"/>
      <c r="AR140" s="62" t="n"/>
      <c r="AS140" s="59" t="n"/>
      <c r="AZ140" s="21" t="n"/>
      <c r="BE140" s="168" t="inlineStr">
        <is>
          <t xml:space="preserve">Huánuco, </t>
        </is>
      </c>
      <c r="BG140" s="169">
        <f>BI101</f>
        <v/>
      </c>
      <c r="BL140" s="62" t="n"/>
      <c r="BM140" s="62" t="n"/>
      <c r="BN140" s="57" t="n"/>
      <c r="BO140" s="62" t="n"/>
      <c r="BP140" s="59" t="n"/>
      <c r="BW140" s="21" t="n"/>
      <c r="CB140" s="168" t="inlineStr">
        <is>
          <t xml:space="preserve">Huánuco, </t>
        </is>
      </c>
      <c r="CD140" s="169">
        <f>CF101</f>
        <v/>
      </c>
      <c r="CI140" s="62" t="n"/>
      <c r="CJ140" s="62" t="n"/>
      <c r="CK140" s="57" t="n"/>
      <c r="CL140" s="62" t="n"/>
      <c r="CM140" s="59" t="n"/>
      <c r="CT140" s="21" t="n"/>
      <c r="CY140" s="168" t="inlineStr">
        <is>
          <t xml:space="preserve">Huánuco, </t>
        </is>
      </c>
      <c r="DA140" s="169">
        <f>DC101</f>
        <v/>
      </c>
      <c r="DF140" s="62" t="n"/>
      <c r="DG140" s="62" t="n"/>
      <c r="DH140" s="57" t="n"/>
      <c r="DI140" s="62" t="n"/>
      <c r="DJ140" s="59" t="n"/>
      <c r="DQ140" s="21" t="n"/>
      <c r="DV140" s="168" t="inlineStr">
        <is>
          <t xml:space="preserve">Huánuco, </t>
        </is>
      </c>
      <c r="DX140" s="169">
        <f>DZ101</f>
        <v/>
      </c>
      <c r="EC140" s="62" t="n"/>
      <c r="ED140" s="62" t="n"/>
      <c r="EE140" s="57" t="n"/>
      <c r="EF140" s="62" t="n"/>
      <c r="EG140" s="59" t="n"/>
    </row>
    <row r="141" ht="10.5" customFormat="1" customHeight="1" s="1">
      <c r="F141" s="10" t="n"/>
      <c r="K141" s="25" t="n"/>
      <c r="L141" s="25" t="n"/>
      <c r="R141" s="43" t="n"/>
      <c r="S141" s="43" t="n"/>
      <c r="T141" s="42" t="n"/>
      <c r="U141" s="43" t="n"/>
      <c r="V141" s="14" t="n"/>
      <c r="AC141" s="10" t="n"/>
      <c r="AH141" s="25" t="n"/>
      <c r="AI141" s="25" t="n"/>
      <c r="AO141" s="43" t="n"/>
      <c r="AP141" s="43" t="n"/>
      <c r="AQ141" s="42" t="n"/>
      <c r="AR141" s="43" t="n"/>
      <c r="AS141" s="14" t="n"/>
      <c r="AZ141" s="10" t="n"/>
      <c r="BE141" s="25" t="n"/>
      <c r="BF141" s="25" t="n"/>
      <c r="BL141" s="43" t="n"/>
      <c r="BM141" s="43" t="n"/>
      <c r="BN141" s="42" t="n"/>
      <c r="BO141" s="43" t="n"/>
      <c r="BP141" s="14" t="n"/>
      <c r="BW141" s="10" t="n"/>
      <c r="CB141" s="25" t="n"/>
      <c r="CC141" s="25" t="n"/>
      <c r="CI141" s="43" t="n"/>
      <c r="CJ141" s="43" t="n"/>
      <c r="CK141" s="42" t="n"/>
      <c r="CL141" s="43" t="n"/>
      <c r="CM141" s="14" t="n"/>
      <c r="CT141" s="10" t="n"/>
      <c r="CY141" s="25" t="n"/>
      <c r="CZ141" s="25" t="n"/>
      <c r="DF141" s="43" t="n"/>
      <c r="DG141" s="43" t="n"/>
      <c r="DH141" s="42" t="n"/>
      <c r="DI141" s="43" t="n"/>
      <c r="DJ141" s="14" t="n"/>
      <c r="DQ141" s="10" t="n"/>
      <c r="DV141" s="25" t="n"/>
      <c r="DW141" s="25" t="n"/>
      <c r="EC141" s="43" t="n"/>
      <c r="ED141" s="43" t="n"/>
      <c r="EE141" s="42" t="n"/>
      <c r="EF141" s="43" t="n"/>
      <c r="EG141" s="14" t="n"/>
    </row>
    <row r="142" ht="10.5" customFormat="1" customHeight="1" s="1">
      <c r="F142" s="10" t="n"/>
      <c r="K142" s="25" t="n"/>
      <c r="L142" s="25" t="n"/>
      <c r="R142" s="43" t="n"/>
      <c r="S142" s="43" t="n"/>
      <c r="T142" s="42" t="n"/>
      <c r="U142" s="43" t="n"/>
      <c r="V142" s="14" t="n"/>
      <c r="AC142" s="10" t="n"/>
      <c r="AH142" s="25" t="n"/>
      <c r="AI142" s="25" t="n"/>
      <c r="AO142" s="43" t="n"/>
      <c r="AP142" s="43" t="n"/>
      <c r="AQ142" s="42" t="n"/>
      <c r="AR142" s="43" t="n"/>
      <c r="AS142" s="14" t="n"/>
      <c r="AZ142" s="10" t="n"/>
      <c r="BE142" s="25" t="n"/>
      <c r="BF142" s="25" t="n"/>
      <c r="BL142" s="43" t="n"/>
      <c r="BM142" s="43" t="n"/>
      <c r="BN142" s="42" t="n"/>
      <c r="BO142" s="43" t="n"/>
      <c r="BP142" s="14" t="n"/>
      <c r="BW142" s="10" t="n"/>
      <c r="CB142" s="25" t="n"/>
      <c r="CC142" s="25" t="n"/>
      <c r="CI142" s="43" t="n"/>
      <c r="CJ142" s="43" t="n"/>
      <c r="CK142" s="42" t="n"/>
      <c r="CL142" s="43" t="n"/>
      <c r="CM142" s="14" t="n"/>
      <c r="CT142" s="10" t="n"/>
      <c r="CY142" s="25" t="n"/>
      <c r="CZ142" s="25" t="n"/>
      <c r="DF142" s="43" t="n"/>
      <c r="DG142" s="43" t="n"/>
      <c r="DH142" s="42" t="n"/>
      <c r="DI142" s="43" t="n"/>
      <c r="DJ142" s="14" t="n"/>
      <c r="DQ142" s="10" t="n"/>
      <c r="DV142" s="25" t="n"/>
      <c r="DW142" s="25" t="n"/>
      <c r="EC142" s="43" t="n"/>
      <c r="ED142" s="43" t="n"/>
      <c r="EE142" s="42" t="n"/>
      <c r="EF142" s="43" t="n"/>
      <c r="EG142" s="14" t="n"/>
    </row>
    <row r="143" ht="10.5" customFormat="1" customHeight="1" s="1">
      <c r="F143" s="10" t="n"/>
      <c r="K143" s="25" t="n"/>
      <c r="L143" s="25" t="n"/>
      <c r="R143" s="43" t="n"/>
      <c r="S143" s="43" t="n"/>
      <c r="T143" s="42" t="n"/>
      <c r="U143" s="43" t="n"/>
      <c r="V143" s="14" t="n"/>
      <c r="AC143" s="10" t="n"/>
      <c r="AH143" s="25" t="n"/>
      <c r="AI143" s="25" t="n"/>
      <c r="AO143" s="43" t="n"/>
      <c r="AP143" s="43" t="n"/>
      <c r="AQ143" s="42" t="n"/>
      <c r="AR143" s="43" t="n"/>
      <c r="AS143" s="14" t="n"/>
      <c r="AZ143" s="10" t="n"/>
      <c r="BE143" s="25" t="n"/>
      <c r="BF143" s="25" t="n"/>
      <c r="BL143" s="43" t="n"/>
      <c r="BM143" s="43" t="n"/>
      <c r="BN143" s="42" t="n"/>
      <c r="BO143" s="43" t="n"/>
      <c r="BP143" s="14" t="n"/>
      <c r="BW143" s="10" t="n"/>
      <c r="CB143" s="25" t="n"/>
      <c r="CC143" s="25" t="n"/>
      <c r="CI143" s="43" t="n"/>
      <c r="CJ143" s="43" t="n"/>
      <c r="CK143" s="42" t="n"/>
      <c r="CL143" s="43" t="n"/>
      <c r="CM143" s="14" t="n"/>
      <c r="CT143" s="10" t="n"/>
      <c r="CY143" s="25" t="n"/>
      <c r="CZ143" s="25" t="n"/>
      <c r="DF143" s="43" t="n"/>
      <c r="DG143" s="43" t="n"/>
      <c r="DH143" s="42" t="n"/>
      <c r="DI143" s="43" t="n"/>
      <c r="DJ143" s="14" t="n"/>
      <c r="DQ143" s="10" t="n"/>
      <c r="DV143" s="25" t="n"/>
      <c r="DW143" s="25" t="n"/>
      <c r="EC143" s="43" t="n"/>
      <c r="ED143" s="43" t="n"/>
      <c r="EE143" s="42" t="n"/>
      <c r="EF143" s="43" t="n"/>
      <c r="EG143" s="14" t="n"/>
    </row>
    <row r="144" ht="10.5" customFormat="1" customHeight="1" s="1">
      <c r="F144" s="10" t="n"/>
      <c r="K144" s="25" t="n"/>
      <c r="L144" s="25" t="n"/>
      <c r="R144" s="43" t="n"/>
      <c r="S144" s="43" t="n"/>
      <c r="T144" s="42" t="n"/>
      <c r="U144" s="43" t="n"/>
      <c r="V144" s="14" t="n"/>
      <c r="AC144" s="10" t="n"/>
      <c r="AH144" s="25" t="n"/>
      <c r="AI144" s="25" t="n"/>
      <c r="AO144" s="43" t="n"/>
      <c r="AP144" s="43" t="n"/>
      <c r="AQ144" s="42" t="n"/>
      <c r="AR144" s="43" t="n"/>
      <c r="AS144" s="14" t="n"/>
      <c r="AZ144" s="10" t="n"/>
      <c r="BE144" s="25" t="n"/>
      <c r="BF144" s="25" t="n"/>
      <c r="BL144" s="43" t="n"/>
      <c r="BM144" s="43" t="n"/>
      <c r="BN144" s="42" t="n"/>
      <c r="BO144" s="43" t="n"/>
      <c r="BP144" s="14" t="n"/>
      <c r="BW144" s="10" t="n"/>
      <c r="CB144" s="25" t="n"/>
      <c r="CC144" s="25" t="n"/>
      <c r="CI144" s="43" t="n"/>
      <c r="CJ144" s="43" t="n"/>
      <c r="CK144" s="42" t="n"/>
      <c r="CL144" s="43" t="n"/>
      <c r="CM144" s="14" t="n"/>
      <c r="CT144" s="10" t="n"/>
      <c r="CY144" s="25" t="n"/>
      <c r="CZ144" s="25" t="n"/>
      <c r="DF144" s="43" t="n"/>
      <c r="DG144" s="43" t="n"/>
      <c r="DH144" s="42" t="n"/>
      <c r="DI144" s="43" t="n"/>
      <c r="DJ144" s="14" t="n"/>
      <c r="DQ144" s="10" t="n"/>
      <c r="DV144" s="25" t="n"/>
      <c r="DW144" s="25" t="n"/>
      <c r="EC144" s="43" t="n"/>
      <c r="ED144" s="43" t="n"/>
      <c r="EE144" s="42" t="n"/>
      <c r="EF144" s="43" t="n"/>
      <c r="EG144" s="14" t="n"/>
    </row>
    <row r="145" ht="10.5" customFormat="1" customHeight="1" s="1">
      <c r="F145" s="10" t="n"/>
      <c r="K145" s="25" t="n"/>
      <c r="L145" s="25" t="n"/>
      <c r="R145" s="43" t="n"/>
      <c r="S145" s="43" t="n"/>
      <c r="T145" s="42" t="n"/>
      <c r="U145" s="43" t="n"/>
      <c r="V145" s="14" t="n"/>
      <c r="AC145" s="10" t="n"/>
      <c r="AH145" s="25" t="n"/>
      <c r="AI145" s="25" t="n"/>
      <c r="AO145" s="43" t="n"/>
      <c r="AP145" s="43" t="n"/>
      <c r="AQ145" s="42" t="n"/>
      <c r="AR145" s="43" t="n"/>
      <c r="AS145" s="14" t="n"/>
      <c r="AZ145" s="10" t="n"/>
      <c r="BE145" s="25" t="n"/>
      <c r="BF145" s="25" t="n"/>
      <c r="BL145" s="43" t="n"/>
      <c r="BM145" s="43" t="n"/>
      <c r="BN145" s="42" t="n"/>
      <c r="BO145" s="43" t="n"/>
      <c r="BP145" s="14" t="n"/>
      <c r="BW145" s="10" t="n"/>
      <c r="CB145" s="25" t="n"/>
      <c r="CC145" s="25" t="n"/>
      <c r="CI145" s="43" t="n"/>
      <c r="CJ145" s="43" t="n"/>
      <c r="CK145" s="42" t="n"/>
      <c r="CL145" s="43" t="n"/>
      <c r="CM145" s="14" t="n"/>
      <c r="CT145" s="10" t="n"/>
      <c r="CY145" s="25" t="n"/>
      <c r="CZ145" s="25" t="n"/>
      <c r="DF145" s="43" t="n"/>
      <c r="DG145" s="43" t="n"/>
      <c r="DH145" s="42" t="n"/>
      <c r="DI145" s="43" t="n"/>
      <c r="DJ145" s="14" t="n"/>
      <c r="DQ145" s="10" t="n"/>
      <c r="DV145" s="25" t="n"/>
      <c r="DW145" s="25" t="n"/>
      <c r="EC145" s="43" t="n"/>
      <c r="ED145" s="43" t="n"/>
      <c r="EE145" s="42" t="n"/>
      <c r="EF145" s="43" t="n"/>
      <c r="EG145" s="14" t="n"/>
    </row>
    <row r="146" ht="10.5" customFormat="1" customHeight="1" s="1">
      <c r="F146" s="10" t="n"/>
      <c r="P146" s="167">
        <f>K90</f>
        <v/>
      </c>
      <c r="AC146" s="10" t="n"/>
      <c r="AM146" s="167">
        <f>AH90</f>
        <v/>
      </c>
      <c r="AZ146" s="10" t="n"/>
      <c r="BJ146" s="167">
        <f>BE90</f>
        <v/>
      </c>
      <c r="BW146" s="10" t="n"/>
      <c r="CG146" s="167">
        <f>CB90</f>
        <v/>
      </c>
      <c r="CT146" s="10" t="n"/>
      <c r="DD146" s="167">
        <f>CY90</f>
        <v/>
      </c>
      <c r="DQ146" s="10" t="n"/>
      <c r="EA146" s="167">
        <f>DV90</f>
        <v/>
      </c>
    </row>
    <row r="147" ht="10.5" customFormat="1" customHeight="1" s="1">
      <c r="F147" s="10" t="n"/>
      <c r="Q147" s="167">
        <f>K91</f>
        <v/>
      </c>
      <c r="V147" s="14" t="n"/>
      <c r="AC147" s="10" t="n"/>
      <c r="AN147" s="167">
        <f>AN68</f>
        <v/>
      </c>
      <c r="AS147" s="14" t="n"/>
      <c r="AZ147" s="10" t="n"/>
      <c r="BK147" s="167">
        <f>BK68</f>
        <v/>
      </c>
      <c r="BP147" s="14" t="n"/>
      <c r="BW147" s="10" t="n"/>
      <c r="CH147" s="167">
        <f>CH68</f>
        <v/>
      </c>
      <c r="CM147" s="14" t="n"/>
      <c r="CT147" s="10" t="n"/>
      <c r="DE147" s="167">
        <f>DE68</f>
        <v/>
      </c>
      <c r="DJ147" s="14" t="n"/>
      <c r="DQ147" s="10" t="n"/>
      <c r="EB147" s="167">
        <f>EB68</f>
        <v/>
      </c>
      <c r="EG147" s="14" t="n"/>
    </row>
    <row r="148" ht="10.5" customFormat="1" customHeight="1" s="1">
      <c r="F148" s="10" t="n"/>
      <c r="Q148" s="159" t="inlineStr">
        <is>
          <t>TRABAJADOR</t>
        </is>
      </c>
      <c r="AC148" s="10" t="n"/>
      <c r="AN148" s="159" t="inlineStr">
        <is>
          <t>TRABAJADOR</t>
        </is>
      </c>
      <c r="AZ148" s="10" t="n"/>
      <c r="BK148" s="159" t="inlineStr">
        <is>
          <t>TRABAJADOR</t>
        </is>
      </c>
      <c r="BW148" s="10" t="n"/>
      <c r="CH148" s="159" t="inlineStr">
        <is>
          <t>TRABAJADOR</t>
        </is>
      </c>
      <c r="CT148" s="10" t="n"/>
      <c r="DE148" s="159" t="inlineStr">
        <is>
          <t>TRABAJADOR</t>
        </is>
      </c>
      <c r="DQ148" s="10" t="n"/>
      <c r="EB148" s="159" t="inlineStr">
        <is>
          <t>TRABAJADOR</t>
        </is>
      </c>
    </row>
    <row r="149" ht="10.5" customFormat="1" customHeight="1" s="1">
      <c r="F149" s="10" t="n"/>
      <c r="Q149" s="159" t="n"/>
      <c r="R149" s="159" t="n"/>
      <c r="S149" s="159" t="n"/>
      <c r="T149" s="159" t="n"/>
      <c r="U149" s="159" t="n"/>
      <c r="AC149" s="10" t="n"/>
      <c r="AN149" s="159" t="n"/>
      <c r="AO149" s="159" t="n"/>
      <c r="AP149" s="159" t="n"/>
      <c r="AQ149" s="159" t="n"/>
      <c r="AR149" s="159" t="n"/>
      <c r="AZ149" s="10" t="n"/>
      <c r="BK149" s="159" t="n"/>
      <c r="BL149" s="159" t="n"/>
      <c r="BM149" s="159" t="n"/>
      <c r="BN149" s="159" t="n"/>
      <c r="BO149" s="159" t="n"/>
      <c r="BW149" s="10" t="n"/>
      <c r="CH149" s="159" t="n"/>
      <c r="CI149" s="159" t="n"/>
      <c r="CJ149" s="159" t="n"/>
      <c r="CK149" s="159" t="n"/>
      <c r="CL149" s="159" t="n"/>
      <c r="CT149" s="10" t="n"/>
      <c r="DE149" s="159" t="n"/>
      <c r="DF149" s="159" t="n"/>
      <c r="DG149" s="159" t="n"/>
      <c r="DH149" s="159" t="n"/>
      <c r="DI149" s="159" t="n"/>
      <c r="DQ149" s="10" t="n"/>
      <c r="EB149" s="159" t="n"/>
      <c r="EC149" s="159" t="n"/>
      <c r="ED149" s="159" t="n"/>
      <c r="EE149" s="159" t="n"/>
      <c r="EF149" s="159" t="n"/>
    </row>
    <row r="150" ht="3.75" customFormat="1" customHeight="1" s="1" thickBot="1">
      <c r="C150" s="45" t="n"/>
      <c r="D150" s="45" t="n"/>
      <c r="E150" s="45" t="n"/>
      <c r="F150" s="45" t="n"/>
      <c r="G150" s="45" t="n"/>
      <c r="H150" s="45" t="n"/>
      <c r="I150" s="45" t="n"/>
      <c r="J150" s="45" t="n"/>
      <c r="K150" s="45" t="n"/>
      <c r="L150" s="45" t="n"/>
      <c r="M150" s="45" t="n"/>
      <c r="N150" s="45" t="n"/>
      <c r="O150" s="45" t="n"/>
      <c r="P150" s="46" t="n"/>
      <c r="Q150" s="46" t="n"/>
      <c r="R150" s="46" t="n"/>
      <c r="S150" s="46" t="n"/>
      <c r="T150" s="46" t="n"/>
      <c r="U150" s="45" t="n"/>
      <c r="V150" s="3" t="n"/>
      <c r="Z150" s="45" t="n"/>
      <c r="AA150" s="45" t="n"/>
      <c r="AB150" s="45" t="n"/>
      <c r="AC150" s="45" t="n"/>
      <c r="AD150" s="45" t="n"/>
      <c r="AE150" s="45" t="n"/>
      <c r="AF150" s="45" t="n"/>
      <c r="AG150" s="45" t="n"/>
      <c r="AH150" s="45" t="n"/>
      <c r="AI150" s="45" t="n"/>
      <c r="AJ150" s="45" t="n"/>
      <c r="AK150" s="45" t="n"/>
      <c r="AL150" s="45" t="n"/>
      <c r="AM150" s="46" t="n"/>
      <c r="AN150" s="46" t="n"/>
      <c r="AO150" s="46" t="n"/>
      <c r="AP150" s="46" t="n"/>
      <c r="AQ150" s="46" t="n"/>
      <c r="AR150" s="45" t="n"/>
      <c r="AS150" s="3" t="n"/>
      <c r="AW150" s="45" t="n"/>
      <c r="AX150" s="45" t="n"/>
      <c r="AY150" s="45" t="n"/>
      <c r="AZ150" s="45" t="n"/>
      <c r="BA150" s="45" t="n"/>
      <c r="BB150" s="45" t="n"/>
      <c r="BC150" s="45" t="n"/>
      <c r="BD150" s="45" t="n"/>
      <c r="BE150" s="45" t="n"/>
      <c r="BF150" s="45" t="n"/>
      <c r="BG150" s="45" t="n"/>
      <c r="BH150" s="45" t="n"/>
      <c r="BI150" s="45" t="n"/>
      <c r="BJ150" s="46" t="n"/>
      <c r="BK150" s="46" t="n"/>
      <c r="BL150" s="46" t="n"/>
      <c r="BM150" s="46" t="n"/>
      <c r="BN150" s="46" t="n"/>
      <c r="BO150" s="45" t="n"/>
      <c r="BP150" s="3" t="n"/>
      <c r="BT150" s="45" t="n"/>
      <c r="BU150" s="45" t="n"/>
      <c r="BV150" s="45" t="n"/>
      <c r="BW150" s="45" t="n"/>
      <c r="BX150" s="45" t="n"/>
      <c r="BY150" s="45" t="n"/>
      <c r="BZ150" s="45" t="n"/>
      <c r="CA150" s="45" t="n"/>
      <c r="CB150" s="45" t="n"/>
      <c r="CC150" s="45" t="n"/>
      <c r="CD150" s="45" t="n"/>
      <c r="CE150" s="45" t="n"/>
      <c r="CF150" s="45" t="n"/>
      <c r="CG150" s="46" t="n"/>
      <c r="CH150" s="46" t="n"/>
      <c r="CI150" s="46" t="n"/>
      <c r="CJ150" s="46" t="n"/>
      <c r="CK150" s="46" t="n"/>
      <c r="CL150" s="45" t="n"/>
      <c r="CM150" s="3" t="n"/>
      <c r="CQ150" s="45" t="n"/>
      <c r="CR150" s="45" t="n"/>
      <c r="CS150" s="45" t="n"/>
      <c r="CT150" s="45" t="n"/>
      <c r="CU150" s="45" t="n"/>
      <c r="CV150" s="45" t="n"/>
      <c r="CW150" s="45" t="n"/>
      <c r="CX150" s="45" t="n"/>
      <c r="CY150" s="45" t="n"/>
      <c r="CZ150" s="45" t="n"/>
      <c r="DA150" s="45" t="n"/>
      <c r="DB150" s="45" t="n"/>
      <c r="DC150" s="45" t="n"/>
      <c r="DD150" s="46" t="n"/>
      <c r="DE150" s="46" t="n"/>
      <c r="DF150" s="46" t="n"/>
      <c r="DG150" s="46" t="n"/>
      <c r="DH150" s="46" t="n"/>
      <c r="DI150" s="45" t="n"/>
      <c r="DJ150" s="3" t="n"/>
      <c r="DN150" s="45" t="n"/>
      <c r="DO150" s="45" t="n"/>
      <c r="DP150" s="45" t="n"/>
      <c r="DQ150" s="45" t="n"/>
      <c r="DR150" s="45" t="n"/>
      <c r="DS150" s="45" t="n"/>
      <c r="DT150" s="45" t="n"/>
      <c r="DU150" s="45" t="n"/>
      <c r="DV150" s="45" t="n"/>
      <c r="DW150" s="45" t="n"/>
      <c r="DX150" s="45" t="n"/>
      <c r="DY150" s="45" t="n"/>
      <c r="DZ150" s="45" t="n"/>
      <c r="EA150" s="46" t="n"/>
      <c r="EB150" s="46" t="n"/>
      <c r="EC150" s="46" t="n"/>
      <c r="ED150" s="46" t="n"/>
      <c r="EE150" s="46" t="n"/>
      <c r="EF150" s="45" t="n"/>
      <c r="EG150" s="3" t="n"/>
    </row>
    <row r="151" ht="10.5" customFormat="1" customHeight="1" s="1" thickTop="1">
      <c r="B151" s="55" t="n"/>
      <c r="C151" s="157">
        <f>C72</f>
        <v/>
      </c>
      <c r="D151" s="189" t="n"/>
      <c r="E151" s="189" t="n"/>
      <c r="F151" s="189" t="n"/>
      <c r="G151" s="189" t="n"/>
      <c r="H151" s="189" t="n"/>
      <c r="I151" s="189" t="n"/>
      <c r="J151" s="189" t="n"/>
      <c r="K151" s="189" t="n"/>
      <c r="L151" s="189" t="n"/>
      <c r="M151" s="189" t="n"/>
      <c r="N151" s="189" t="n"/>
      <c r="O151" s="189" t="n"/>
      <c r="P151" s="189" t="n"/>
      <c r="Q151" s="189" t="n"/>
      <c r="R151" s="189" t="n"/>
      <c r="S151" s="189" t="n"/>
      <c r="T151" s="189" t="n"/>
      <c r="U151" s="189" t="n"/>
      <c r="V151" s="3" t="n"/>
      <c r="Y151" s="55" t="n"/>
      <c r="Z151" s="157">
        <f>Z72</f>
        <v/>
      </c>
      <c r="AA151" s="189" t="n"/>
      <c r="AB151" s="189" t="n"/>
      <c r="AC151" s="189" t="n"/>
      <c r="AD151" s="189" t="n"/>
      <c r="AE151" s="189" t="n"/>
      <c r="AF151" s="189" t="n"/>
      <c r="AG151" s="189" t="n"/>
      <c r="AH151" s="189" t="n"/>
      <c r="AI151" s="189" t="n"/>
      <c r="AJ151" s="189" t="n"/>
      <c r="AK151" s="189" t="n"/>
      <c r="AL151" s="189" t="n"/>
      <c r="AM151" s="189" t="n"/>
      <c r="AN151" s="189" t="n"/>
      <c r="AO151" s="189" t="n"/>
      <c r="AP151" s="189" t="n"/>
      <c r="AQ151" s="189" t="n"/>
      <c r="AR151" s="189" t="n"/>
      <c r="AS151" s="3" t="n"/>
      <c r="AV151" s="55" t="n"/>
      <c r="AW151" s="157">
        <f>AW72</f>
        <v/>
      </c>
      <c r="AX151" s="189" t="n"/>
      <c r="AY151" s="189" t="n"/>
      <c r="AZ151" s="189" t="n"/>
      <c r="BA151" s="189" t="n"/>
      <c r="BB151" s="189" t="n"/>
      <c r="BC151" s="189" t="n"/>
      <c r="BD151" s="189" t="n"/>
      <c r="BE151" s="189" t="n"/>
      <c r="BF151" s="189" t="n"/>
      <c r="BG151" s="189" t="n"/>
      <c r="BH151" s="189" t="n"/>
      <c r="BI151" s="189" t="n"/>
      <c r="BJ151" s="189" t="n"/>
      <c r="BK151" s="189" t="n"/>
      <c r="BL151" s="189" t="n"/>
      <c r="BM151" s="189" t="n"/>
      <c r="BN151" s="189" t="n"/>
      <c r="BO151" s="189" t="n"/>
      <c r="BP151" s="3" t="n"/>
      <c r="BS151" s="55" t="n"/>
      <c r="BT151" s="157">
        <f>BT72</f>
        <v/>
      </c>
      <c r="BU151" s="189" t="n"/>
      <c r="BV151" s="189" t="n"/>
      <c r="BW151" s="189" t="n"/>
      <c r="BX151" s="189" t="n"/>
      <c r="BY151" s="189" t="n"/>
      <c r="BZ151" s="189" t="n"/>
      <c r="CA151" s="189" t="n"/>
      <c r="CB151" s="189" t="n"/>
      <c r="CC151" s="189" t="n"/>
      <c r="CD151" s="189" t="n"/>
      <c r="CE151" s="189" t="n"/>
      <c r="CF151" s="189" t="n"/>
      <c r="CG151" s="189" t="n"/>
      <c r="CH151" s="189" t="n"/>
      <c r="CI151" s="189" t="n"/>
      <c r="CJ151" s="189" t="n"/>
      <c r="CK151" s="189" t="n"/>
      <c r="CL151" s="189" t="n"/>
      <c r="CM151" s="3" t="n"/>
      <c r="CP151" s="55" t="n"/>
      <c r="CQ151" s="157">
        <f>CQ72</f>
        <v/>
      </c>
      <c r="CR151" s="189" t="n"/>
      <c r="CS151" s="189" t="n"/>
      <c r="CT151" s="189" t="n"/>
      <c r="CU151" s="189" t="n"/>
      <c r="CV151" s="189" t="n"/>
      <c r="CW151" s="189" t="n"/>
      <c r="CX151" s="189" t="n"/>
      <c r="CY151" s="189" t="n"/>
      <c r="CZ151" s="189" t="n"/>
      <c r="DA151" s="189" t="n"/>
      <c r="DB151" s="189" t="n"/>
      <c r="DC151" s="189" t="n"/>
      <c r="DD151" s="189" t="n"/>
      <c r="DE151" s="189" t="n"/>
      <c r="DF151" s="189" t="n"/>
      <c r="DG151" s="189" t="n"/>
      <c r="DH151" s="189" t="n"/>
      <c r="DI151" s="189" t="n"/>
      <c r="DJ151" s="3" t="n"/>
      <c r="DM151" s="55" t="n"/>
      <c r="DN151" s="157">
        <f>DN72</f>
        <v/>
      </c>
      <c r="DO151" s="189" t="n"/>
      <c r="DP151" s="189" t="n"/>
      <c r="DQ151" s="189" t="n"/>
      <c r="DR151" s="189" t="n"/>
      <c r="DS151" s="189" t="n"/>
      <c r="DT151" s="189" t="n"/>
      <c r="DU151" s="189" t="n"/>
      <c r="DV151" s="189" t="n"/>
      <c r="DW151" s="189" t="n"/>
      <c r="DX151" s="189" t="n"/>
      <c r="DY151" s="189" t="n"/>
      <c r="DZ151" s="189" t="n"/>
      <c r="EA151" s="189" t="n"/>
      <c r="EB151" s="189" t="n"/>
      <c r="EC151" s="189" t="n"/>
      <c r="ED151" s="189" t="n"/>
      <c r="EE151" s="189" t="n"/>
      <c r="EF151" s="189" t="n"/>
      <c r="EG151" s="3" t="n"/>
    </row>
    <row r="152" ht="10.5" customFormat="1" customHeight="1" s="1">
      <c r="B152" s="55" t="n"/>
      <c r="V152" s="3" t="n"/>
      <c r="Y152" s="55" t="n"/>
      <c r="AS152" s="3" t="n"/>
      <c r="AV152" s="55" t="n"/>
      <c r="BP152" s="3" t="n"/>
      <c r="BS152" s="55" t="n"/>
      <c r="CM152" s="3" t="n"/>
      <c r="CP152" s="55" t="n"/>
      <c r="DJ152" s="3" t="n"/>
      <c r="DM152" s="55" t="n"/>
      <c r="EG152" s="3" t="n"/>
    </row>
  </sheetData>
  <mergeCells count="216">
    <mergeCell ref="DN136:DR136"/>
    <mergeCell ref="BO96:BP96"/>
    <mergeCell ref="BO22:BP22"/>
    <mergeCell ref="AW151:BO152"/>
    <mergeCell ref="CB140:CC140"/>
    <mergeCell ref="K14:N14"/>
    <mergeCell ref="CG146:CM146"/>
    <mergeCell ref="Q68:U68"/>
    <mergeCell ref="O22:Q22"/>
    <mergeCell ref="CH147:CL147"/>
    <mergeCell ref="B75:V76"/>
    <mergeCell ref="Z72:AR73"/>
    <mergeCell ref="AH20:AI20"/>
    <mergeCell ref="CQ8:DH9"/>
    <mergeCell ref="BE94:BF94"/>
    <mergeCell ref="CY14:DB14"/>
    <mergeCell ref="BT151:CL152"/>
    <mergeCell ref="AL22:AN22"/>
    <mergeCell ref="CB94:CC94"/>
    <mergeCell ref="DV20:DW20"/>
    <mergeCell ref="DC96:DE96"/>
    <mergeCell ref="AH61:AI61"/>
    <mergeCell ref="Q148:U148"/>
    <mergeCell ref="DE147:DI147"/>
    <mergeCell ref="C72:U73"/>
    <mergeCell ref="DM1:EG2"/>
    <mergeCell ref="Z81:AQ82"/>
    <mergeCell ref="Z8:AQ9"/>
    <mergeCell ref="CP75:DJ76"/>
    <mergeCell ref="EA67:EG67"/>
    <mergeCell ref="CY140:CZ140"/>
    <mergeCell ref="B1:V2"/>
    <mergeCell ref="BT8:CK9"/>
    <mergeCell ref="C57:G57"/>
    <mergeCell ref="BE19:BF19"/>
    <mergeCell ref="BE93:BF93"/>
    <mergeCell ref="CY19:CZ19"/>
    <mergeCell ref="C151:U152"/>
    <mergeCell ref="BJ67:BP67"/>
    <mergeCell ref="DZ22:EB22"/>
    <mergeCell ref="U22:V22"/>
    <mergeCell ref="AM146:AS146"/>
    <mergeCell ref="BJ146:BP146"/>
    <mergeCell ref="CL96:CM96"/>
    <mergeCell ref="CY61:CZ61"/>
    <mergeCell ref="DW22:DX22"/>
    <mergeCell ref="DE148:DI148"/>
    <mergeCell ref="DV61:DW61"/>
    <mergeCell ref="AW81:BN82"/>
    <mergeCell ref="AW79:BO79"/>
    <mergeCell ref="DN81:EE82"/>
    <mergeCell ref="AL96:AN96"/>
    <mergeCell ref="CZ96:DA96"/>
    <mergeCell ref="Z136:AD136"/>
    <mergeCell ref="BL57:BM57"/>
    <mergeCell ref="AV1:BP2"/>
    <mergeCell ref="C81:U81"/>
    <mergeCell ref="CQ57:CU57"/>
    <mergeCell ref="AW8:BN9"/>
    <mergeCell ref="K87:N87"/>
    <mergeCell ref="AH87:AK87"/>
    <mergeCell ref="DV140:DW140"/>
    <mergeCell ref="DM3:EG4"/>
    <mergeCell ref="AH19:AI19"/>
    <mergeCell ref="CY93:CZ93"/>
    <mergeCell ref="BS75:CM76"/>
    <mergeCell ref="EA146:EG146"/>
    <mergeCell ref="CI136:CJ136"/>
    <mergeCell ref="CB93:CC93"/>
    <mergeCell ref="AJ140:AN140"/>
    <mergeCell ref="B3:V4"/>
    <mergeCell ref="Q69:U69"/>
    <mergeCell ref="BE14:BH14"/>
    <mergeCell ref="B77:V78"/>
    <mergeCell ref="BT5:CL6"/>
    <mergeCell ref="BT72:CL73"/>
    <mergeCell ref="CQ72:DI73"/>
    <mergeCell ref="Y1:AS2"/>
    <mergeCell ref="CB20:CC20"/>
    <mergeCell ref="AH94:AI94"/>
    <mergeCell ref="L22:M22"/>
    <mergeCell ref="CY87:DB87"/>
    <mergeCell ref="DZ96:EB96"/>
    <mergeCell ref="BI96:BK96"/>
    <mergeCell ref="BG61:BK61"/>
    <mergeCell ref="BS1:CM2"/>
    <mergeCell ref="AM67:AS67"/>
    <mergeCell ref="CC96:CD96"/>
    <mergeCell ref="DV19:DW19"/>
    <mergeCell ref="DN57:DR57"/>
    <mergeCell ref="AN148:AR148"/>
    <mergeCell ref="DA61:DE61"/>
    <mergeCell ref="P67:V67"/>
    <mergeCell ref="CG67:CM67"/>
    <mergeCell ref="BE140:BF140"/>
    <mergeCell ref="DE69:DI69"/>
    <mergeCell ref="K19:L19"/>
    <mergeCell ref="DI96:DJ96"/>
    <mergeCell ref="R136:S136"/>
    <mergeCell ref="K93:L93"/>
    <mergeCell ref="CL22:CM22"/>
    <mergeCell ref="AW136:BA136"/>
    <mergeCell ref="CF22:CH22"/>
    <mergeCell ref="AN69:AR69"/>
    <mergeCell ref="CB14:CE14"/>
    <mergeCell ref="P146:V146"/>
    <mergeCell ref="C5:U6"/>
    <mergeCell ref="CZ22:DA22"/>
    <mergeCell ref="CB61:CC61"/>
    <mergeCell ref="Y77:AS78"/>
    <mergeCell ref="CP77:DJ78"/>
    <mergeCell ref="AR96:AS96"/>
    <mergeCell ref="BT81:CK82"/>
    <mergeCell ref="Z79:AR79"/>
    <mergeCell ref="CH68:CL68"/>
    <mergeCell ref="R57:S57"/>
    <mergeCell ref="AO57:AP57"/>
    <mergeCell ref="EB148:EF148"/>
    <mergeCell ref="DN8:EE9"/>
    <mergeCell ref="AW57:BA57"/>
    <mergeCell ref="AJ61:AN61"/>
    <mergeCell ref="DF136:DG136"/>
    <mergeCell ref="BE20:BF20"/>
    <mergeCell ref="DD67:DJ67"/>
    <mergeCell ref="BS3:CM4"/>
    <mergeCell ref="DX140:EB140"/>
    <mergeCell ref="EB69:EF69"/>
    <mergeCell ref="DD146:DJ146"/>
    <mergeCell ref="EF96:EG96"/>
    <mergeCell ref="DM77:EG78"/>
    <mergeCell ref="AO136:AP136"/>
    <mergeCell ref="AH93:AI93"/>
    <mergeCell ref="M140:Q140"/>
    <mergeCell ref="DI22:DJ22"/>
    <mergeCell ref="DF57:DG57"/>
    <mergeCell ref="CF96:CH96"/>
    <mergeCell ref="BT136:BX136"/>
    <mergeCell ref="BG140:BK140"/>
    <mergeCell ref="BK68:BO68"/>
    <mergeCell ref="Z5:AR6"/>
    <mergeCell ref="CQ5:DI6"/>
    <mergeCell ref="DX61:EB61"/>
    <mergeCell ref="C79:U79"/>
    <mergeCell ref="DE68:DI68"/>
    <mergeCell ref="DC22:DE22"/>
    <mergeCell ref="O96:Q96"/>
    <mergeCell ref="CB87:CE87"/>
    <mergeCell ref="M61:Q61"/>
    <mergeCell ref="CB19:CC19"/>
    <mergeCell ref="BT57:BX57"/>
    <mergeCell ref="DV87:DY87"/>
    <mergeCell ref="AI96:AJ96"/>
    <mergeCell ref="EC136:ED136"/>
    <mergeCell ref="DV93:DW93"/>
    <mergeCell ref="CY94:CZ94"/>
    <mergeCell ref="BK69:BO69"/>
    <mergeCell ref="AN147:AR147"/>
    <mergeCell ref="AV77:BP78"/>
    <mergeCell ref="CP3:DJ4"/>
    <mergeCell ref="AR22:AS22"/>
    <mergeCell ref="C136:G136"/>
    <mergeCell ref="DN5:EF6"/>
    <mergeCell ref="CQ79:DI79"/>
    <mergeCell ref="BF22:BG22"/>
    <mergeCell ref="AN68:AR68"/>
    <mergeCell ref="DW96:DX96"/>
    <mergeCell ref="CH148:CL148"/>
    <mergeCell ref="C82:U82"/>
    <mergeCell ref="CQ81:DH82"/>
    <mergeCell ref="Z151:AR152"/>
    <mergeCell ref="Z57:AD57"/>
    <mergeCell ref="BE87:BH87"/>
    <mergeCell ref="BL136:BM136"/>
    <mergeCell ref="K20:L20"/>
    <mergeCell ref="Y75:AS76"/>
    <mergeCell ref="AV75:BP76"/>
    <mergeCell ref="BF96:BG96"/>
    <mergeCell ref="DM75:EG76"/>
    <mergeCell ref="EF22:EG22"/>
    <mergeCell ref="CQ136:CU136"/>
    <mergeCell ref="Q147:U147"/>
    <mergeCell ref="K94:L94"/>
    <mergeCell ref="CD140:CH140"/>
    <mergeCell ref="Y3:AS4"/>
    <mergeCell ref="AV3:BP4"/>
    <mergeCell ref="CH69:CL69"/>
    <mergeCell ref="BK147:BO147"/>
    <mergeCell ref="AW5:BO6"/>
    <mergeCell ref="K140:L140"/>
    <mergeCell ref="EB147:EF147"/>
    <mergeCell ref="BT79:CL79"/>
    <mergeCell ref="EB68:EF68"/>
    <mergeCell ref="CI57:CJ57"/>
    <mergeCell ref="DN79:EF79"/>
    <mergeCell ref="AH14:AK14"/>
    <mergeCell ref="CQ151:DI152"/>
    <mergeCell ref="DN151:EF152"/>
    <mergeCell ref="EC57:ED57"/>
    <mergeCell ref="CD61:CH61"/>
    <mergeCell ref="CY20:CZ20"/>
    <mergeCell ref="AI22:AJ22"/>
    <mergeCell ref="BI22:BK22"/>
    <mergeCell ref="K61:L61"/>
    <mergeCell ref="CP1:DJ2"/>
    <mergeCell ref="CC22:CD22"/>
    <mergeCell ref="BE61:BF61"/>
    <mergeCell ref="BK148:BO148"/>
    <mergeCell ref="L96:M96"/>
    <mergeCell ref="AW72:BO73"/>
    <mergeCell ref="DN72:EF73"/>
    <mergeCell ref="DA140:DE140"/>
    <mergeCell ref="DV94:DW94"/>
    <mergeCell ref="DV14:DY14"/>
    <mergeCell ref="BS77:CM78"/>
    <mergeCell ref="AH140:AI140"/>
    <mergeCell ref="C8:T9"/>
  </mergeCells>
  <pageMargins left="0.7086614173228347" right="0.7086614173228347" top="0.7480314960629921" bottom="0.7480314960629921" header="0.3149606299212598" footer="0.3149606299212598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R25"/>
  <sheetViews>
    <sheetView topLeftCell="H1" workbookViewId="0">
      <selection activeCell="K17" sqref="K17"/>
    </sheetView>
  </sheetViews>
  <sheetFormatPr baseColWidth="10" defaultColWidth="8.85546875" defaultRowHeight="20.25" customHeight="1"/>
  <cols>
    <col width="8.85546875" customWidth="1" style="1" min="1" max="3"/>
    <col width="8.85546875" customWidth="1" style="10" min="4" max="4"/>
    <col width="8.85546875" customWidth="1" style="1" min="5" max="9"/>
    <col width="12.42578125" bestFit="1" customWidth="1" style="1" min="10" max="10"/>
    <col width="8.85546875" customWidth="1" style="1" min="11" max="11"/>
    <col width="28.85546875" bestFit="1" customWidth="1" style="1" min="12" max="12"/>
    <col width="3.7109375" customWidth="1" style="1" min="13" max="13"/>
    <col width="3.85546875" bestFit="1" customWidth="1" style="25" min="14" max="14"/>
    <col width="14.5703125" bestFit="1" customWidth="1" style="1" min="15" max="15"/>
    <col width="10" bestFit="1" customWidth="1" style="1" min="16" max="16"/>
    <col width="4.5703125" customWidth="1" style="1" min="17" max="17"/>
    <col width="31.5703125" bestFit="1" customWidth="1" style="1" min="18" max="18"/>
    <col width="8.85546875" customWidth="1" style="1" min="19" max="19"/>
    <col width="8.85546875" customWidth="1" style="15" min="20" max="20"/>
    <col width="8.85546875" customWidth="1" style="25" min="21" max="21"/>
    <col width="8.85546875" customWidth="1" style="1" min="22" max="27"/>
    <col width="8.85546875" customWidth="1" style="10" min="28" max="28"/>
    <col width="8.85546875" customWidth="1" style="1" min="29" max="36"/>
    <col width="8.85546875" customWidth="1" style="25" min="37" max="37"/>
    <col width="8.85546875" customWidth="1" style="1" min="38" max="42"/>
    <col width="8.85546875" customWidth="1" style="15" min="43" max="43"/>
    <col width="8.85546875" customWidth="1" style="25" min="44" max="44"/>
    <col width="8.85546875" customWidth="1" style="1" min="45" max="47"/>
    <col width="8.85546875" customWidth="1" style="2" min="48" max="16384"/>
  </cols>
  <sheetData>
    <row r="1" ht="20.25" customHeight="1">
      <c r="A1" s="1" t="inlineStr">
        <is>
          <t>TABLA DE EVOLUCION DE RMV AL 2025</t>
        </is>
      </c>
      <c r="D1" s="1" t="n"/>
    </row>
    <row r="2" ht="20.25" customHeight="1" thickBot="1">
      <c r="D2" s="1" t="n"/>
      <c r="I2" s="90" t="inlineStr">
        <is>
          <t xml:space="preserve">CTS </t>
        </is>
      </c>
      <c r="J2" s="91" t="inlineStr">
        <is>
          <t>DE NOVIEMBRE</t>
        </is>
      </c>
      <c r="K2" s="97" t="n">
        <v>2019</v>
      </c>
      <c r="L2" s="92" t="n"/>
    </row>
    <row r="3" ht="20.25" customHeight="1" thickBot="1">
      <c r="A3" s="72" t="n">
        <v>2018</v>
      </c>
      <c r="B3" s="73" t="inlineStr">
        <is>
          <t>1 de abril</t>
        </is>
      </c>
      <c r="C3" s="74" t="inlineStr">
        <is>
          <t>S/ 930</t>
        </is>
      </c>
      <c r="D3" s="74" t="inlineStr">
        <is>
          <t>S/ 31</t>
        </is>
      </c>
      <c r="E3" s="75" t="inlineStr">
        <is>
          <t>9,4 %</t>
        </is>
      </c>
      <c r="F3" s="75" t="n">
        <v>275</v>
      </c>
      <c r="G3" s="74" t="inlineStr">
        <is>
          <t>Decreto Supremo N° 004-2018-TR[11]​</t>
        </is>
      </c>
      <c r="I3" s="93" t="n"/>
      <c r="J3" s="94" t="inlineStr">
        <is>
          <t>A ABRIL</t>
        </is>
      </c>
      <c r="K3" s="96" t="n">
        <v>2020</v>
      </c>
      <c r="L3" s="95" t="inlineStr">
        <is>
          <t>HASTA LA QUINCENA DE MAYO</t>
        </is>
      </c>
      <c r="N3" s="98" t="n">
        <v>2020</v>
      </c>
      <c r="O3" s="91" t="inlineStr">
        <is>
          <t>GRATIFICACIONES</t>
        </is>
      </c>
      <c r="P3" s="91" t="inlineStr">
        <is>
          <t>ENERO</t>
        </is>
      </c>
      <c r="Q3" s="91" t="n">
        <v>2020</v>
      </c>
      <c r="R3" s="92" t="inlineStr">
        <is>
          <t>HASTA LA QUINCENA DE JULIO 2020</t>
        </is>
      </c>
    </row>
    <row r="4" ht="20.25" customHeight="1" thickBot="1">
      <c r="A4" s="72" t="n">
        <v>2019</v>
      </c>
      <c r="B4" s="73" t="inlineStr">
        <is>
          <t>-</t>
        </is>
      </c>
      <c r="C4" s="74" t="inlineStr">
        <is>
          <t>S/ 930</t>
        </is>
      </c>
      <c r="D4" s="74" t="inlineStr">
        <is>
          <t>S/ 31</t>
        </is>
      </c>
      <c r="E4" s="75" t="inlineStr">
        <is>
          <t>0 %</t>
        </is>
      </c>
      <c r="F4" s="75" t="n">
        <v>262</v>
      </c>
      <c r="G4" s="73" t="inlineStr">
        <is>
          <t>-</t>
        </is>
      </c>
      <c r="I4" s="90" t="inlineStr">
        <is>
          <t xml:space="preserve">CTS </t>
        </is>
      </c>
      <c r="J4" s="91" t="inlineStr">
        <is>
          <t xml:space="preserve">DE MAYO </t>
        </is>
      </c>
      <c r="K4" s="97" t="n">
        <v>2020</v>
      </c>
      <c r="L4" s="92" t="n"/>
      <c r="N4" s="99" t="n"/>
      <c r="O4" s="94" t="n"/>
      <c r="P4" s="94" t="inlineStr">
        <is>
          <t>DICIEMBRE</t>
        </is>
      </c>
      <c r="Q4" s="94" t="n">
        <v>2020</v>
      </c>
      <c r="R4" s="95" t="inlineStr">
        <is>
          <t>HASTA LA QUINCENA DE DICIEMBRE 2020</t>
        </is>
      </c>
    </row>
    <row r="5" ht="20.25" customHeight="1">
      <c r="A5" s="76" t="n"/>
      <c r="I5" s="93" t="n"/>
      <c r="J5" s="94" t="inlineStr">
        <is>
          <t>A OCTUBRE</t>
        </is>
      </c>
      <c r="K5" s="96" t="n">
        <v>2020</v>
      </c>
      <c r="L5" s="95" t="inlineStr">
        <is>
          <t>HASTA LA QUINCENA DE NOVIEMBRE</t>
        </is>
      </c>
    </row>
    <row r="6" ht="20.25" customHeight="1">
      <c r="A6" s="77" t="inlineStr">
        <is>
          <t>Década de 2020</t>
        </is>
      </c>
      <c r="I6" s="90" t="inlineStr">
        <is>
          <t xml:space="preserve">CTS </t>
        </is>
      </c>
      <c r="J6" s="91" t="inlineStr">
        <is>
          <t>DE NOVIEMBRE</t>
        </is>
      </c>
      <c r="K6" s="97" t="n">
        <v>2020</v>
      </c>
      <c r="L6" s="92" t="n"/>
    </row>
    <row r="7" ht="20.25" customHeight="1" thickBot="1">
      <c r="H7" s="68" t="n"/>
      <c r="I7" s="93" t="n"/>
      <c r="J7" s="94" t="inlineStr">
        <is>
          <t>A ABRIL</t>
        </is>
      </c>
      <c r="K7" s="96" t="n">
        <v>2021</v>
      </c>
      <c r="L7" s="95" t="inlineStr">
        <is>
          <t>HASTA LA QUINCENA DE MAYO</t>
        </is>
      </c>
      <c r="N7" s="98" t="n">
        <v>2021</v>
      </c>
      <c r="O7" s="91" t="inlineStr">
        <is>
          <t>GRATIFICACIONES</t>
        </is>
      </c>
      <c r="P7" s="91" t="inlineStr">
        <is>
          <t>NOVIEMBRE</t>
        </is>
      </c>
      <c r="Q7" s="91" t="n">
        <v>2021</v>
      </c>
      <c r="R7" s="92" t="inlineStr">
        <is>
          <t>HASTA LA QUINCENA DE JULIO 2021</t>
        </is>
      </c>
    </row>
    <row r="8" ht="20.25" customHeight="1">
      <c r="A8" s="72" t="inlineStr">
        <is>
          <t>Año</t>
        </is>
      </c>
      <c r="B8" s="78" t="inlineStr">
        <is>
          <t>Fecha de</t>
        </is>
      </c>
      <c r="C8" s="72" t="inlineStr">
        <is>
          <t>Salario mensual</t>
        </is>
      </c>
      <c r="D8" s="78" t="inlineStr">
        <is>
          <t>Promedio</t>
        </is>
      </c>
      <c r="E8" s="72" t="inlineStr">
        <is>
          <t>Variación</t>
        </is>
      </c>
      <c r="F8" s="74" t="inlineStr">
        <is>
          <t>Equivalencia en US$</t>
        </is>
      </c>
      <c r="G8" s="72" t="inlineStr">
        <is>
          <t>Normativa</t>
        </is>
      </c>
      <c r="I8" s="90" t="inlineStr">
        <is>
          <t xml:space="preserve">CTS </t>
        </is>
      </c>
      <c r="J8" s="91" t="inlineStr">
        <is>
          <t xml:space="preserve">DE MAYO </t>
        </is>
      </c>
      <c r="K8" s="97" t="n">
        <v>2021</v>
      </c>
      <c r="L8" s="92" t="n"/>
      <c r="N8" s="99" t="n"/>
      <c r="O8" s="94" t="n"/>
      <c r="P8" s="94" t="inlineStr">
        <is>
          <t>OCTUBRE</t>
        </is>
      </c>
      <c r="Q8" s="94" t="n">
        <v>2021</v>
      </c>
      <c r="R8" s="95" t="inlineStr">
        <is>
          <t>HASTA LA QUINCENA DE DICIEMBRE 2021</t>
        </is>
      </c>
    </row>
    <row r="9" ht="20.25" customHeight="1" thickBot="1">
      <c r="A9" s="192" t="n"/>
      <c r="B9" s="79" t="inlineStr">
        <is>
          <t>Incremento</t>
        </is>
      </c>
      <c r="C9" s="192" t="n"/>
      <c r="D9" s="79" t="inlineStr">
        <is>
          <t>diario</t>
        </is>
      </c>
      <c r="E9" s="192" t="n"/>
      <c r="F9" s="192" t="n"/>
      <c r="G9" s="192" t="n"/>
      <c r="I9" s="93" t="n"/>
      <c r="J9" s="94" t="inlineStr">
        <is>
          <t>A OCTUBRE</t>
        </is>
      </c>
      <c r="K9" s="96" t="n">
        <v>2021</v>
      </c>
      <c r="L9" s="95" t="inlineStr">
        <is>
          <t>HASTA LA QUINCENA DE NOVIEMBRE</t>
        </is>
      </c>
    </row>
    <row r="10" ht="20.25" customHeight="1" thickBot="1">
      <c r="A10" s="81" t="n">
        <v>2020</v>
      </c>
      <c r="B10" s="82" t="inlineStr">
        <is>
          <t>-</t>
        </is>
      </c>
      <c r="C10" s="83" t="inlineStr">
        <is>
          <t>S/ 930</t>
        </is>
      </c>
      <c r="D10" s="83" t="inlineStr">
        <is>
          <t>S/ 31</t>
        </is>
      </c>
      <c r="E10" s="84" t="inlineStr">
        <is>
          <t>0 %</t>
        </is>
      </c>
      <c r="F10" s="84" t="n">
        <v>241</v>
      </c>
      <c r="G10" s="82" t="inlineStr">
        <is>
          <t>-</t>
        </is>
      </c>
      <c r="I10" s="90" t="inlineStr">
        <is>
          <t xml:space="preserve">CTS </t>
        </is>
      </c>
      <c r="J10" s="91" t="inlineStr">
        <is>
          <t>DE NOVIEMBRE</t>
        </is>
      </c>
      <c r="K10" s="97" t="n">
        <v>2021</v>
      </c>
      <c r="L10" s="92" t="n"/>
    </row>
    <row r="11" ht="20.25" customHeight="1" thickBot="1">
      <c r="A11" s="81" t="n">
        <v>2021</v>
      </c>
      <c r="B11" s="82" t="inlineStr">
        <is>
          <t>-</t>
        </is>
      </c>
      <c r="C11" s="83" t="inlineStr">
        <is>
          <t>S/ 930</t>
        </is>
      </c>
      <c r="D11" s="83" t="inlineStr">
        <is>
          <t>S/ 31</t>
        </is>
      </c>
      <c r="E11" s="84" t="inlineStr">
        <is>
          <t>0 %</t>
        </is>
      </c>
      <c r="F11" s="84" t="n">
        <v>237</v>
      </c>
      <c r="G11" s="82" t="inlineStr">
        <is>
          <t>-</t>
        </is>
      </c>
      <c r="I11" s="93" t="n"/>
      <c r="J11" s="94" t="inlineStr">
        <is>
          <t>A ABRIL</t>
        </is>
      </c>
      <c r="K11" s="96" t="n">
        <v>2022</v>
      </c>
      <c r="L11" s="95" t="inlineStr">
        <is>
          <t>HASTA LA QUINCENA DE MAYO</t>
        </is>
      </c>
      <c r="N11" s="98" t="n">
        <v>2022</v>
      </c>
      <c r="O11" s="91" t="inlineStr">
        <is>
          <t>GRATIFICACIONES</t>
        </is>
      </c>
      <c r="P11" s="91" t="inlineStr">
        <is>
          <t>NOVIEMBRE</t>
        </is>
      </c>
      <c r="Q11" s="91" t="n">
        <v>2022</v>
      </c>
      <c r="R11" s="92" t="inlineStr">
        <is>
          <t>HASTA LA QUINCENA DE JULIO 2022</t>
        </is>
      </c>
    </row>
    <row r="12" ht="20.25" customHeight="1" thickBot="1">
      <c r="A12" s="85" t="n">
        <v>2022</v>
      </c>
      <c r="B12" s="86" t="inlineStr">
        <is>
          <t>1 de mayo</t>
        </is>
      </c>
      <c r="C12" s="87" t="inlineStr">
        <is>
          <t>S/ 1.025</t>
        </is>
      </c>
      <c r="D12" s="87" t="inlineStr">
        <is>
          <t>S/ 34</t>
        </is>
      </c>
      <c r="E12" s="88" t="inlineStr">
        <is>
          <t>10,2 %</t>
        </is>
      </c>
      <c r="F12" s="88" t="n">
        <v>256</v>
      </c>
      <c r="G12" s="89" t="inlineStr">
        <is>
          <t>Decreto Supremo Nº 003-2022-TR[12]​</t>
        </is>
      </c>
      <c r="I12" s="90" t="inlineStr">
        <is>
          <t xml:space="preserve">CTS </t>
        </is>
      </c>
      <c r="J12" s="91" t="inlineStr">
        <is>
          <t xml:space="preserve">DE MAYO </t>
        </is>
      </c>
      <c r="K12" s="97" t="n">
        <v>2022</v>
      </c>
      <c r="L12" s="92" t="n"/>
      <c r="N12" s="99" t="n"/>
      <c r="O12" s="94" t="n"/>
      <c r="P12" s="94" t="inlineStr">
        <is>
          <t>OCTUBRE</t>
        </is>
      </c>
      <c r="Q12" s="94" t="n">
        <v>2022</v>
      </c>
      <c r="R12" s="95" t="inlineStr">
        <is>
          <t>HASTA LA QUINCENA DE DICIEMBRE 2022</t>
        </is>
      </c>
    </row>
    <row r="13" ht="20.25" customHeight="1" thickBot="1">
      <c r="A13" s="85" t="n">
        <v>2023</v>
      </c>
      <c r="B13" s="86" t="inlineStr">
        <is>
          <t>-</t>
        </is>
      </c>
      <c r="C13" s="87" t="inlineStr">
        <is>
          <t>S/ 1.025</t>
        </is>
      </c>
      <c r="D13" s="87" t="inlineStr">
        <is>
          <t>S/ 34</t>
        </is>
      </c>
      <c r="E13" s="88" t="inlineStr">
        <is>
          <t>0 %</t>
        </is>
      </c>
      <c r="F13" s="88" t="n">
        <v>283</v>
      </c>
      <c r="G13" s="86" t="inlineStr">
        <is>
          <t>-</t>
        </is>
      </c>
      <c r="I13" s="93" t="n"/>
      <c r="J13" s="94" t="inlineStr">
        <is>
          <t>A OCTUBRE</t>
        </is>
      </c>
      <c r="K13" s="96" t="n">
        <v>2022</v>
      </c>
      <c r="L13" s="95" t="inlineStr">
        <is>
          <t>HASTA LA QUINCENA DE NOVIEMBRE</t>
        </is>
      </c>
    </row>
    <row r="14" ht="20.25" customHeight="1" thickBot="1">
      <c r="A14" s="85" t="n">
        <v>2024</v>
      </c>
      <c r="B14" s="86" t="inlineStr">
        <is>
          <t>-</t>
        </is>
      </c>
      <c r="C14" s="87" t="inlineStr">
        <is>
          <t>S/ 1.025</t>
        </is>
      </c>
      <c r="D14" s="87" t="inlineStr">
        <is>
          <t>S/ 34</t>
        </is>
      </c>
      <c r="E14" s="88" t="inlineStr">
        <is>
          <t>0 %</t>
        </is>
      </c>
      <c r="F14" s="88" t="n">
        <v>274</v>
      </c>
      <c r="G14" s="86" t="inlineStr">
        <is>
          <t>-</t>
        </is>
      </c>
      <c r="I14" s="90" t="inlineStr">
        <is>
          <t xml:space="preserve">CTS </t>
        </is>
      </c>
      <c r="J14" s="91" t="inlineStr">
        <is>
          <t>DE NOVIEMBRE</t>
        </is>
      </c>
      <c r="K14" s="97" t="n">
        <v>2022</v>
      </c>
      <c r="L14" s="92" t="n"/>
    </row>
    <row r="15" ht="20.25" customHeight="1" thickBot="1">
      <c r="A15" s="72" t="n">
        <v>2025</v>
      </c>
      <c r="B15" s="73" t="inlineStr">
        <is>
          <t>1 de enero</t>
        </is>
      </c>
      <c r="C15" s="74" t="inlineStr">
        <is>
          <t>S/ 1.130</t>
        </is>
      </c>
      <c r="D15" s="74" t="inlineStr">
        <is>
          <t>S/ 37</t>
        </is>
      </c>
      <c r="E15" s="75" t="inlineStr">
        <is>
          <t>10,2 %</t>
        </is>
      </c>
      <c r="F15" s="75" t="n">
        <v>302</v>
      </c>
      <c r="G15" s="80" t="inlineStr">
        <is>
          <t>Decreto Supremo N° 006-2024-TR[13]​</t>
        </is>
      </c>
      <c r="I15" s="93" t="n"/>
      <c r="J15" s="94" t="inlineStr">
        <is>
          <t>A ABRIL</t>
        </is>
      </c>
      <c r="K15" s="96" t="n">
        <v>2023</v>
      </c>
      <c r="L15" s="95" t="inlineStr">
        <is>
          <t>HASTA LA QUINCENA DE MAYO</t>
        </is>
      </c>
      <c r="N15" s="98" t="n">
        <v>2023</v>
      </c>
      <c r="O15" s="91" t="inlineStr">
        <is>
          <t>GRATIFICACIONES</t>
        </is>
      </c>
      <c r="P15" s="91" t="inlineStr">
        <is>
          <t>ENERO</t>
        </is>
      </c>
      <c r="Q15" s="91" t="n">
        <v>2023</v>
      </c>
      <c r="R15" s="92" t="inlineStr">
        <is>
          <t>HASTA LA QUINCENA DE JULIO 2023</t>
        </is>
      </c>
    </row>
    <row r="16" ht="20.25" customHeight="1">
      <c r="I16" s="90" t="inlineStr">
        <is>
          <t xml:space="preserve">CTS </t>
        </is>
      </c>
      <c r="J16" s="91" t="inlineStr">
        <is>
          <t xml:space="preserve">DE MAYO </t>
        </is>
      </c>
      <c r="K16" s="97" t="n">
        <v>2023</v>
      </c>
      <c r="L16" s="92" t="n"/>
      <c r="N16" s="99" t="n"/>
      <c r="O16" s="94" t="n"/>
      <c r="P16" s="94" t="inlineStr">
        <is>
          <t>DICIEMBRE</t>
        </is>
      </c>
      <c r="Q16" s="94" t="n">
        <v>2023</v>
      </c>
      <c r="R16" s="95" t="inlineStr">
        <is>
          <t>HASTA LA QUINCENA DE DICIEMBRE 2023</t>
        </is>
      </c>
    </row>
    <row r="17" ht="20.25" customHeight="1">
      <c r="I17" s="93" t="n"/>
      <c r="J17" s="94" t="inlineStr">
        <is>
          <t>A OCTUBRE</t>
        </is>
      </c>
      <c r="K17" s="96" t="n">
        <v>2023</v>
      </c>
      <c r="L17" s="95" t="inlineStr">
        <is>
          <t>HASTA LA QUINCENA DE NOVIEMBRE</t>
        </is>
      </c>
    </row>
    <row r="18" ht="20.25" customHeight="1">
      <c r="I18" s="90" t="inlineStr">
        <is>
          <t xml:space="preserve">CTS </t>
        </is>
      </c>
      <c r="J18" s="91" t="inlineStr">
        <is>
          <t>DE NOVIEMBRE</t>
        </is>
      </c>
      <c r="K18" s="97" t="n">
        <v>2023</v>
      </c>
      <c r="L18" s="92" t="n"/>
    </row>
    <row r="19" ht="20.25" customHeight="1">
      <c r="I19" s="93" t="n"/>
      <c r="J19" s="94" t="inlineStr">
        <is>
          <t>A ABRIL</t>
        </is>
      </c>
      <c r="K19" s="96" t="n">
        <v>2024</v>
      </c>
      <c r="L19" s="95" t="inlineStr">
        <is>
          <t>HASTA LA QUINCENA DE MAYO</t>
        </is>
      </c>
      <c r="N19" s="98" t="n">
        <v>2024</v>
      </c>
      <c r="O19" s="91" t="inlineStr">
        <is>
          <t>GRATIFICACIONES</t>
        </is>
      </c>
      <c r="P19" s="91" t="inlineStr">
        <is>
          <t>NOVIEMBRE</t>
        </is>
      </c>
      <c r="Q19" s="91" t="n">
        <v>2024</v>
      </c>
      <c r="R19" s="92" t="inlineStr">
        <is>
          <t>HASTA LA QUINCENA DE JULIO 2024</t>
        </is>
      </c>
    </row>
    <row r="20" ht="20.25" customHeight="1">
      <c r="I20" s="90" t="inlineStr">
        <is>
          <t xml:space="preserve">CTS </t>
        </is>
      </c>
      <c r="J20" s="91" t="inlineStr">
        <is>
          <t xml:space="preserve">DE MAYO </t>
        </is>
      </c>
      <c r="K20" s="97" t="n">
        <v>2024</v>
      </c>
      <c r="L20" s="92" t="n"/>
      <c r="N20" s="99" t="n"/>
      <c r="O20" s="94" t="n"/>
      <c r="P20" s="94" t="inlineStr">
        <is>
          <t>OCTUBRE</t>
        </is>
      </c>
      <c r="Q20" s="94" t="n">
        <v>2024</v>
      </c>
      <c r="R20" s="95" t="inlineStr">
        <is>
          <t>HASTA LA QUINCENA DE DICIEMBRE 2024</t>
        </is>
      </c>
    </row>
    <row r="21" ht="20.25" customHeight="1">
      <c r="I21" s="93" t="n"/>
      <c r="J21" s="94" t="inlineStr">
        <is>
          <t>A OCTUBRE</t>
        </is>
      </c>
      <c r="K21" s="96" t="n">
        <v>2024</v>
      </c>
      <c r="L21" s="95" t="inlineStr">
        <is>
          <t>HASTA LA QUINCENA DE NOVIEMBRE</t>
        </is>
      </c>
    </row>
    <row r="23" ht="20.25" customHeight="1">
      <c r="I23" s="1" t="inlineStr">
        <is>
          <t>MARZO</t>
        </is>
      </c>
      <c r="J23" s="1" t="n">
        <v>2018</v>
      </c>
      <c r="K23" s="1" t="n">
        <v>930</v>
      </c>
    </row>
    <row r="24" ht="20.25" customHeight="1">
      <c r="I24" s="1" t="inlineStr">
        <is>
          <t>AL 30 DE ABRIL  2022</t>
        </is>
      </c>
      <c r="K24" s="1" t="n">
        <v>930</v>
      </c>
    </row>
    <row r="25" ht="20.25" customHeight="1">
      <c r="I25" s="1" t="inlineStr">
        <is>
          <t>MAYO</t>
        </is>
      </c>
      <c r="J25" s="1" t="n">
        <v>2022</v>
      </c>
      <c r="K25" s="1" t="n">
        <v>1025</v>
      </c>
    </row>
  </sheetData>
  <mergeCells count="5">
    <mergeCell ref="A8:A9"/>
    <mergeCell ref="E8:E9"/>
    <mergeCell ref="C8:C9"/>
    <mergeCell ref="F8:F9"/>
    <mergeCell ref="G8:G9"/>
  </mergeCells>
  <hyperlinks>
    <hyperlink xmlns:r="http://schemas.openxmlformats.org/officeDocument/2006/relationships" ref="C3" tooltip="Sol (moneda del Perú)" display="https://es.wikipedia.org/wiki/Sol_(moneda_del_Per%C3%BA)" r:id="rId1"/>
    <hyperlink xmlns:r="http://schemas.openxmlformats.org/officeDocument/2006/relationships" ref="D3" tooltip="Sol (moneda del Perú)" display="https://es.wikipedia.org/wiki/Sol_(moneda_del_Per%C3%BA)" r:id="rId2"/>
    <hyperlink xmlns:r="http://schemas.openxmlformats.org/officeDocument/2006/relationships" ref="G3" location="cite_note-11" display="https://es.wikipedia.org/wiki/Anexo:Salario_m%C3%ADnimo_en_Per%C3%BA - cite_note-11" r:id="rId3"/>
    <hyperlink xmlns:r="http://schemas.openxmlformats.org/officeDocument/2006/relationships" ref="C4" tooltip="Sol (moneda del Perú)" display="https://es.wikipedia.org/wiki/Sol_(moneda_del_Per%C3%BA)" r:id="rId4"/>
    <hyperlink xmlns:r="http://schemas.openxmlformats.org/officeDocument/2006/relationships" ref="D4" tooltip="Sol (moneda del Perú)" display="https://es.wikipedia.org/wiki/Sol_(moneda_del_Per%C3%BA)" r:id="rId5"/>
    <hyperlink xmlns:r="http://schemas.openxmlformats.org/officeDocument/2006/relationships" ref="F8" tooltip="Dólar de los Estados Unidos" display="https://es.wikipedia.org/wiki/D%C3%B3lar_de_los_Estados_Unidos" r:id="rId6"/>
    <hyperlink xmlns:r="http://schemas.openxmlformats.org/officeDocument/2006/relationships" ref="C10" tooltip="Sol (moneda del Perú)" display="https://es.wikipedia.org/wiki/Sol_(moneda_del_Per%C3%BA)" r:id="rId7"/>
    <hyperlink xmlns:r="http://schemas.openxmlformats.org/officeDocument/2006/relationships" ref="D10" tooltip="Sol (moneda del Perú)" display="https://es.wikipedia.org/wiki/Sol_(moneda_del_Per%C3%BA)" r:id="rId8"/>
    <hyperlink xmlns:r="http://schemas.openxmlformats.org/officeDocument/2006/relationships" ref="C11" tooltip="Sol (moneda del Perú)" display="https://es.wikipedia.org/wiki/Sol_(moneda_del_Per%C3%BA)" r:id="rId9"/>
    <hyperlink xmlns:r="http://schemas.openxmlformats.org/officeDocument/2006/relationships" ref="D11" tooltip="Sol (moneda del Perú)" display="https://es.wikipedia.org/wiki/Sol_(moneda_del_Per%C3%BA)" r:id="rId10"/>
    <hyperlink xmlns:r="http://schemas.openxmlformats.org/officeDocument/2006/relationships" ref="C12" tooltip="Sol (moneda del Perú)" display="https://es.wikipedia.org/wiki/Sol_(moneda_del_Per%C3%BA)" r:id="rId11"/>
    <hyperlink xmlns:r="http://schemas.openxmlformats.org/officeDocument/2006/relationships" ref="D12" tooltip="Sol (moneda del Perú)" display="https://es.wikipedia.org/wiki/Sol_(moneda_del_Per%C3%BA)" r:id="rId12"/>
    <hyperlink xmlns:r="http://schemas.openxmlformats.org/officeDocument/2006/relationships" ref="G12" location="cite_note-12" display="https://es.wikipedia.org/wiki/Anexo:Salario_m%C3%ADnimo_en_Per%C3%BA - cite_note-12" r:id="rId13"/>
    <hyperlink xmlns:r="http://schemas.openxmlformats.org/officeDocument/2006/relationships" ref="C13" tooltip="Sol (moneda del Perú)" display="https://es.wikipedia.org/wiki/Sol_(moneda_del_Per%C3%BA)" r:id="rId14"/>
    <hyperlink xmlns:r="http://schemas.openxmlformats.org/officeDocument/2006/relationships" ref="D13" tooltip="Sol (moneda del Perú)" display="https://es.wikipedia.org/wiki/Sol_(moneda_del_Per%C3%BA)" r:id="rId15"/>
    <hyperlink xmlns:r="http://schemas.openxmlformats.org/officeDocument/2006/relationships" ref="C14" tooltip="Sol (moneda del Perú)" display="https://es.wikipedia.org/wiki/Sol_(moneda_del_Per%C3%BA)" r:id="rId16"/>
    <hyperlink xmlns:r="http://schemas.openxmlformats.org/officeDocument/2006/relationships" ref="D14" tooltip="Sol (moneda del Perú)" display="https://es.wikipedia.org/wiki/Sol_(moneda_del_Per%C3%BA)" r:id="rId17"/>
    <hyperlink xmlns:r="http://schemas.openxmlformats.org/officeDocument/2006/relationships" ref="C15" tooltip="Sol (moneda del Perú)" display="https://es.wikipedia.org/wiki/Sol_(moneda_del_Per%C3%BA)" r:id="rId18"/>
    <hyperlink xmlns:r="http://schemas.openxmlformats.org/officeDocument/2006/relationships" ref="D15" tooltip="Sol (moneda del Perú)" display="https://es.wikipedia.org/wiki/Sol_(moneda_del_Per%C3%BA)" r:id="rId19"/>
    <hyperlink xmlns:r="http://schemas.openxmlformats.org/officeDocument/2006/relationships" ref="G15" location="cite_note-13" display="https://es.wikipedia.org/wiki/Anexo:Salario_m%C3%ADnimo_en_Per%C3%BA - cite_note-13" r:id="rId20"/>
  </hyperlinks>
  <pageMargins left="0.7086614173228347" right="0.7086614173228347" top="0.7480314960629921" bottom="0.7480314960629921" header="0.3149606299212598" footer="0.3149606299212598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ALFREDO</dc:creator>
  <dcterms:created xsi:type="dcterms:W3CDTF">2015-06-05T18:19:34Z</dcterms:created>
  <dcterms:modified xsi:type="dcterms:W3CDTF">2025-07-24T00:06:27Z</dcterms:modified>
  <cp:lastModifiedBy>Jhamil Crispin</cp:lastModifiedBy>
  <cp:lastPrinted>2025-07-22T21:18:57Z</cp:lastPrinted>
</cp:coreProperties>
</file>