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NSGA-II_large" sheetId="20" r:id="rId2"/>
    <sheet name="NSGA-II_large_1" sheetId="2" r:id="rId3"/>
    <sheet name="NSGA-II_large_2" sheetId="3" r:id="rId4"/>
    <sheet name="NSGA-II_large_3" sheetId="4" r:id="rId5"/>
    <sheet name="NSGA-II_large_4" sheetId="5" r:id="rId6"/>
    <sheet name="NSGA-II_large_5" sheetId="6" r:id="rId7"/>
    <sheet name="NSGA-II_large_6" sheetId="7" r:id="rId8"/>
    <sheet name="NSGA-II_large_7" sheetId="8" r:id="rId9"/>
    <sheet name="NSGA-II_large_8" sheetId="9" r:id="rId10"/>
    <sheet name="NSGA-II_large_9" sheetId="10" r:id="rId11"/>
    <sheet name="NSGA-II_large_10" sheetId="11" r:id="rId12"/>
    <sheet name="AMOSA_large" sheetId="21" r:id="rId13"/>
    <sheet name="AMOSA_large_1" sheetId="12" r:id="rId14"/>
    <sheet name="AMOSA_large_2" sheetId="13" r:id="rId15"/>
    <sheet name="AMOSA_large_3" sheetId="14" r:id="rId16"/>
    <sheet name="AMOSA_large_4" sheetId="15" r:id="rId17"/>
    <sheet name="AMOSA_large_5" sheetId="16" r:id="rId18"/>
    <sheet name="AMOSA_large_6" sheetId="17" r:id="rId19"/>
    <sheet name="AMOSA_large_7" sheetId="18" r:id="rId20"/>
    <sheet name="AMOSA_large_8" sheetId="19" r:id="rId21"/>
    <sheet name="AMOSA_large_9" sheetId="22" r:id="rId22"/>
    <sheet name="AMOSA_large_10" sheetId="23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0" l="1"/>
  <c r="O2" i="23"/>
  <c r="K2" i="23"/>
  <c r="J7" i="23"/>
  <c r="I7" i="23"/>
  <c r="H7" i="23"/>
  <c r="G7" i="23"/>
  <c r="G2" i="23"/>
  <c r="F7" i="23"/>
  <c r="F2" i="23"/>
  <c r="E7" i="23"/>
  <c r="D7" i="23"/>
  <c r="E2" i="23"/>
  <c r="D2" i="23"/>
  <c r="D3" i="23" s="1"/>
  <c r="D4" i="23" s="1"/>
  <c r="D5" i="23" s="1"/>
  <c r="D6" i="23" s="1"/>
  <c r="I2" i="23"/>
  <c r="F3" i="23"/>
  <c r="F4" i="23" s="1"/>
  <c r="F5" i="23" s="1"/>
  <c r="F6" i="23" s="1"/>
  <c r="E3" i="23"/>
  <c r="K2" i="22"/>
  <c r="J6" i="22"/>
  <c r="I6" i="22"/>
  <c r="H6" i="22"/>
  <c r="G6" i="22"/>
  <c r="G2" i="22"/>
  <c r="G3" i="22" s="1"/>
  <c r="F6" i="22"/>
  <c r="F2" i="22"/>
  <c r="E6" i="22"/>
  <c r="E2" i="22"/>
  <c r="E3" i="22" s="1"/>
  <c r="E4" i="22" s="1"/>
  <c r="D6" i="22"/>
  <c r="D2" i="22"/>
  <c r="D3" i="22" s="1"/>
  <c r="D4" i="22" s="1"/>
  <c r="D5" i="22" s="1"/>
  <c r="O2" i="22"/>
  <c r="F3" i="22"/>
  <c r="F4" i="22" s="1"/>
  <c r="F5" i="22" s="1"/>
  <c r="O2" i="19"/>
  <c r="G2" i="19"/>
  <c r="F2" i="19"/>
  <c r="F3" i="19" s="1"/>
  <c r="F4" i="19" s="1"/>
  <c r="E2" i="19"/>
  <c r="E3" i="19" s="1"/>
  <c r="E4" i="19" s="1"/>
  <c r="D2" i="19"/>
  <c r="F12" i="21"/>
  <c r="E12" i="21"/>
  <c r="D12" i="21"/>
  <c r="C12" i="21"/>
  <c r="B12" i="21"/>
  <c r="C12" i="20"/>
  <c r="D12" i="20"/>
  <c r="E12" i="20"/>
  <c r="B12" i="20"/>
  <c r="O2" i="18"/>
  <c r="G2" i="18"/>
  <c r="G3" i="18" s="1"/>
  <c r="F2" i="18"/>
  <c r="F3" i="18" s="1"/>
  <c r="F4" i="18" s="1"/>
  <c r="F5" i="18" s="1"/>
  <c r="E2" i="18"/>
  <c r="E3" i="18" s="1"/>
  <c r="E4" i="18" s="1"/>
  <c r="E5" i="18" s="1"/>
  <c r="D2" i="18"/>
  <c r="O2" i="17"/>
  <c r="G2" i="17"/>
  <c r="G3" i="17" s="1"/>
  <c r="F2" i="17"/>
  <c r="F3" i="17" s="1"/>
  <c r="F4" i="17" s="1"/>
  <c r="F5" i="17" s="1"/>
  <c r="E2" i="17"/>
  <c r="E3" i="17" s="1"/>
  <c r="D2" i="17"/>
  <c r="D3" i="17" s="1"/>
  <c r="D4" i="17" s="1"/>
  <c r="D5" i="17" s="1"/>
  <c r="O2" i="16"/>
  <c r="G2" i="16"/>
  <c r="G3" i="16" s="1"/>
  <c r="F2" i="16"/>
  <c r="F3" i="16" s="1"/>
  <c r="F4" i="16" s="1"/>
  <c r="E2" i="16"/>
  <c r="E3" i="16" s="1"/>
  <c r="E4" i="16" s="1"/>
  <c r="D2" i="16"/>
  <c r="D3" i="16" s="1"/>
  <c r="D4" i="16" s="1"/>
  <c r="K2" i="15"/>
  <c r="J5" i="15"/>
  <c r="I5" i="15"/>
  <c r="H5" i="15"/>
  <c r="G5" i="15"/>
  <c r="F5" i="15"/>
  <c r="G2" i="15"/>
  <c r="F2" i="15"/>
  <c r="E5" i="15"/>
  <c r="E2" i="15"/>
  <c r="E3" i="15" s="1"/>
  <c r="E4" i="15" s="1"/>
  <c r="D5" i="15"/>
  <c r="D2" i="15"/>
  <c r="D3" i="15" s="1"/>
  <c r="D4" i="15" s="1"/>
  <c r="O2" i="15"/>
  <c r="G3" i="15"/>
  <c r="F3" i="15"/>
  <c r="F4" i="15" s="1"/>
  <c r="O2" i="14"/>
  <c r="G2" i="14"/>
  <c r="G3" i="14" s="1"/>
  <c r="F2" i="14"/>
  <c r="F3" i="14" s="1"/>
  <c r="E2" i="14"/>
  <c r="E3" i="14" s="1"/>
  <c r="D2" i="14"/>
  <c r="D3" i="14" s="1"/>
  <c r="O2" i="13"/>
  <c r="N2" i="13"/>
  <c r="K2" i="13"/>
  <c r="J2" i="13"/>
  <c r="I2" i="13"/>
  <c r="H2" i="13"/>
  <c r="G2" i="13"/>
  <c r="D2" i="13"/>
  <c r="F2" i="13"/>
  <c r="G3" i="13"/>
  <c r="F3" i="13"/>
  <c r="E2" i="13"/>
  <c r="E3" i="13" s="1"/>
  <c r="D3" i="13"/>
  <c r="O2" i="12"/>
  <c r="G2" i="12"/>
  <c r="G3" i="12" s="1"/>
  <c r="F2" i="12"/>
  <c r="F3" i="12" s="1"/>
  <c r="F4" i="12" s="1"/>
  <c r="E2" i="12"/>
  <c r="E3" i="12" s="1"/>
  <c r="E4" i="12" s="1"/>
  <c r="D2" i="12"/>
  <c r="G3" i="23" l="1"/>
  <c r="E4" i="23"/>
  <c r="H3" i="23"/>
  <c r="N2" i="23"/>
  <c r="H2" i="23"/>
  <c r="J2" i="23" s="1"/>
  <c r="G4" i="22"/>
  <c r="I3" i="22"/>
  <c r="E5" i="22"/>
  <c r="H5" i="22" s="1"/>
  <c r="H4" i="22"/>
  <c r="H2" i="22"/>
  <c r="I2" i="22"/>
  <c r="N2" i="22"/>
  <c r="H3" i="22"/>
  <c r="I2" i="19"/>
  <c r="N2" i="19"/>
  <c r="G3" i="19"/>
  <c r="G4" i="19" s="1"/>
  <c r="I4" i="19" s="1"/>
  <c r="D3" i="19"/>
  <c r="H2" i="19"/>
  <c r="J2" i="19" s="1"/>
  <c r="N2" i="18"/>
  <c r="D3" i="18"/>
  <c r="D4" i="18" s="1"/>
  <c r="D5" i="18" s="1"/>
  <c r="H5" i="18" s="1"/>
  <c r="G4" i="18"/>
  <c r="I3" i="18"/>
  <c r="H2" i="18"/>
  <c r="I2" i="18"/>
  <c r="H3" i="18"/>
  <c r="H4" i="18"/>
  <c r="I2" i="17"/>
  <c r="I3" i="17"/>
  <c r="G4" i="17"/>
  <c r="G5" i="17" s="1"/>
  <c r="I5" i="17" s="1"/>
  <c r="E4" i="17"/>
  <c r="H3" i="17"/>
  <c r="N2" i="17"/>
  <c r="I4" i="17"/>
  <c r="H2" i="17"/>
  <c r="H4" i="16"/>
  <c r="N2" i="16"/>
  <c r="G4" i="16"/>
  <c r="I4" i="16" s="1"/>
  <c r="J4" i="16" s="1"/>
  <c r="I3" i="16"/>
  <c r="H3" i="16"/>
  <c r="H2" i="16"/>
  <c r="I2" i="16"/>
  <c r="H4" i="15"/>
  <c r="G4" i="15"/>
  <c r="I4" i="15" s="1"/>
  <c r="I3" i="15"/>
  <c r="H2" i="15"/>
  <c r="I2" i="15"/>
  <c r="N2" i="15"/>
  <c r="H3" i="15"/>
  <c r="I3" i="14"/>
  <c r="I2" i="14"/>
  <c r="H3" i="14"/>
  <c r="N2" i="14"/>
  <c r="H2" i="14"/>
  <c r="I3" i="13"/>
  <c r="H3" i="13"/>
  <c r="N2" i="12"/>
  <c r="D3" i="12"/>
  <c r="D4" i="12" s="1"/>
  <c r="H4" i="12" s="1"/>
  <c r="G4" i="12"/>
  <c r="I4" i="12" s="1"/>
  <c r="I3" i="12"/>
  <c r="H3" i="12"/>
  <c r="H2" i="12"/>
  <c r="I2" i="12"/>
  <c r="K2" i="11"/>
  <c r="J5" i="11"/>
  <c r="J6" i="11"/>
  <c r="J7" i="11"/>
  <c r="I5" i="11"/>
  <c r="I6" i="11"/>
  <c r="I7" i="11"/>
  <c r="H5" i="11"/>
  <c r="H6" i="11"/>
  <c r="H7" i="11"/>
  <c r="G5" i="11"/>
  <c r="G6" i="11" s="1"/>
  <c r="G7" i="11" s="1"/>
  <c r="F5" i="11"/>
  <c r="F6" i="11" s="1"/>
  <c r="F7" i="11" s="1"/>
  <c r="E5" i="11"/>
  <c r="E6" i="11" s="1"/>
  <c r="E7" i="11" s="1"/>
  <c r="D5" i="11"/>
  <c r="D6" i="11" s="1"/>
  <c r="D7" i="11" s="1"/>
  <c r="G2" i="11"/>
  <c r="F2" i="11"/>
  <c r="F3" i="11" s="1"/>
  <c r="F4" i="11" s="1"/>
  <c r="E2" i="11"/>
  <c r="D2" i="11"/>
  <c r="O2" i="11"/>
  <c r="E3" i="11"/>
  <c r="D3" i="11"/>
  <c r="D4" i="11" s="1"/>
  <c r="K2" i="10"/>
  <c r="J5" i="10"/>
  <c r="J6" i="10"/>
  <c r="J7" i="10"/>
  <c r="J8" i="10"/>
  <c r="I5" i="10"/>
  <c r="I6" i="10"/>
  <c r="I7" i="10"/>
  <c r="I8" i="10"/>
  <c r="H5" i="10"/>
  <c r="H6" i="10"/>
  <c r="H7" i="10"/>
  <c r="H8" i="10"/>
  <c r="G5" i="10"/>
  <c r="G6" i="10"/>
  <c r="G7" i="10"/>
  <c r="G8" i="10"/>
  <c r="F5" i="10"/>
  <c r="F6" i="10"/>
  <c r="F7" i="10"/>
  <c r="F8" i="10"/>
  <c r="E5" i="10"/>
  <c r="E6" i="10"/>
  <c r="E7" i="10"/>
  <c r="E8" i="10"/>
  <c r="D5" i="10"/>
  <c r="D6" i="10"/>
  <c r="D7" i="10"/>
  <c r="D8" i="10"/>
  <c r="G2" i="10"/>
  <c r="G3" i="10" s="1"/>
  <c r="F2" i="10"/>
  <c r="E2" i="10"/>
  <c r="E3" i="10" s="1"/>
  <c r="D2" i="10"/>
  <c r="O2" i="10"/>
  <c r="F3" i="10"/>
  <c r="F4" i="10" s="1"/>
  <c r="D3" i="10"/>
  <c r="D4" i="10" s="1"/>
  <c r="K2" i="9"/>
  <c r="J5" i="9"/>
  <c r="J6" i="9"/>
  <c r="J7" i="9"/>
  <c r="J8" i="9"/>
  <c r="J9" i="9"/>
  <c r="J10" i="9"/>
  <c r="J11" i="9"/>
  <c r="J12" i="9"/>
  <c r="J13" i="9"/>
  <c r="I5" i="9"/>
  <c r="I6" i="9"/>
  <c r="I7" i="9"/>
  <c r="I8" i="9"/>
  <c r="I9" i="9"/>
  <c r="I10" i="9"/>
  <c r="I11" i="9"/>
  <c r="I12" i="9"/>
  <c r="I13" i="9"/>
  <c r="H5" i="9"/>
  <c r="H6" i="9"/>
  <c r="H7" i="9"/>
  <c r="H8" i="9"/>
  <c r="H9" i="9"/>
  <c r="H10" i="9"/>
  <c r="H11" i="9"/>
  <c r="H12" i="9"/>
  <c r="H13" i="9"/>
  <c r="G5" i="9"/>
  <c r="G6" i="9" s="1"/>
  <c r="G7" i="9" s="1"/>
  <c r="G8" i="9" s="1"/>
  <c r="G9" i="9" s="1"/>
  <c r="G10" i="9" s="1"/>
  <c r="G11" i="9" s="1"/>
  <c r="G12" i="9" s="1"/>
  <c r="G13" i="9" s="1"/>
  <c r="F5" i="9"/>
  <c r="F6" i="9" s="1"/>
  <c r="F7" i="9" s="1"/>
  <c r="F8" i="9" s="1"/>
  <c r="F9" i="9" s="1"/>
  <c r="F10" i="9" s="1"/>
  <c r="F11" i="9" s="1"/>
  <c r="F12" i="9" s="1"/>
  <c r="F13" i="9" s="1"/>
  <c r="E5" i="9"/>
  <c r="E6" i="9" s="1"/>
  <c r="E7" i="9" s="1"/>
  <c r="E8" i="9" s="1"/>
  <c r="E9" i="9" s="1"/>
  <c r="E10" i="9" s="1"/>
  <c r="E11" i="9" s="1"/>
  <c r="E12" i="9" s="1"/>
  <c r="E13" i="9" s="1"/>
  <c r="D5" i="9"/>
  <c r="D6" i="9" s="1"/>
  <c r="D7" i="9" s="1"/>
  <c r="D8" i="9" s="1"/>
  <c r="D9" i="9" s="1"/>
  <c r="D10" i="9" s="1"/>
  <c r="D11" i="9" s="1"/>
  <c r="D12" i="9" s="1"/>
  <c r="D13" i="9" s="1"/>
  <c r="G2" i="9"/>
  <c r="G3" i="9" s="1"/>
  <c r="F2" i="9"/>
  <c r="E2" i="9"/>
  <c r="E3" i="9" s="1"/>
  <c r="D2" i="9"/>
  <c r="O2" i="9"/>
  <c r="F3" i="9"/>
  <c r="F4" i="9" s="1"/>
  <c r="D3" i="9"/>
  <c r="D4" i="9" s="1"/>
  <c r="K2" i="8"/>
  <c r="O2" i="8"/>
  <c r="J5" i="8"/>
  <c r="J6" i="8"/>
  <c r="J7" i="8"/>
  <c r="J8" i="8"/>
  <c r="J9" i="8"/>
  <c r="I5" i="8"/>
  <c r="I6" i="8"/>
  <c r="I7" i="8"/>
  <c r="I8" i="8"/>
  <c r="I9" i="8"/>
  <c r="H5" i="8"/>
  <c r="H6" i="8"/>
  <c r="H7" i="8"/>
  <c r="H8" i="8"/>
  <c r="H9" i="8"/>
  <c r="G5" i="8"/>
  <c r="G6" i="8" s="1"/>
  <c r="G7" i="8" s="1"/>
  <c r="G8" i="8" s="1"/>
  <c r="G9" i="8" s="1"/>
  <c r="F5" i="8"/>
  <c r="F6" i="8"/>
  <c r="F7" i="8"/>
  <c r="F8" i="8"/>
  <c r="F9" i="8" s="1"/>
  <c r="E5" i="8"/>
  <c r="E6" i="8" s="1"/>
  <c r="E7" i="8" s="1"/>
  <c r="E8" i="8" s="1"/>
  <c r="E9" i="8" s="1"/>
  <c r="D5" i="8"/>
  <c r="D6" i="8" s="1"/>
  <c r="D7" i="8" s="1"/>
  <c r="D8" i="8" s="1"/>
  <c r="D9" i="8" s="1"/>
  <c r="G2" i="8"/>
  <c r="F2" i="8"/>
  <c r="E2" i="8"/>
  <c r="D2" i="8"/>
  <c r="F3" i="8"/>
  <c r="F4" i="8" s="1"/>
  <c r="E3" i="8"/>
  <c r="E4" i="8" s="1"/>
  <c r="D3" i="8"/>
  <c r="O2" i="7"/>
  <c r="K2" i="7"/>
  <c r="J5" i="7"/>
  <c r="J6" i="7"/>
  <c r="J7" i="7"/>
  <c r="J8" i="7"/>
  <c r="I5" i="7"/>
  <c r="I6" i="7"/>
  <c r="I7" i="7"/>
  <c r="I8" i="7"/>
  <c r="H5" i="7"/>
  <c r="H6" i="7"/>
  <c r="H7" i="7"/>
  <c r="H8" i="7"/>
  <c r="G5" i="7"/>
  <c r="G6" i="7"/>
  <c r="G7" i="7"/>
  <c r="G8" i="7"/>
  <c r="F5" i="7"/>
  <c r="F6" i="7" s="1"/>
  <c r="F7" i="7" s="1"/>
  <c r="F8" i="7" s="1"/>
  <c r="E5" i="7"/>
  <c r="E6" i="7" s="1"/>
  <c r="E7" i="7" s="1"/>
  <c r="E8" i="7" s="1"/>
  <c r="D5" i="7"/>
  <c r="D6" i="7"/>
  <c r="D7" i="7"/>
  <c r="D8" i="7"/>
  <c r="G2" i="7"/>
  <c r="G3" i="7" s="1"/>
  <c r="F2" i="7"/>
  <c r="F3" i="7" s="1"/>
  <c r="F4" i="7" s="1"/>
  <c r="E2" i="7"/>
  <c r="E3" i="7" s="1"/>
  <c r="D2" i="7"/>
  <c r="D3" i="7" s="1"/>
  <c r="D4" i="7" s="1"/>
  <c r="K2" i="6"/>
  <c r="J5" i="6"/>
  <c r="J6" i="6"/>
  <c r="J7" i="6"/>
  <c r="J8" i="6"/>
  <c r="J9" i="6"/>
  <c r="I5" i="6"/>
  <c r="I6" i="6"/>
  <c r="I7" i="6"/>
  <c r="I8" i="6"/>
  <c r="I9" i="6"/>
  <c r="H5" i="6"/>
  <c r="H6" i="6"/>
  <c r="H7" i="6"/>
  <c r="H8" i="6"/>
  <c r="H9" i="6"/>
  <c r="G5" i="6"/>
  <c r="G6" i="6" s="1"/>
  <c r="G7" i="6" s="1"/>
  <c r="G8" i="6" s="1"/>
  <c r="G9" i="6" s="1"/>
  <c r="F5" i="6"/>
  <c r="F6" i="6" s="1"/>
  <c r="F7" i="6" s="1"/>
  <c r="F8" i="6" s="1"/>
  <c r="F9" i="6" s="1"/>
  <c r="E5" i="6"/>
  <c r="E6" i="6" s="1"/>
  <c r="E7" i="6" s="1"/>
  <c r="E8" i="6" s="1"/>
  <c r="E9" i="6" s="1"/>
  <c r="D5" i="6"/>
  <c r="D6" i="6" s="1"/>
  <c r="D7" i="6" s="1"/>
  <c r="D8" i="6" s="1"/>
  <c r="D9" i="6" s="1"/>
  <c r="G2" i="6"/>
  <c r="G3" i="6" s="1"/>
  <c r="F2" i="6"/>
  <c r="F3" i="6" s="1"/>
  <c r="F4" i="6" s="1"/>
  <c r="E2" i="6"/>
  <c r="E3" i="6" s="1"/>
  <c r="D2" i="6"/>
  <c r="D3" i="6" s="1"/>
  <c r="D4" i="6" s="1"/>
  <c r="O2" i="6"/>
  <c r="K2" i="5"/>
  <c r="J5" i="5"/>
  <c r="J6" i="5"/>
  <c r="J7" i="5"/>
  <c r="I5" i="5"/>
  <c r="I6" i="5"/>
  <c r="I7" i="5"/>
  <c r="H5" i="5"/>
  <c r="H6" i="5"/>
  <c r="H7" i="5"/>
  <c r="G5" i="5"/>
  <c r="G6" i="5" s="1"/>
  <c r="G7" i="5" s="1"/>
  <c r="F5" i="5"/>
  <c r="F6" i="5" s="1"/>
  <c r="F7" i="5" s="1"/>
  <c r="E5" i="5"/>
  <c r="E6" i="5"/>
  <c r="E7" i="5"/>
  <c r="D5" i="5"/>
  <c r="D6" i="5" s="1"/>
  <c r="D7" i="5" s="1"/>
  <c r="G2" i="5"/>
  <c r="I2" i="5" s="1"/>
  <c r="F2" i="5"/>
  <c r="F3" i="5" s="1"/>
  <c r="F4" i="5" s="1"/>
  <c r="E2" i="5"/>
  <c r="D2" i="5"/>
  <c r="D3" i="5" s="1"/>
  <c r="D4" i="5" s="1"/>
  <c r="O2" i="5"/>
  <c r="E3" i="5"/>
  <c r="N2" i="4"/>
  <c r="O2" i="4"/>
  <c r="K2" i="4"/>
  <c r="J5" i="4"/>
  <c r="J6" i="4"/>
  <c r="I5" i="4"/>
  <c r="I6" i="4"/>
  <c r="H5" i="4"/>
  <c r="H6" i="4"/>
  <c r="G5" i="4"/>
  <c r="G6" i="4" s="1"/>
  <c r="F5" i="4"/>
  <c r="F6" i="4" s="1"/>
  <c r="E5" i="4"/>
  <c r="E6" i="4" s="1"/>
  <c r="D5" i="4"/>
  <c r="D6" i="4" s="1"/>
  <c r="G2" i="4"/>
  <c r="G3" i="4" s="1"/>
  <c r="F2" i="4"/>
  <c r="F3" i="4" s="1"/>
  <c r="F4" i="4" s="1"/>
  <c r="E2" i="4"/>
  <c r="D2" i="4"/>
  <c r="E3" i="4"/>
  <c r="E4" i="4" s="1"/>
  <c r="K2" i="3"/>
  <c r="J5" i="3"/>
  <c r="J6" i="3"/>
  <c r="J7" i="3"/>
  <c r="J8" i="3"/>
  <c r="J9" i="3"/>
  <c r="I5" i="3"/>
  <c r="I6" i="3"/>
  <c r="I7" i="3"/>
  <c r="I8" i="3"/>
  <c r="I9" i="3"/>
  <c r="H5" i="3"/>
  <c r="H6" i="3"/>
  <c r="H7" i="3"/>
  <c r="H8" i="3"/>
  <c r="H9" i="3"/>
  <c r="G5" i="3"/>
  <c r="G6" i="3"/>
  <c r="G7" i="3" s="1"/>
  <c r="G8" i="3" s="1"/>
  <c r="G9" i="3" s="1"/>
  <c r="F5" i="3"/>
  <c r="F6" i="3" s="1"/>
  <c r="F7" i="3" s="1"/>
  <c r="F8" i="3" s="1"/>
  <c r="F9" i="3" s="1"/>
  <c r="E5" i="3"/>
  <c r="E6" i="3" s="1"/>
  <c r="E7" i="3" s="1"/>
  <c r="E8" i="3" s="1"/>
  <c r="E9" i="3" s="1"/>
  <c r="D5" i="3"/>
  <c r="D6" i="3" s="1"/>
  <c r="D7" i="3" s="1"/>
  <c r="D8" i="3" s="1"/>
  <c r="D9" i="3" s="1"/>
  <c r="G2" i="3"/>
  <c r="G3" i="3" s="1"/>
  <c r="F2" i="3"/>
  <c r="F3" i="3" s="1"/>
  <c r="F4" i="3" s="1"/>
  <c r="E2" i="3"/>
  <c r="D2" i="3"/>
  <c r="D3" i="3" s="1"/>
  <c r="D4" i="3" s="1"/>
  <c r="O2" i="3"/>
  <c r="E3" i="3"/>
  <c r="M2" i="2"/>
  <c r="K2" i="2"/>
  <c r="J3" i="2"/>
  <c r="J4" i="2"/>
  <c r="J2" i="2"/>
  <c r="I3" i="2"/>
  <c r="I4" i="2"/>
  <c r="G4" i="2"/>
  <c r="G3" i="2"/>
  <c r="F4" i="2"/>
  <c r="F3" i="2"/>
  <c r="H3" i="2"/>
  <c r="H4" i="2"/>
  <c r="H2" i="2"/>
  <c r="I2" i="2"/>
  <c r="E4" i="2"/>
  <c r="E3" i="2"/>
  <c r="D4" i="2"/>
  <c r="D3" i="2"/>
  <c r="O2" i="2"/>
  <c r="G2" i="2"/>
  <c r="F2" i="2"/>
  <c r="E2" i="2"/>
  <c r="D2" i="2"/>
  <c r="I3" i="23" l="1"/>
  <c r="J3" i="23" s="1"/>
  <c r="G4" i="23"/>
  <c r="H4" i="23"/>
  <c r="E5" i="23"/>
  <c r="J3" i="22"/>
  <c r="J2" i="22"/>
  <c r="I4" i="22"/>
  <c r="J4" i="22" s="1"/>
  <c r="G5" i="22"/>
  <c r="I5" i="22" s="1"/>
  <c r="J5" i="22" s="1"/>
  <c r="I3" i="19"/>
  <c r="H3" i="19"/>
  <c r="D4" i="19"/>
  <c r="H4" i="19" s="1"/>
  <c r="J4" i="19" s="1"/>
  <c r="J3" i="18"/>
  <c r="J2" i="18"/>
  <c r="G5" i="18"/>
  <c r="I5" i="18" s="1"/>
  <c r="J5" i="18" s="1"/>
  <c r="I4" i="18"/>
  <c r="J4" i="18" s="1"/>
  <c r="K2" i="18" s="1"/>
  <c r="M2" i="18" s="1"/>
  <c r="J3" i="17"/>
  <c r="J2" i="17"/>
  <c r="E5" i="17"/>
  <c r="H5" i="17" s="1"/>
  <c r="J5" i="17" s="1"/>
  <c r="H4" i="17"/>
  <c r="J4" i="17" s="1"/>
  <c r="J3" i="16"/>
  <c r="J2" i="16"/>
  <c r="K2" i="16" s="1"/>
  <c r="M2" i="16" s="1"/>
  <c r="J3" i="15"/>
  <c r="J4" i="15"/>
  <c r="J2" i="15"/>
  <c r="J2" i="14"/>
  <c r="J3" i="14"/>
  <c r="K2" i="14" s="1"/>
  <c r="M2" i="14" s="1"/>
  <c r="J3" i="13"/>
  <c r="M2" i="13" s="1"/>
  <c r="J3" i="12"/>
  <c r="J4" i="12"/>
  <c r="J2" i="12"/>
  <c r="K2" i="12" s="1"/>
  <c r="M2" i="12" s="1"/>
  <c r="I2" i="11"/>
  <c r="G3" i="11"/>
  <c r="E4" i="11"/>
  <c r="H4" i="11" s="1"/>
  <c r="H3" i="11"/>
  <c r="N2" i="11"/>
  <c r="H2" i="11"/>
  <c r="I2" i="10"/>
  <c r="I3" i="10"/>
  <c r="G4" i="10"/>
  <c r="I4" i="10" s="1"/>
  <c r="E4" i="10"/>
  <c r="H4" i="10" s="1"/>
  <c r="H3" i="10"/>
  <c r="N2" i="10"/>
  <c r="H2" i="10"/>
  <c r="J2" i="10" s="1"/>
  <c r="I2" i="9"/>
  <c r="I3" i="9"/>
  <c r="G4" i="9"/>
  <c r="I4" i="9" s="1"/>
  <c r="E4" i="9"/>
  <c r="H4" i="9" s="1"/>
  <c r="H3" i="9"/>
  <c r="N2" i="9"/>
  <c r="H2" i="9"/>
  <c r="I2" i="8"/>
  <c r="G3" i="8"/>
  <c r="G4" i="8" s="1"/>
  <c r="H3" i="8"/>
  <c r="D4" i="8"/>
  <c r="H4" i="8" s="1"/>
  <c r="N2" i="8"/>
  <c r="I4" i="8"/>
  <c r="H2" i="8"/>
  <c r="I3" i="8"/>
  <c r="J3" i="8" s="1"/>
  <c r="I2" i="7"/>
  <c r="E4" i="7"/>
  <c r="H4" i="7" s="1"/>
  <c r="H3" i="7"/>
  <c r="I3" i="7"/>
  <c r="G4" i="7"/>
  <c r="I4" i="7" s="1"/>
  <c r="N2" i="7"/>
  <c r="H2" i="7"/>
  <c r="I2" i="6"/>
  <c r="E4" i="6"/>
  <c r="H4" i="6" s="1"/>
  <c r="H3" i="6"/>
  <c r="I3" i="6"/>
  <c r="G4" i="6"/>
  <c r="I4" i="6" s="1"/>
  <c r="N2" i="6"/>
  <c r="H2" i="6"/>
  <c r="G3" i="5"/>
  <c r="E4" i="5"/>
  <c r="H4" i="5" s="1"/>
  <c r="H3" i="5"/>
  <c r="N2" i="5"/>
  <c r="H2" i="5"/>
  <c r="J2" i="5" s="1"/>
  <c r="I2" i="4"/>
  <c r="H2" i="4"/>
  <c r="I3" i="4"/>
  <c r="G4" i="4"/>
  <c r="I4" i="4" s="1"/>
  <c r="D3" i="4"/>
  <c r="D4" i="4" s="1"/>
  <c r="H4" i="4" s="1"/>
  <c r="I2" i="3"/>
  <c r="I3" i="3"/>
  <c r="G4" i="3"/>
  <c r="I4" i="3" s="1"/>
  <c r="E4" i="3"/>
  <c r="H4" i="3" s="1"/>
  <c r="J4" i="3" s="1"/>
  <c r="H3" i="3"/>
  <c r="N2" i="3"/>
  <c r="H2" i="3"/>
  <c r="J2" i="3" s="1"/>
  <c r="N2" i="2"/>
  <c r="G5" i="23" l="1"/>
  <c r="I4" i="23"/>
  <c r="J4" i="23" s="1"/>
  <c r="E6" i="23"/>
  <c r="H6" i="23" s="1"/>
  <c r="H5" i="23"/>
  <c r="M2" i="22"/>
  <c r="J3" i="19"/>
  <c r="K2" i="19" s="1"/>
  <c r="M2" i="19" s="1"/>
  <c r="K2" i="17"/>
  <c r="M2" i="17" s="1"/>
  <c r="M2" i="15"/>
  <c r="J2" i="11"/>
  <c r="I3" i="11"/>
  <c r="J3" i="11" s="1"/>
  <c r="G4" i="11"/>
  <c r="I4" i="11" s="1"/>
  <c r="J4" i="11" s="1"/>
  <c r="J4" i="10"/>
  <c r="J3" i="10"/>
  <c r="J4" i="9"/>
  <c r="J3" i="9"/>
  <c r="J2" i="9"/>
  <c r="J2" i="8"/>
  <c r="J4" i="8"/>
  <c r="J2" i="7"/>
  <c r="J3" i="7"/>
  <c r="J4" i="7"/>
  <c r="J2" i="6"/>
  <c r="J3" i="6"/>
  <c r="J4" i="6"/>
  <c r="I3" i="5"/>
  <c r="J3" i="5" s="1"/>
  <c r="G4" i="5"/>
  <c r="I4" i="5" s="1"/>
  <c r="J4" i="5" s="1"/>
  <c r="J4" i="4"/>
  <c r="J2" i="4"/>
  <c r="H3" i="4"/>
  <c r="J3" i="4" s="1"/>
  <c r="J3" i="3"/>
  <c r="M2" i="3" s="1"/>
  <c r="I5" i="23" l="1"/>
  <c r="J5" i="23" s="1"/>
  <c r="G6" i="23"/>
  <c r="I6" i="23" s="1"/>
  <c r="J6" i="23" s="1"/>
  <c r="M2" i="11"/>
  <c r="M2" i="10"/>
  <c r="M2" i="9"/>
  <c r="M2" i="8"/>
  <c r="M2" i="7"/>
  <c r="M2" i="6"/>
  <c r="M2" i="5"/>
  <c r="M2" i="4"/>
  <c r="M2" i="23" l="1"/>
</calcChain>
</file>

<file path=xl/sharedStrings.xml><?xml version="1.0" encoding="utf-8"?>
<sst xmlns="http://schemas.openxmlformats.org/spreadsheetml/2006/main" count="340" uniqueCount="25">
  <si>
    <t>f1</t>
  </si>
  <si>
    <t>f2</t>
  </si>
  <si>
    <t>Solutions</t>
  </si>
  <si>
    <t>QM</t>
  </si>
  <si>
    <t>MID</t>
  </si>
  <si>
    <t>DM</t>
  </si>
  <si>
    <t>NPS</t>
  </si>
  <si>
    <t>Methods</t>
  </si>
  <si>
    <t>mean computation time</t>
  </si>
  <si>
    <t>mean QM</t>
  </si>
  <si>
    <t>mean MID</t>
  </si>
  <si>
    <t>mean DM</t>
  </si>
  <si>
    <t>mean NPS</t>
  </si>
  <si>
    <t>f1max</t>
  </si>
  <si>
    <t>f1min</t>
  </si>
  <si>
    <t>f2max</t>
  </si>
  <si>
    <t>f2min</t>
  </si>
  <si>
    <t>t</t>
  </si>
  <si>
    <t>MID1</t>
  </si>
  <si>
    <t>MID2</t>
  </si>
  <si>
    <t>molecular</t>
  </si>
  <si>
    <t>sub-molecular</t>
  </si>
  <si>
    <t>NSGA-II</t>
  </si>
  <si>
    <t>AMOSA</t>
  </si>
  <si>
    <t>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</si>
</sst>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Normal="100" workbookViewId="0"/>
  </sheetViews>
  <sheetFormatPr defaultRowHeight="14.25" x14ac:dyDescent="0.45"/>
  <cols>
    <col min="1" max="1" width="8.3984375" customWidth="1"/>
    <col min="2" max="2" width="19.53125" customWidth="1"/>
  </cols>
  <sheetData>
    <row r="1" spans="1:6" x14ac:dyDescent="0.4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45">
      <c r="A2" s="1" t="s">
        <v>22</v>
      </c>
      <c r="B2" s="1">
        <v>621.2578125</v>
      </c>
      <c r="C2" s="1">
        <v>0.2</v>
      </c>
      <c r="D2" s="1">
        <v>0.84809534647695417</v>
      </c>
      <c r="E2" s="1">
        <v>540.79710561467505</v>
      </c>
      <c r="F2" s="1">
        <v>7</v>
      </c>
    </row>
    <row r="3" spans="1:6" x14ac:dyDescent="0.45">
      <c r="A3" s="1" t="s">
        <v>23</v>
      </c>
      <c r="B3" s="1">
        <v>1766.9468750000001</v>
      </c>
      <c r="C3" s="1">
        <v>0</v>
      </c>
      <c r="D3" s="1">
        <v>0.96740294268019011</v>
      </c>
      <c r="E3" s="1">
        <v>3231.3185436109679</v>
      </c>
      <c r="F3" s="1">
        <v>3.6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L2" sqref="L2:P2"/>
    </sheetView>
  </sheetViews>
  <sheetFormatPr defaultRowHeight="14.25" x14ac:dyDescent="0.45"/>
  <sheetData>
    <row r="1" spans="1:16" x14ac:dyDescent="0.45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21</v>
      </c>
      <c r="K1" t="s">
        <v>20</v>
      </c>
      <c r="L1" t="s">
        <v>3</v>
      </c>
      <c r="M1" t="s">
        <v>4</v>
      </c>
      <c r="N1" t="s">
        <v>5</v>
      </c>
      <c r="O1" t="s">
        <v>6</v>
      </c>
      <c r="P1" t="s">
        <v>17</v>
      </c>
    </row>
    <row r="2" spans="1:16" x14ac:dyDescent="0.45">
      <c r="A2">
        <v>1</v>
      </c>
      <c r="B2">
        <v>4502</v>
      </c>
      <c r="C2">
        <v>3372.7</v>
      </c>
      <c r="D2">
        <f>MAX(B2:B13)</f>
        <v>4857</v>
      </c>
      <c r="E2">
        <f>MIN(B2:B13)</f>
        <v>3908</v>
      </c>
      <c r="F2">
        <f>MAX(C2:C13)</f>
        <v>3551.7</v>
      </c>
      <c r="G2">
        <f>MIN(C2:C13)</f>
        <v>3329.3999999999901</v>
      </c>
      <c r="H2">
        <f>POWER((B2 - E2) / (D2 - E2), 2)</f>
        <v>0.39177837910462016</v>
      </c>
      <c r="I2">
        <f>POWER((C2 - G2) / (F2 - G2), 2)</f>
        <v>3.7939959880452345E-2</v>
      </c>
      <c r="J2">
        <f xml:space="preserve"> SQRT(H2+I2)</f>
        <v>0.65552905273913875</v>
      </c>
      <c r="K2">
        <f>SUM(J2:J13)</f>
        <v>9.7715224669623595</v>
      </c>
      <c r="L2">
        <v>0</v>
      </c>
      <c r="M2">
        <f>K2/O2</f>
        <v>0.81429353891352996</v>
      </c>
      <c r="N2">
        <f>SQRT(POWER(D2 - E2, 2) + POWER(F2-G2, 2))</f>
        <v>974.6888170077691</v>
      </c>
      <c r="O2">
        <f>COUNT(A2:A13)</f>
        <v>12</v>
      </c>
      <c r="P2">
        <v>643.5625</v>
      </c>
    </row>
    <row r="3" spans="1:16" x14ac:dyDescent="0.45">
      <c r="A3">
        <v>2</v>
      </c>
      <c r="B3">
        <v>4551</v>
      </c>
      <c r="C3">
        <v>3342.6</v>
      </c>
      <c r="D3">
        <f t="shared" ref="D3:G4" si="0">D2</f>
        <v>4857</v>
      </c>
      <c r="E3">
        <f t="shared" si="0"/>
        <v>3908</v>
      </c>
      <c r="F3">
        <f t="shared" si="0"/>
        <v>3551.7</v>
      </c>
      <c r="G3">
        <f t="shared" si="0"/>
        <v>3329.3999999999901</v>
      </c>
      <c r="H3">
        <f t="shared" ref="H3:H13" si="1">POWER((B3 - E3) / (D3 - E3), 2)</f>
        <v>0.45908121354517711</v>
      </c>
      <c r="I3">
        <f t="shared" ref="I3:I13" si="2">POWER((C3 - G3) / (F3 - G3), 2)</f>
        <v>3.5258914440723893E-3</v>
      </c>
      <c r="J3">
        <f t="shared" ref="J3:J13" si="3" xml:space="preserve"> SQRT(H3+I3)</f>
        <v>0.68015226603257706</v>
      </c>
    </row>
    <row r="4" spans="1:16" x14ac:dyDescent="0.45">
      <c r="A4">
        <v>3</v>
      </c>
      <c r="B4">
        <v>4857</v>
      </c>
      <c r="C4">
        <v>3329.3999999999901</v>
      </c>
      <c r="D4">
        <f t="shared" si="0"/>
        <v>4857</v>
      </c>
      <c r="E4">
        <f t="shared" si="0"/>
        <v>3908</v>
      </c>
      <c r="F4">
        <f t="shared" si="0"/>
        <v>3551.7</v>
      </c>
      <c r="G4">
        <f t="shared" si="0"/>
        <v>3329.3999999999901</v>
      </c>
      <c r="H4">
        <f t="shared" si="1"/>
        <v>1</v>
      </c>
      <c r="I4">
        <f t="shared" si="2"/>
        <v>0</v>
      </c>
      <c r="J4">
        <f t="shared" si="3"/>
        <v>1</v>
      </c>
    </row>
    <row r="5" spans="1:16" x14ac:dyDescent="0.45">
      <c r="A5">
        <v>4</v>
      </c>
      <c r="B5">
        <v>3930</v>
      </c>
      <c r="C5">
        <v>3523.7</v>
      </c>
      <c r="D5">
        <f t="shared" ref="D5:D13" si="4">D4</f>
        <v>4857</v>
      </c>
      <c r="E5">
        <f t="shared" ref="E5:E13" si="5">E4</f>
        <v>3908</v>
      </c>
      <c r="F5">
        <f t="shared" ref="F5:F13" si="6">F4</f>
        <v>3551.7</v>
      </c>
      <c r="G5">
        <f t="shared" ref="G5:G13" si="7">G4</f>
        <v>3329.3999999999901</v>
      </c>
      <c r="H5">
        <f t="shared" si="1"/>
        <v>5.3741890137807983E-4</v>
      </c>
      <c r="I5">
        <f t="shared" si="2"/>
        <v>0.76395306177251876</v>
      </c>
      <c r="J5">
        <f t="shared" si="3"/>
        <v>0.87435146289915755</v>
      </c>
    </row>
    <row r="6" spans="1:16" x14ac:dyDescent="0.45">
      <c r="A6">
        <v>5</v>
      </c>
      <c r="B6">
        <v>4102</v>
      </c>
      <c r="C6">
        <v>3502.2999999999902</v>
      </c>
      <c r="D6">
        <f t="shared" si="4"/>
        <v>4857</v>
      </c>
      <c r="E6">
        <f t="shared" si="5"/>
        <v>3908</v>
      </c>
      <c r="F6">
        <f t="shared" si="6"/>
        <v>3551.7</v>
      </c>
      <c r="G6">
        <f t="shared" si="7"/>
        <v>3329.3999999999901</v>
      </c>
      <c r="H6">
        <f t="shared" si="1"/>
        <v>4.1789871430300433E-2</v>
      </c>
      <c r="I6">
        <f t="shared" si="2"/>
        <v>0.604938271604886</v>
      </c>
      <c r="J6">
        <f t="shared" si="3"/>
        <v>0.80419409537448505</v>
      </c>
    </row>
    <row r="7" spans="1:16" x14ac:dyDescent="0.45">
      <c r="A7">
        <v>6</v>
      </c>
      <c r="B7">
        <v>4090</v>
      </c>
      <c r="C7">
        <v>3502.8</v>
      </c>
      <c r="D7">
        <f t="shared" si="4"/>
        <v>4857</v>
      </c>
      <c r="E7">
        <f t="shared" si="5"/>
        <v>3908</v>
      </c>
      <c r="F7">
        <f t="shared" si="6"/>
        <v>3551.7</v>
      </c>
      <c r="G7">
        <f t="shared" si="7"/>
        <v>3329.3999999999901</v>
      </c>
      <c r="H7">
        <f t="shared" si="1"/>
        <v>3.6779883655470066E-2</v>
      </c>
      <c r="I7">
        <f t="shared" si="2"/>
        <v>0.60844210599166537</v>
      </c>
      <c r="J7">
        <f t="shared" si="3"/>
        <v>0.80325711303861813</v>
      </c>
    </row>
    <row r="8" spans="1:16" x14ac:dyDescent="0.45">
      <c r="A8">
        <v>7</v>
      </c>
      <c r="B8">
        <v>4534</v>
      </c>
      <c r="C8">
        <v>3368.6</v>
      </c>
      <c r="D8">
        <f t="shared" si="4"/>
        <v>4857</v>
      </c>
      <c r="E8">
        <f t="shared" si="5"/>
        <v>3908</v>
      </c>
      <c r="F8">
        <f t="shared" si="6"/>
        <v>3551.7</v>
      </c>
      <c r="G8">
        <f t="shared" si="7"/>
        <v>3329.3999999999901</v>
      </c>
      <c r="H8">
        <f t="shared" si="1"/>
        <v>0.43512720949676942</v>
      </c>
      <c r="I8">
        <f t="shared" si="2"/>
        <v>3.1095189558161436E-2</v>
      </c>
      <c r="J8">
        <f t="shared" si="3"/>
        <v>0.68280480304032043</v>
      </c>
    </row>
    <row r="9" spans="1:16" x14ac:dyDescent="0.45">
      <c r="A9">
        <v>8</v>
      </c>
      <c r="B9">
        <v>3954</v>
      </c>
      <c r="C9">
        <v>3507.8999999999901</v>
      </c>
      <c r="D9">
        <f t="shared" si="4"/>
        <v>4857</v>
      </c>
      <c r="E9">
        <f t="shared" si="5"/>
        <v>3908</v>
      </c>
      <c r="F9">
        <f t="shared" si="6"/>
        <v>3551.7</v>
      </c>
      <c r="G9">
        <f t="shared" si="7"/>
        <v>3329.3999999999901</v>
      </c>
      <c r="H9">
        <f t="shared" si="1"/>
        <v>2.349542139082679E-3</v>
      </c>
      <c r="I9">
        <f t="shared" si="2"/>
        <v>0.64475915211046997</v>
      </c>
      <c r="J9">
        <f t="shared" si="3"/>
        <v>0.80443066466262503</v>
      </c>
    </row>
    <row r="10" spans="1:16" x14ac:dyDescent="0.45">
      <c r="A10">
        <v>9</v>
      </c>
      <c r="B10">
        <v>3908</v>
      </c>
      <c r="C10">
        <v>3551.7</v>
      </c>
      <c r="D10">
        <f t="shared" si="4"/>
        <v>4857</v>
      </c>
      <c r="E10">
        <f t="shared" si="5"/>
        <v>3908</v>
      </c>
      <c r="F10">
        <f t="shared" si="6"/>
        <v>3551.7</v>
      </c>
      <c r="G10">
        <f t="shared" si="7"/>
        <v>3329.3999999999901</v>
      </c>
      <c r="H10">
        <f t="shared" si="1"/>
        <v>0</v>
      </c>
      <c r="I10">
        <f t="shared" si="2"/>
        <v>1</v>
      </c>
      <c r="J10">
        <f t="shared" si="3"/>
        <v>1</v>
      </c>
    </row>
    <row r="11" spans="1:16" x14ac:dyDescent="0.45">
      <c r="A11">
        <v>10</v>
      </c>
      <c r="B11">
        <v>4469</v>
      </c>
      <c r="C11">
        <v>3414.7</v>
      </c>
      <c r="D11">
        <f t="shared" si="4"/>
        <v>4857</v>
      </c>
      <c r="E11">
        <f t="shared" si="5"/>
        <v>3908</v>
      </c>
      <c r="F11">
        <f t="shared" si="6"/>
        <v>3551.7</v>
      </c>
      <c r="G11">
        <f t="shared" si="7"/>
        <v>3329.3999999999901</v>
      </c>
      <c r="H11">
        <f t="shared" si="1"/>
        <v>0.34945664062109633</v>
      </c>
      <c r="I11">
        <f t="shared" si="2"/>
        <v>0.14723773804676507</v>
      </c>
      <c r="J11">
        <f t="shared" si="3"/>
        <v>0.70476547777814813</v>
      </c>
    </row>
    <row r="12" spans="1:16" x14ac:dyDescent="0.45">
      <c r="A12">
        <v>11</v>
      </c>
      <c r="B12">
        <v>4098</v>
      </c>
      <c r="C12">
        <v>3502.3</v>
      </c>
      <c r="D12">
        <f t="shared" si="4"/>
        <v>4857</v>
      </c>
      <c r="E12">
        <f t="shared" si="5"/>
        <v>3908</v>
      </c>
      <c r="F12">
        <f t="shared" si="6"/>
        <v>3551.7</v>
      </c>
      <c r="G12">
        <f t="shared" si="7"/>
        <v>3329.3999999999901</v>
      </c>
      <c r="H12">
        <f t="shared" si="1"/>
        <v>4.0084343677166692E-2</v>
      </c>
      <c r="I12">
        <f t="shared" si="2"/>
        <v>0.60493827160495595</v>
      </c>
      <c r="J12">
        <f t="shared" si="3"/>
        <v>0.80313299974669372</v>
      </c>
    </row>
    <row r="13" spans="1:16" x14ac:dyDescent="0.45">
      <c r="A13">
        <v>12</v>
      </c>
      <c r="B13">
        <v>4818</v>
      </c>
      <c r="C13">
        <v>3329.6</v>
      </c>
      <c r="D13">
        <f t="shared" si="4"/>
        <v>4857</v>
      </c>
      <c r="E13">
        <f t="shared" si="5"/>
        <v>3908</v>
      </c>
      <c r="F13">
        <f t="shared" si="6"/>
        <v>3551.7</v>
      </c>
      <c r="G13">
        <f t="shared" si="7"/>
        <v>3329.3999999999901</v>
      </c>
      <c r="H13">
        <f t="shared" si="1"/>
        <v>0.91949709138675162</v>
      </c>
      <c r="I13">
        <f t="shared" si="2"/>
        <v>8.0943329761558174E-7</v>
      </c>
      <c r="J13">
        <f t="shared" si="3"/>
        <v>0.95890453165059619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L2" sqref="L2:P2"/>
    </sheetView>
  </sheetViews>
  <sheetFormatPr defaultRowHeight="14.25" x14ac:dyDescent="0.45"/>
  <sheetData>
    <row r="1" spans="1:16" x14ac:dyDescent="0.45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21</v>
      </c>
      <c r="K1" t="s">
        <v>20</v>
      </c>
      <c r="L1" t="s">
        <v>3</v>
      </c>
      <c r="M1" t="s">
        <v>4</v>
      </c>
      <c r="N1" t="s">
        <v>5</v>
      </c>
      <c r="O1" t="s">
        <v>6</v>
      </c>
      <c r="P1" t="s">
        <v>17</v>
      </c>
    </row>
    <row r="2" spans="1:16" x14ac:dyDescent="0.45">
      <c r="A2">
        <v>1</v>
      </c>
      <c r="B2">
        <v>3730</v>
      </c>
      <c r="C2">
        <v>2401.4</v>
      </c>
      <c r="D2">
        <f>MAX(B2:B8)</f>
        <v>3996</v>
      </c>
      <c r="E2">
        <f>MIN(B2:B8)</f>
        <v>3635</v>
      </c>
      <c r="F2">
        <f>MAX(C2:C8)</f>
        <v>2422.3000000000002</v>
      </c>
      <c r="G2">
        <f>MIN(C2:C8)</f>
        <v>2207.8000000000002</v>
      </c>
      <c r="H2">
        <f>POWER((B2 - E2) / (D2 - E2), 2)</f>
        <v>6.9252077562326861E-2</v>
      </c>
      <c r="I2">
        <f>POWER((C2 - G2) / (F2 - G2), 2)</f>
        <v>0.81462195923734304</v>
      </c>
      <c r="J2">
        <f xml:space="preserve"> SQRT(H2+I2)</f>
        <v>0.94014575295518399</v>
      </c>
      <c r="K2">
        <f>SUM(J2:J8)</f>
        <v>6.4127260571304063</v>
      </c>
      <c r="L2">
        <v>1</v>
      </c>
      <c r="M2">
        <f>K2/O2</f>
        <v>0.91610372244720095</v>
      </c>
      <c r="N2">
        <f>SQRT(POWER(D2 - E2, 2) + POWER(F2-G2, 2))</f>
        <v>419.91814678577538</v>
      </c>
      <c r="O2">
        <f>COUNT(A2:A8)</f>
        <v>7</v>
      </c>
      <c r="P2">
        <v>617.921875</v>
      </c>
    </row>
    <row r="3" spans="1:16" x14ac:dyDescent="0.45">
      <c r="A3">
        <v>2</v>
      </c>
      <c r="B3">
        <v>3635</v>
      </c>
      <c r="C3">
        <v>2422.3000000000002</v>
      </c>
      <c r="D3">
        <f t="shared" ref="D3:G4" si="0">D2</f>
        <v>3996</v>
      </c>
      <c r="E3">
        <f t="shared" si="0"/>
        <v>3635</v>
      </c>
      <c r="F3">
        <f t="shared" si="0"/>
        <v>2422.3000000000002</v>
      </c>
      <c r="G3">
        <f t="shared" si="0"/>
        <v>2207.8000000000002</v>
      </c>
      <c r="H3">
        <f t="shared" ref="H3:H8" si="1">POWER((B3 - E3) / (D3 - E3), 2)</f>
        <v>0</v>
      </c>
      <c r="I3">
        <f t="shared" ref="I3:I8" si="2">POWER((C3 - G3) / (F3 - G3), 2)</f>
        <v>1</v>
      </c>
      <c r="J3">
        <f t="shared" ref="J3:J8" si="3" xml:space="preserve"> SQRT(H3+I3)</f>
        <v>1</v>
      </c>
    </row>
    <row r="4" spans="1:16" x14ac:dyDescent="0.45">
      <c r="A4">
        <v>3</v>
      </c>
      <c r="B4">
        <v>3842</v>
      </c>
      <c r="C4">
        <v>2322.9</v>
      </c>
      <c r="D4">
        <f t="shared" si="0"/>
        <v>3996</v>
      </c>
      <c r="E4">
        <f t="shared" si="0"/>
        <v>3635</v>
      </c>
      <c r="F4">
        <f t="shared" si="0"/>
        <v>2422.3000000000002</v>
      </c>
      <c r="G4">
        <f t="shared" si="0"/>
        <v>2207.8000000000002</v>
      </c>
      <c r="H4">
        <f t="shared" si="1"/>
        <v>0.32879581955325693</v>
      </c>
      <c r="I4">
        <f t="shared" si="2"/>
        <v>0.28793605772626701</v>
      </c>
      <c r="J4">
        <f t="shared" si="3"/>
        <v>0.78532278540707323</v>
      </c>
    </row>
    <row r="5" spans="1:16" x14ac:dyDescent="0.45">
      <c r="A5">
        <v>4</v>
      </c>
      <c r="B5">
        <v>3760</v>
      </c>
      <c r="C5">
        <v>2379</v>
      </c>
      <c r="D5">
        <f t="shared" ref="D5:D8" si="4">D4</f>
        <v>3996</v>
      </c>
      <c r="E5">
        <f t="shared" ref="E5:E8" si="5">E4</f>
        <v>3635</v>
      </c>
      <c r="F5">
        <f t="shared" ref="F5:F8" si="6">F4</f>
        <v>2422.3000000000002</v>
      </c>
      <c r="G5">
        <f t="shared" ref="G5:G8" si="7">G4</f>
        <v>2207.8000000000002</v>
      </c>
      <c r="H5">
        <f t="shared" si="1"/>
        <v>0.11989625616746344</v>
      </c>
      <c r="I5">
        <f t="shared" si="2"/>
        <v>0.63701979450231061</v>
      </c>
      <c r="J5">
        <f t="shared" si="3"/>
        <v>0.87000922447395579</v>
      </c>
    </row>
    <row r="6" spans="1:16" x14ac:dyDescent="0.45">
      <c r="A6">
        <v>5</v>
      </c>
      <c r="B6">
        <v>3951</v>
      </c>
      <c r="C6">
        <v>2219.6999999999998</v>
      </c>
      <c r="D6">
        <f t="shared" si="4"/>
        <v>3996</v>
      </c>
      <c r="E6">
        <f t="shared" si="5"/>
        <v>3635</v>
      </c>
      <c r="F6">
        <f t="shared" si="6"/>
        <v>2422.3000000000002</v>
      </c>
      <c r="G6">
        <f t="shared" si="7"/>
        <v>2207.8000000000002</v>
      </c>
      <c r="H6">
        <f t="shared" si="1"/>
        <v>0.76623107557492642</v>
      </c>
      <c r="I6">
        <f t="shared" si="2"/>
        <v>3.0777924484216312E-3</v>
      </c>
      <c r="J6">
        <f t="shared" si="3"/>
        <v>0.877102541339009</v>
      </c>
    </row>
    <row r="7" spans="1:16" x14ac:dyDescent="0.45">
      <c r="A7">
        <v>6</v>
      </c>
      <c r="B7">
        <v>3996</v>
      </c>
      <c r="C7">
        <v>2207.8000000000002</v>
      </c>
      <c r="D7">
        <f t="shared" si="4"/>
        <v>3996</v>
      </c>
      <c r="E7">
        <f t="shared" si="5"/>
        <v>3635</v>
      </c>
      <c r="F7">
        <f t="shared" si="6"/>
        <v>2422.3000000000002</v>
      </c>
      <c r="G7">
        <f t="shared" si="7"/>
        <v>2207.8000000000002</v>
      </c>
      <c r="H7">
        <f t="shared" si="1"/>
        <v>1</v>
      </c>
      <c r="I7">
        <f t="shared" si="2"/>
        <v>0</v>
      </c>
      <c r="J7">
        <f t="shared" si="3"/>
        <v>1</v>
      </c>
    </row>
    <row r="8" spans="1:16" x14ac:dyDescent="0.45">
      <c r="A8">
        <v>7</v>
      </c>
      <c r="B8">
        <v>3730</v>
      </c>
      <c r="C8">
        <v>2401.4</v>
      </c>
      <c r="D8">
        <f t="shared" si="4"/>
        <v>3996</v>
      </c>
      <c r="E8">
        <f t="shared" si="5"/>
        <v>3635</v>
      </c>
      <c r="F8">
        <f t="shared" si="6"/>
        <v>2422.3000000000002</v>
      </c>
      <c r="G8">
        <f t="shared" si="7"/>
        <v>2207.8000000000002</v>
      </c>
      <c r="H8">
        <f t="shared" si="1"/>
        <v>6.9252077562326861E-2</v>
      </c>
      <c r="I8">
        <f t="shared" si="2"/>
        <v>0.81462195923734304</v>
      </c>
      <c r="J8">
        <f t="shared" si="3"/>
        <v>0.94014575295518399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L2" sqref="L2:P2"/>
    </sheetView>
  </sheetViews>
  <sheetFormatPr defaultRowHeight="14.25" x14ac:dyDescent="0.45"/>
  <sheetData>
    <row r="1" spans="1:16" x14ac:dyDescent="0.45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21</v>
      </c>
      <c r="K1" t="s">
        <v>20</v>
      </c>
      <c r="L1" t="s">
        <v>3</v>
      </c>
      <c r="M1" t="s">
        <v>4</v>
      </c>
      <c r="N1" t="s">
        <v>5</v>
      </c>
      <c r="O1" t="s">
        <v>6</v>
      </c>
      <c r="P1" t="s">
        <v>17</v>
      </c>
    </row>
    <row r="2" spans="1:16" x14ac:dyDescent="0.45">
      <c r="A2">
        <v>1</v>
      </c>
      <c r="B2">
        <v>5031</v>
      </c>
      <c r="C2">
        <v>3699.3</v>
      </c>
      <c r="D2">
        <f>MAX(B2:B7)</f>
        <v>5558</v>
      </c>
      <c r="E2">
        <f>MIN(B2:B7)</f>
        <v>5000</v>
      </c>
      <c r="F2">
        <f>MAX(C2:C7)</f>
        <v>3764.2999999999902</v>
      </c>
      <c r="G2">
        <f>MIN(C2:C7)</f>
        <v>3425</v>
      </c>
      <c r="H2">
        <f>POWER((B2 - E2) / (D2 - E2), 2)</f>
        <v>3.0864197530864196E-3</v>
      </c>
      <c r="I2">
        <f>POWER((C2 - G2) / (F2 - G2), 2)</f>
        <v>0.65355764008165818</v>
      </c>
      <c r="J2">
        <f xml:space="preserve"> SQRT(H2+I2)</f>
        <v>0.81033576981072764</v>
      </c>
      <c r="K2">
        <f>SUM(J2:J7)</f>
        <v>3.6544632474694989</v>
      </c>
      <c r="L2">
        <v>0</v>
      </c>
      <c r="M2">
        <f>K2/O2</f>
        <v>0.60907720791158315</v>
      </c>
      <c r="N2">
        <f>SQRT(POWER(D2 - E2, 2) + POWER(F2-G2, 2))</f>
        <v>653.06086240104253</v>
      </c>
      <c r="O2">
        <f>COUNT(A2:A7)</f>
        <v>6</v>
      </c>
      <c r="P2">
        <v>651.03125</v>
      </c>
    </row>
    <row r="3" spans="1:16" x14ac:dyDescent="0.45">
      <c r="A3">
        <v>2</v>
      </c>
      <c r="B3">
        <v>5081</v>
      </c>
      <c r="C3">
        <v>3511.8999999999901</v>
      </c>
      <c r="D3">
        <f t="shared" ref="D3:G4" si="0">D2</f>
        <v>5558</v>
      </c>
      <c r="E3">
        <f t="shared" si="0"/>
        <v>5000</v>
      </c>
      <c r="F3">
        <f t="shared" si="0"/>
        <v>3764.2999999999902</v>
      </c>
      <c r="G3">
        <f t="shared" si="0"/>
        <v>3425</v>
      </c>
      <c r="H3">
        <f t="shared" ref="H3:H7" si="1">POWER((B3 - E3) / (D3 - E3), 2)</f>
        <v>2.1071800208116546E-2</v>
      </c>
      <c r="I3">
        <f t="shared" ref="I3:I7" si="2">POWER((C3 - G3) / (F3 - G3), 2)</f>
        <v>6.559516572015836E-2</v>
      </c>
      <c r="J3">
        <f t="shared" ref="J3:J7" si="3" xml:space="preserve"> SQRT(H3+I3)</f>
        <v>0.29439253714772545</v>
      </c>
    </row>
    <row r="4" spans="1:16" x14ac:dyDescent="0.45">
      <c r="A4">
        <v>3</v>
      </c>
      <c r="B4">
        <v>5558</v>
      </c>
      <c r="C4">
        <v>3425</v>
      </c>
      <c r="D4">
        <f t="shared" si="0"/>
        <v>5558</v>
      </c>
      <c r="E4">
        <f t="shared" si="0"/>
        <v>5000</v>
      </c>
      <c r="F4">
        <f t="shared" si="0"/>
        <v>3764.2999999999902</v>
      </c>
      <c r="G4">
        <f t="shared" si="0"/>
        <v>3425</v>
      </c>
      <c r="H4">
        <f t="shared" si="1"/>
        <v>1</v>
      </c>
      <c r="I4">
        <f t="shared" si="2"/>
        <v>0</v>
      </c>
      <c r="J4">
        <f t="shared" si="3"/>
        <v>1</v>
      </c>
    </row>
    <row r="5" spans="1:16" x14ac:dyDescent="0.45">
      <c r="A5">
        <v>4</v>
      </c>
      <c r="B5">
        <v>5000</v>
      </c>
      <c r="C5">
        <v>3764.2999999999902</v>
      </c>
      <c r="D5">
        <f t="shared" ref="D5:D7" si="4">D4</f>
        <v>5558</v>
      </c>
      <c r="E5">
        <f t="shared" ref="E5:E7" si="5">E4</f>
        <v>5000</v>
      </c>
      <c r="F5">
        <f t="shared" ref="F5:F7" si="6">F4</f>
        <v>3764.2999999999902</v>
      </c>
      <c r="G5">
        <f t="shared" ref="G5:G7" si="7">G4</f>
        <v>3425</v>
      </c>
      <c r="H5">
        <f t="shared" si="1"/>
        <v>0</v>
      </c>
      <c r="I5">
        <f t="shared" si="2"/>
        <v>1</v>
      </c>
      <c r="J5">
        <f t="shared" si="3"/>
        <v>1</v>
      </c>
    </row>
    <row r="6" spans="1:16" x14ac:dyDescent="0.45">
      <c r="A6">
        <v>5</v>
      </c>
      <c r="B6">
        <v>5109</v>
      </c>
      <c r="C6">
        <v>3488.1</v>
      </c>
      <c r="D6">
        <f t="shared" si="4"/>
        <v>5558</v>
      </c>
      <c r="E6">
        <f t="shared" si="5"/>
        <v>5000</v>
      </c>
      <c r="F6">
        <f t="shared" si="6"/>
        <v>3764.2999999999902</v>
      </c>
      <c r="G6">
        <f t="shared" si="7"/>
        <v>3425</v>
      </c>
      <c r="H6">
        <f t="shared" si="1"/>
        <v>3.815791164039517E-2</v>
      </c>
      <c r="I6">
        <f t="shared" si="2"/>
        <v>3.4585256360312379E-2</v>
      </c>
      <c r="J6">
        <f t="shared" si="3"/>
        <v>0.26970941400089754</v>
      </c>
    </row>
    <row r="7" spans="1:16" x14ac:dyDescent="0.45">
      <c r="A7">
        <v>6</v>
      </c>
      <c r="B7">
        <v>5083</v>
      </c>
      <c r="C7">
        <v>3505.49999999999</v>
      </c>
      <c r="D7">
        <f t="shared" si="4"/>
        <v>5558</v>
      </c>
      <c r="E7">
        <f t="shared" si="5"/>
        <v>5000</v>
      </c>
      <c r="F7">
        <f t="shared" si="6"/>
        <v>3764.2999999999902</v>
      </c>
      <c r="G7">
        <f t="shared" si="7"/>
        <v>3425</v>
      </c>
      <c r="H7">
        <f t="shared" si="1"/>
        <v>2.2125229634768307E-2</v>
      </c>
      <c r="I7">
        <f t="shared" si="2"/>
        <v>5.6289065862517737E-2</v>
      </c>
      <c r="J7">
        <f t="shared" si="3"/>
        <v>0.28002552651014878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2" sqref="F12"/>
    </sheetView>
  </sheetViews>
  <sheetFormatPr defaultRowHeight="14.25" x14ac:dyDescent="0.45"/>
  <sheetData>
    <row r="1" spans="1:6" x14ac:dyDescent="0.45">
      <c r="A1" t="s">
        <v>24</v>
      </c>
      <c r="B1" t="s">
        <v>3</v>
      </c>
      <c r="C1" t="s">
        <v>4</v>
      </c>
      <c r="D1" t="s">
        <v>5</v>
      </c>
      <c r="E1" t="s">
        <v>6</v>
      </c>
      <c r="F1" t="s">
        <v>17</v>
      </c>
    </row>
    <row r="2" spans="1:6" x14ac:dyDescent="0.45">
      <c r="A2">
        <v>1</v>
      </c>
      <c r="B2">
        <v>0</v>
      </c>
      <c r="C2">
        <v>0.90095522529959349</v>
      </c>
      <c r="D2">
        <v>1017.7387926182238</v>
      </c>
      <c r="E2">
        <v>3</v>
      </c>
      <c r="F2">
        <v>1863.703125</v>
      </c>
    </row>
    <row r="3" spans="1:6" x14ac:dyDescent="0.45">
      <c r="A3">
        <v>2</v>
      </c>
      <c r="B3">
        <v>0</v>
      </c>
      <c r="C3">
        <v>1</v>
      </c>
      <c r="D3">
        <v>2808.3293539042033</v>
      </c>
      <c r="E3">
        <v>2</v>
      </c>
      <c r="F3">
        <v>1746.578125</v>
      </c>
    </row>
    <row r="4" spans="1:6" x14ac:dyDescent="0.45">
      <c r="A4">
        <v>3</v>
      </c>
      <c r="B4">
        <v>0</v>
      </c>
      <c r="C4">
        <v>1</v>
      </c>
      <c r="D4">
        <v>533.69837923681246</v>
      </c>
      <c r="E4">
        <v>2</v>
      </c>
      <c r="F4">
        <v>1724.859375</v>
      </c>
    </row>
    <row r="5" spans="1:6" x14ac:dyDescent="0.45">
      <c r="A5">
        <v>4</v>
      </c>
      <c r="B5">
        <v>0</v>
      </c>
      <c r="C5">
        <v>0.82518585022127033</v>
      </c>
      <c r="D5">
        <v>3288.9619274172255</v>
      </c>
      <c r="E5">
        <v>4</v>
      </c>
      <c r="F5">
        <v>1790.3125</v>
      </c>
    </row>
    <row r="6" spans="1:6" x14ac:dyDescent="0.45">
      <c r="A6">
        <v>5</v>
      </c>
      <c r="B6">
        <v>0</v>
      </c>
      <c r="C6">
        <v>1.0318065188864294</v>
      </c>
      <c r="D6">
        <v>2230.6643158485322</v>
      </c>
      <c r="E6">
        <v>3</v>
      </c>
      <c r="F6">
        <v>1736.203125</v>
      </c>
    </row>
    <row r="7" spans="1:6" x14ac:dyDescent="0.45">
      <c r="A7">
        <v>6</v>
      </c>
      <c r="B7">
        <v>0</v>
      </c>
      <c r="C7">
        <v>1.003068834045725</v>
      </c>
      <c r="D7">
        <v>2429.0166734709746</v>
      </c>
      <c r="E7">
        <v>4</v>
      </c>
      <c r="F7">
        <v>1733</v>
      </c>
    </row>
    <row r="8" spans="1:6" x14ac:dyDescent="0.45">
      <c r="A8">
        <v>7</v>
      </c>
      <c r="B8">
        <v>0</v>
      </c>
      <c r="C8">
        <v>1.0174048787207997</v>
      </c>
      <c r="D8">
        <v>4913.0481587299755</v>
      </c>
      <c r="E8">
        <v>4</v>
      </c>
      <c r="F8">
        <v>1772.796875</v>
      </c>
    </row>
    <row r="9" spans="1:6" x14ac:dyDescent="0.45">
      <c r="A9">
        <v>8</v>
      </c>
      <c r="B9">
        <v>0</v>
      </c>
      <c r="C9">
        <v>1.0858843958069946</v>
      </c>
      <c r="D9">
        <v>2353.0097768602664</v>
      </c>
      <c r="E9">
        <v>3</v>
      </c>
      <c r="F9">
        <v>1828.5625</v>
      </c>
    </row>
    <row r="10" spans="1:6" x14ac:dyDescent="0.45">
      <c r="A10">
        <v>9</v>
      </c>
      <c r="B10">
        <v>0</v>
      </c>
      <c r="C10">
        <v>0.90115493838422212</v>
      </c>
      <c r="D10">
        <v>6378.536422252364</v>
      </c>
      <c r="E10">
        <v>5</v>
      </c>
      <c r="F10">
        <v>1705.609375</v>
      </c>
    </row>
    <row r="11" spans="1:6" x14ac:dyDescent="0.45">
      <c r="A11">
        <v>10</v>
      </c>
      <c r="B11">
        <v>0</v>
      </c>
      <c r="C11">
        <v>0.90856878543686881</v>
      </c>
      <c r="D11">
        <v>6360.1816357711041</v>
      </c>
      <c r="E11">
        <v>6</v>
      </c>
      <c r="F11">
        <v>1767.84375</v>
      </c>
    </row>
    <row r="12" spans="1:6" x14ac:dyDescent="0.45">
      <c r="B12">
        <f>AVERAGE(B2:B11)</f>
        <v>0</v>
      </c>
      <c r="C12">
        <f t="shared" ref="C12:F12" si="0">AVERAGE(C2:C11)</f>
        <v>0.96740294268019011</v>
      </c>
      <c r="D12">
        <f t="shared" si="0"/>
        <v>3231.3185436109679</v>
      </c>
      <c r="E12">
        <f t="shared" si="0"/>
        <v>3.6</v>
      </c>
      <c r="F12">
        <f t="shared" si="0"/>
        <v>1766.9468750000001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L2" sqref="L2:P2"/>
    </sheetView>
  </sheetViews>
  <sheetFormatPr defaultRowHeight="14.25" x14ac:dyDescent="0.45"/>
  <sheetData>
    <row r="1" spans="1:16" x14ac:dyDescent="0.45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21</v>
      </c>
      <c r="K1" t="s">
        <v>20</v>
      </c>
      <c r="L1" t="s">
        <v>3</v>
      </c>
      <c r="M1" t="s">
        <v>4</v>
      </c>
      <c r="N1" t="s">
        <v>5</v>
      </c>
      <c r="O1" t="s">
        <v>6</v>
      </c>
      <c r="P1" t="s">
        <v>17</v>
      </c>
    </row>
    <row r="2" spans="1:16" x14ac:dyDescent="0.45">
      <c r="A2">
        <v>1</v>
      </c>
      <c r="B2">
        <v>12584</v>
      </c>
      <c r="C2">
        <v>5758.3</v>
      </c>
      <c r="D2">
        <f>MAX(B2:B4)</f>
        <v>12584</v>
      </c>
      <c r="E2">
        <f>MIN(B2:B4)</f>
        <v>12174</v>
      </c>
      <c r="F2">
        <f>MAX(C2:C4)</f>
        <v>6689.8</v>
      </c>
      <c r="G2">
        <f>MIN(C2:C4)</f>
        <v>5758.3</v>
      </c>
      <c r="H2">
        <f>POWER((B2 - E2) / (D2 - E2), 2)</f>
        <v>1</v>
      </c>
      <c r="I2">
        <f>POWER((C2 - G2) / (F2 - G2), 2)</f>
        <v>0</v>
      </c>
      <c r="J2">
        <f xml:space="preserve"> SQRT(H2+I2)</f>
        <v>1</v>
      </c>
      <c r="K2">
        <f>SUM(J2:J4)</f>
        <v>2.7028656758987806</v>
      </c>
      <c r="L2">
        <v>0</v>
      </c>
      <c r="M2">
        <f>K2/O2</f>
        <v>0.90095522529959349</v>
      </c>
      <c r="N2">
        <f>SQRT(POWER(D2 - E2, 2) + POWER(F2-G2, 2))</f>
        <v>1017.7387926182238</v>
      </c>
      <c r="O2">
        <f>COUNT(A2:A4)</f>
        <v>3</v>
      </c>
      <c r="P2">
        <v>1863.703125</v>
      </c>
    </row>
    <row r="3" spans="1:16" x14ac:dyDescent="0.45">
      <c r="A3">
        <v>2</v>
      </c>
      <c r="B3">
        <v>12174</v>
      </c>
      <c r="C3">
        <v>6689.8</v>
      </c>
      <c r="D3">
        <f t="shared" ref="D3:G4" si="0">D2</f>
        <v>12584</v>
      </c>
      <c r="E3">
        <f t="shared" si="0"/>
        <v>12174</v>
      </c>
      <c r="F3">
        <f t="shared" si="0"/>
        <v>6689.8</v>
      </c>
      <c r="G3">
        <f t="shared" si="0"/>
        <v>5758.3</v>
      </c>
      <c r="H3">
        <f t="shared" ref="H3:H4" si="1">POWER((B3 - E3) / (D3 - E3), 2)</f>
        <v>0</v>
      </c>
      <c r="I3">
        <f t="shared" ref="I3:I4" si="2">POWER((C3 - G3) / (F3 - G3), 2)</f>
        <v>1</v>
      </c>
      <c r="J3">
        <f t="shared" ref="J3:J4" si="3" xml:space="preserve"> SQRT(H3+I3)</f>
        <v>1</v>
      </c>
    </row>
    <row r="4" spans="1:16" x14ac:dyDescent="0.45">
      <c r="A4">
        <v>3</v>
      </c>
      <c r="B4">
        <v>12183</v>
      </c>
      <c r="C4">
        <v>6412.6999999999898</v>
      </c>
      <c r="D4">
        <f t="shared" si="0"/>
        <v>12584</v>
      </c>
      <c r="E4">
        <f t="shared" si="0"/>
        <v>12174</v>
      </c>
      <c r="F4">
        <f t="shared" si="0"/>
        <v>6689.8</v>
      </c>
      <c r="G4">
        <f t="shared" si="0"/>
        <v>5758.3</v>
      </c>
      <c r="H4">
        <f t="shared" si="1"/>
        <v>4.8185603807257582E-4</v>
      </c>
      <c r="I4">
        <f t="shared" si="2"/>
        <v>0.4935383023185772</v>
      </c>
      <c r="J4">
        <f t="shared" si="3"/>
        <v>0.70286567589878068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L2" sqref="L2:P2"/>
    </sheetView>
  </sheetViews>
  <sheetFormatPr defaultRowHeight="14.25" x14ac:dyDescent="0.45"/>
  <sheetData>
    <row r="1" spans="1:16" x14ac:dyDescent="0.45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21</v>
      </c>
      <c r="K1" t="s">
        <v>20</v>
      </c>
      <c r="L1" t="s">
        <v>3</v>
      </c>
      <c r="M1" t="s">
        <v>4</v>
      </c>
      <c r="N1" t="s">
        <v>5</v>
      </c>
      <c r="O1" t="s">
        <v>6</v>
      </c>
      <c r="P1" t="s">
        <v>17</v>
      </c>
    </row>
    <row r="2" spans="1:16" x14ac:dyDescent="0.45">
      <c r="A2">
        <v>1</v>
      </c>
      <c r="B2">
        <v>14423</v>
      </c>
      <c r="C2">
        <v>6883.4</v>
      </c>
      <c r="D2">
        <f>MAX(B2:B3)</f>
        <v>17193</v>
      </c>
      <c r="E2">
        <f>MIN(B2:B3)</f>
        <v>14423</v>
      </c>
      <c r="F2">
        <f>MAX(C2:C3)</f>
        <v>6883.4</v>
      </c>
      <c r="G2">
        <f>MIN(C2:C3)</f>
        <v>6421</v>
      </c>
      <c r="H2">
        <f>POWER((B2 - E2) / (D2 - E2), 2)</f>
        <v>0</v>
      </c>
      <c r="I2">
        <f>POWER((C2 - G2) / (F2 - G2), 2)</f>
        <v>1</v>
      </c>
      <c r="J2">
        <f xml:space="preserve"> SQRT(H2+I2)</f>
        <v>1</v>
      </c>
      <c r="K2">
        <f>SUM(J2:J3)</f>
        <v>2</v>
      </c>
      <c r="L2">
        <v>0</v>
      </c>
      <c r="M2">
        <f>K2/O2</f>
        <v>1</v>
      </c>
      <c r="N2">
        <f>SQRT(POWER(D2 - E2, 2) + POWER(F2-G2, 2))</f>
        <v>2808.3293539042033</v>
      </c>
      <c r="O2">
        <f>COUNT(A2:A3)</f>
        <v>2</v>
      </c>
      <c r="P2">
        <v>1746.578125</v>
      </c>
    </row>
    <row r="3" spans="1:16" x14ac:dyDescent="0.45">
      <c r="A3">
        <v>2</v>
      </c>
      <c r="B3">
        <v>17193</v>
      </c>
      <c r="C3">
        <v>6421</v>
      </c>
      <c r="D3">
        <f t="shared" ref="D3:G3" si="0">D2</f>
        <v>17193</v>
      </c>
      <c r="E3">
        <f t="shared" si="0"/>
        <v>14423</v>
      </c>
      <c r="F3">
        <f t="shared" si="0"/>
        <v>6883.4</v>
      </c>
      <c r="G3">
        <f t="shared" si="0"/>
        <v>6421</v>
      </c>
      <c r="H3">
        <f t="shared" ref="H3" si="1">POWER((B3 - E3) / (D3 - E3), 2)</f>
        <v>1</v>
      </c>
      <c r="I3">
        <f t="shared" ref="I3" si="2">POWER((C3 - G3) / (F3 - G3), 2)</f>
        <v>0</v>
      </c>
      <c r="J3">
        <f t="shared" ref="J3" si="3" xml:space="preserve"> SQRT(H3+I3)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L2" sqref="L2:P2"/>
    </sheetView>
  </sheetViews>
  <sheetFormatPr defaultRowHeight="14.25" x14ac:dyDescent="0.45"/>
  <sheetData>
    <row r="1" spans="1:16" x14ac:dyDescent="0.45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21</v>
      </c>
      <c r="K1" t="s">
        <v>20</v>
      </c>
      <c r="L1" t="s">
        <v>3</v>
      </c>
      <c r="M1" t="s">
        <v>4</v>
      </c>
      <c r="N1" t="s">
        <v>5</v>
      </c>
      <c r="O1" t="s">
        <v>6</v>
      </c>
      <c r="P1" t="s">
        <v>17</v>
      </c>
    </row>
    <row r="2" spans="1:16" x14ac:dyDescent="0.45">
      <c r="A2">
        <v>1</v>
      </c>
      <c r="B2">
        <v>10768</v>
      </c>
      <c r="C2">
        <v>6409.8</v>
      </c>
      <c r="D2">
        <f>MAX(B2:B3)</f>
        <v>11068</v>
      </c>
      <c r="E2">
        <f>MIN(B2:B3)</f>
        <v>10768</v>
      </c>
      <c r="F2">
        <f>MAX(C2:C3)</f>
        <v>6409.8</v>
      </c>
      <c r="G2">
        <f>MIN(C2:C3)</f>
        <v>5968.4</v>
      </c>
      <c r="H2">
        <f>POWER((B2 - E2) / (D2 - E2), 2)</f>
        <v>0</v>
      </c>
      <c r="I2">
        <f>POWER((C2 - G2) / (F2 - G2), 2)</f>
        <v>1</v>
      </c>
      <c r="J2">
        <f xml:space="preserve"> SQRT(H2+I2)</f>
        <v>1</v>
      </c>
      <c r="K2">
        <f>SUM(J2:J3)</f>
        <v>2</v>
      </c>
      <c r="L2">
        <v>0</v>
      </c>
      <c r="M2">
        <f>K2/O2</f>
        <v>1</v>
      </c>
      <c r="N2">
        <f>SQRT(POWER(D2 - E2, 2) + POWER(F2-G2, 2))</f>
        <v>533.69837923681246</v>
      </c>
      <c r="O2">
        <f>COUNT(A2:A3)</f>
        <v>2</v>
      </c>
      <c r="P2">
        <v>1724.859375</v>
      </c>
    </row>
    <row r="3" spans="1:16" x14ac:dyDescent="0.45">
      <c r="A3">
        <v>2</v>
      </c>
      <c r="B3">
        <v>11068</v>
      </c>
      <c r="C3">
        <v>5968.4</v>
      </c>
      <c r="D3">
        <f t="shared" ref="D3:G3" si="0">D2</f>
        <v>11068</v>
      </c>
      <c r="E3">
        <f t="shared" si="0"/>
        <v>10768</v>
      </c>
      <c r="F3">
        <f t="shared" si="0"/>
        <v>6409.8</v>
      </c>
      <c r="G3">
        <f t="shared" si="0"/>
        <v>5968.4</v>
      </c>
      <c r="H3">
        <f t="shared" ref="H3" si="1">POWER((B3 - E3) / (D3 - E3), 2)</f>
        <v>1</v>
      </c>
      <c r="I3">
        <f t="shared" ref="I3" si="2">POWER((C3 - G3) / (F3 - G3), 2)</f>
        <v>0</v>
      </c>
      <c r="J3">
        <f t="shared" ref="J3" si="3" xml:space="preserve"> SQRT(H3+I3)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L2" sqref="L2:P2"/>
    </sheetView>
  </sheetViews>
  <sheetFormatPr defaultRowHeight="14.25" x14ac:dyDescent="0.45"/>
  <sheetData>
    <row r="1" spans="1:16" x14ac:dyDescent="0.45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21</v>
      </c>
      <c r="K1" t="s">
        <v>20</v>
      </c>
      <c r="L1" t="s">
        <v>3</v>
      </c>
      <c r="M1" t="s">
        <v>4</v>
      </c>
      <c r="N1" t="s">
        <v>5</v>
      </c>
      <c r="O1" t="s">
        <v>6</v>
      </c>
      <c r="P1" t="s">
        <v>17</v>
      </c>
    </row>
    <row r="2" spans="1:16" x14ac:dyDescent="0.45">
      <c r="A2">
        <v>1</v>
      </c>
      <c r="B2">
        <v>13516</v>
      </c>
      <c r="C2">
        <v>5221.0999999999904</v>
      </c>
      <c r="D2">
        <f>MAX(B2:B5)</f>
        <v>13516</v>
      </c>
      <c r="E2">
        <f>MIN(B2:B5)</f>
        <v>10726</v>
      </c>
      <c r="F2">
        <f>MAX(C2:C5)</f>
        <v>6962.7</v>
      </c>
      <c r="G2">
        <f>MIN(C2:C5)</f>
        <v>5221.0999999999904</v>
      </c>
      <c r="H2">
        <f>POWER((B2 - E2) / (D2 - E2), 2)</f>
        <v>1</v>
      </c>
      <c r="I2">
        <f>POWER((C2 - G2) / (F2 - G2), 2)</f>
        <v>0</v>
      </c>
      <c r="J2">
        <f xml:space="preserve"> SQRT(H2+I2)</f>
        <v>1</v>
      </c>
      <c r="K2">
        <f>SUM(J2:J5)</f>
        <v>3.3007434008850813</v>
      </c>
      <c r="L2">
        <v>0</v>
      </c>
      <c r="M2">
        <f>K2/O2</f>
        <v>0.82518585022127033</v>
      </c>
      <c r="N2">
        <f>SQRT(POWER(D2 - E2, 2) + POWER(F2-G2, 2))</f>
        <v>3288.9619274172255</v>
      </c>
      <c r="O2">
        <f>COUNT(A2:A5)</f>
        <v>4</v>
      </c>
      <c r="P2">
        <v>1790.3125</v>
      </c>
    </row>
    <row r="3" spans="1:16" x14ac:dyDescent="0.45">
      <c r="A3">
        <v>2</v>
      </c>
      <c r="B3">
        <v>12278</v>
      </c>
      <c r="C3">
        <v>5710.2999999999902</v>
      </c>
      <c r="D3">
        <f t="shared" ref="D3:G5" si="0">D2</f>
        <v>13516</v>
      </c>
      <c r="E3">
        <f t="shared" si="0"/>
        <v>10726</v>
      </c>
      <c r="F3">
        <f t="shared" si="0"/>
        <v>6962.7</v>
      </c>
      <c r="G3">
        <f t="shared" si="0"/>
        <v>5221.0999999999904</v>
      </c>
      <c r="H3">
        <f t="shared" ref="H3:H5" si="1">POWER((B3 - E3) / (D3 - E3), 2)</f>
        <v>0.30943898459680624</v>
      </c>
      <c r="I3">
        <f t="shared" ref="I3:I5" si="2">POWER((C3 - G3) / (F3 - G3), 2)</f>
        <v>7.8899829490629514E-2</v>
      </c>
      <c r="J3">
        <f t="shared" ref="J3:J5" si="3" xml:space="preserve"> SQRT(H3+I3)</f>
        <v>0.62316836736746817</v>
      </c>
    </row>
    <row r="4" spans="1:16" x14ac:dyDescent="0.45">
      <c r="A4">
        <v>3</v>
      </c>
      <c r="B4">
        <v>10726</v>
      </c>
      <c r="C4">
        <v>6962.7</v>
      </c>
      <c r="D4">
        <f t="shared" si="0"/>
        <v>13516</v>
      </c>
      <c r="E4">
        <f t="shared" si="0"/>
        <v>10726</v>
      </c>
      <c r="F4">
        <f t="shared" si="0"/>
        <v>6962.7</v>
      </c>
      <c r="G4">
        <f t="shared" si="0"/>
        <v>5221.0999999999904</v>
      </c>
      <c r="H4">
        <f t="shared" si="1"/>
        <v>0</v>
      </c>
      <c r="I4">
        <f t="shared" si="2"/>
        <v>1</v>
      </c>
      <c r="J4">
        <f t="shared" si="3"/>
        <v>1</v>
      </c>
    </row>
    <row r="5" spans="1:16" x14ac:dyDescent="0.45">
      <c r="A5">
        <v>4</v>
      </c>
      <c r="B5">
        <v>11033</v>
      </c>
      <c r="C5">
        <v>6385.5</v>
      </c>
      <c r="D5">
        <f t="shared" si="0"/>
        <v>13516</v>
      </c>
      <c r="E5">
        <f t="shared" si="0"/>
        <v>10726</v>
      </c>
      <c r="F5">
        <f t="shared" si="0"/>
        <v>6962.7</v>
      </c>
      <c r="G5">
        <f t="shared" si="0"/>
        <v>5221.0999999999904</v>
      </c>
      <c r="H5">
        <f t="shared" si="1"/>
        <v>1.2107886589329531E-2</v>
      </c>
      <c r="I5">
        <f t="shared" si="2"/>
        <v>0.4470000394570649</v>
      </c>
      <c r="J5">
        <f t="shared" si="3"/>
        <v>0.67757503351761306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sqref="A1:P4"/>
    </sheetView>
  </sheetViews>
  <sheetFormatPr defaultRowHeight="14.25" x14ac:dyDescent="0.45"/>
  <sheetData>
    <row r="1" spans="1:16" x14ac:dyDescent="0.45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21</v>
      </c>
      <c r="K1" t="s">
        <v>20</v>
      </c>
      <c r="L1" t="s">
        <v>3</v>
      </c>
      <c r="M1" t="s">
        <v>4</v>
      </c>
      <c r="N1" t="s">
        <v>5</v>
      </c>
      <c r="O1" t="s">
        <v>6</v>
      </c>
      <c r="P1" t="s">
        <v>17</v>
      </c>
    </row>
    <row r="2" spans="1:16" x14ac:dyDescent="0.45">
      <c r="A2">
        <v>1</v>
      </c>
      <c r="B2">
        <v>10312</v>
      </c>
      <c r="C2">
        <v>6494.1</v>
      </c>
      <c r="D2">
        <f>MAX(B2:B4)</f>
        <v>12536</v>
      </c>
      <c r="E2">
        <f>MIN(B2:B4)</f>
        <v>10312</v>
      </c>
      <c r="F2">
        <f>MAX(C2:C4)</f>
        <v>6494.1</v>
      </c>
      <c r="G2">
        <f>MIN(C2:C4)</f>
        <v>6321.8</v>
      </c>
      <c r="H2">
        <f>POWER((B2 - E2) / (D2 - E2), 2)</f>
        <v>0</v>
      </c>
      <c r="I2">
        <f>POWER((C2 - G2) / (F2 - G2), 2)</f>
        <v>1</v>
      </c>
      <c r="J2">
        <f xml:space="preserve"> SQRT(H2+I2)</f>
        <v>1</v>
      </c>
      <c r="K2">
        <f>SUM(J2:J4)</f>
        <v>3.0954195566592881</v>
      </c>
      <c r="L2">
        <v>0</v>
      </c>
      <c r="M2">
        <f>K2/O2</f>
        <v>1.0318065188864294</v>
      </c>
      <c r="N2">
        <f>SQRT(POWER(D2 - E2, 2) + POWER(F2-G2, 2))</f>
        <v>2230.6643158485322</v>
      </c>
      <c r="O2">
        <f>COUNT(A2:A4)</f>
        <v>3</v>
      </c>
      <c r="P2">
        <v>1736.203125</v>
      </c>
    </row>
    <row r="3" spans="1:16" x14ac:dyDescent="0.45">
      <c r="A3">
        <v>2</v>
      </c>
      <c r="B3">
        <v>12536</v>
      </c>
      <c r="C3">
        <v>6321.8</v>
      </c>
      <c r="D3">
        <f t="shared" ref="D3:G4" si="0">D2</f>
        <v>12536</v>
      </c>
      <c r="E3">
        <f t="shared" si="0"/>
        <v>10312</v>
      </c>
      <c r="F3">
        <f t="shared" si="0"/>
        <v>6494.1</v>
      </c>
      <c r="G3">
        <f t="shared" si="0"/>
        <v>6321.8</v>
      </c>
      <c r="H3">
        <f t="shared" ref="H3:H4" si="1">POWER((B3 - E3) / (D3 - E3), 2)</f>
        <v>1</v>
      </c>
      <c r="I3">
        <f t="shared" ref="I3:I4" si="2">POWER((C3 - G3) / (F3 - G3), 2)</f>
        <v>0</v>
      </c>
      <c r="J3">
        <f t="shared" ref="J3:J4" si="3" xml:space="preserve"> SQRT(H3+I3)</f>
        <v>1</v>
      </c>
    </row>
    <row r="4" spans="1:16" x14ac:dyDescent="0.45">
      <c r="A4">
        <v>3</v>
      </c>
      <c r="B4">
        <v>12345</v>
      </c>
      <c r="C4">
        <v>6425.7999999999902</v>
      </c>
      <c r="D4">
        <f t="shared" si="0"/>
        <v>12536</v>
      </c>
      <c r="E4">
        <f t="shared" si="0"/>
        <v>10312</v>
      </c>
      <c r="F4">
        <f t="shared" si="0"/>
        <v>6494.1</v>
      </c>
      <c r="G4">
        <f t="shared" si="0"/>
        <v>6321.8</v>
      </c>
      <c r="H4">
        <f t="shared" si="1"/>
        <v>0.83561300689664098</v>
      </c>
      <c r="I4">
        <f t="shared" si="2"/>
        <v>0.36433099821499021</v>
      </c>
      <c r="J4">
        <f t="shared" si="3"/>
        <v>1.0954195566592881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L2" sqref="L2:P2"/>
    </sheetView>
  </sheetViews>
  <sheetFormatPr defaultRowHeight="14.25" x14ac:dyDescent="0.45"/>
  <sheetData>
    <row r="1" spans="1:16" x14ac:dyDescent="0.45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21</v>
      </c>
      <c r="K1" t="s">
        <v>20</v>
      </c>
      <c r="L1" t="s">
        <v>3</v>
      </c>
      <c r="M1" t="s">
        <v>4</v>
      </c>
      <c r="N1" t="s">
        <v>5</v>
      </c>
      <c r="O1" t="s">
        <v>6</v>
      </c>
      <c r="P1" t="s">
        <v>17</v>
      </c>
    </row>
    <row r="2" spans="1:16" x14ac:dyDescent="0.45">
      <c r="A2">
        <v>1</v>
      </c>
      <c r="B2">
        <v>12439</v>
      </c>
      <c r="C2">
        <v>5521.6999999999898</v>
      </c>
      <c r="D2">
        <f>MAX(B2:B5)</f>
        <v>12439</v>
      </c>
      <c r="E2">
        <f>MIN(B2:B5)</f>
        <v>10630</v>
      </c>
      <c r="F2">
        <f>MAX(C2:C5)</f>
        <v>7142.6999999999898</v>
      </c>
      <c r="G2">
        <f>MIN(C2:C5)</f>
        <v>5521.6999999999898</v>
      </c>
      <c r="H2">
        <f>POWER((B2 - E2) / (D2 - E2), 2)</f>
        <v>1</v>
      </c>
      <c r="I2">
        <f>POWER((C2 - G2) / (F2 - G2), 2)</f>
        <v>0</v>
      </c>
      <c r="J2">
        <f xml:space="preserve"> SQRT(H2+I2)</f>
        <v>1</v>
      </c>
      <c r="K2">
        <f>SUM(J2:J5)</f>
        <v>4.0122753361829</v>
      </c>
      <c r="L2">
        <v>0</v>
      </c>
      <c r="M2">
        <f>K2/O2</f>
        <v>1.003068834045725</v>
      </c>
      <c r="N2">
        <f>SQRT(POWER(D2 - E2, 2) + POWER(F2-G2, 2))</f>
        <v>2429.0166734709746</v>
      </c>
      <c r="O2">
        <f>COUNT(A2:A5)</f>
        <v>4</v>
      </c>
      <c r="P2">
        <v>1733</v>
      </c>
    </row>
    <row r="3" spans="1:16" x14ac:dyDescent="0.45">
      <c r="A3">
        <v>2</v>
      </c>
      <c r="B3">
        <v>10630</v>
      </c>
      <c r="C3">
        <v>7142.6999999999898</v>
      </c>
      <c r="D3">
        <f t="shared" ref="D3:G5" si="0">D2</f>
        <v>12439</v>
      </c>
      <c r="E3">
        <f t="shared" si="0"/>
        <v>10630</v>
      </c>
      <c r="F3">
        <f t="shared" si="0"/>
        <v>7142.6999999999898</v>
      </c>
      <c r="G3">
        <f t="shared" si="0"/>
        <v>5521.6999999999898</v>
      </c>
      <c r="H3">
        <f t="shared" ref="H3:H5" si="1">POWER((B3 - E3) / (D3 - E3), 2)</f>
        <v>0</v>
      </c>
      <c r="I3">
        <f t="shared" ref="I3:I5" si="2">POWER((C3 - G3) / (F3 - G3), 2)</f>
        <v>1</v>
      </c>
      <c r="J3">
        <f t="shared" ref="J3:J5" si="3" xml:space="preserve"> SQRT(H3+I3)</f>
        <v>1</v>
      </c>
    </row>
    <row r="4" spans="1:16" x14ac:dyDescent="0.45">
      <c r="A4">
        <v>3</v>
      </c>
      <c r="B4">
        <v>11829</v>
      </c>
      <c r="C4">
        <v>6662.8</v>
      </c>
      <c r="D4">
        <f t="shared" si="0"/>
        <v>12439</v>
      </c>
      <c r="E4">
        <f t="shared" si="0"/>
        <v>10630</v>
      </c>
      <c r="F4">
        <f t="shared" si="0"/>
        <v>7142.6999999999898</v>
      </c>
      <c r="G4">
        <f t="shared" si="0"/>
        <v>5521.6999999999898</v>
      </c>
      <c r="H4">
        <f t="shared" si="1"/>
        <v>0.4393000295494458</v>
      </c>
      <c r="I4">
        <f t="shared" si="2"/>
        <v>0.49554304031639934</v>
      </c>
      <c r="J4">
        <f t="shared" si="3"/>
        <v>0.96687283024493209</v>
      </c>
    </row>
    <row r="5" spans="1:16" x14ac:dyDescent="0.45">
      <c r="A5">
        <v>4</v>
      </c>
      <c r="B5">
        <v>11635</v>
      </c>
      <c r="C5">
        <v>6957.2</v>
      </c>
      <c r="D5">
        <f t="shared" si="0"/>
        <v>12439</v>
      </c>
      <c r="E5">
        <f t="shared" si="0"/>
        <v>10630</v>
      </c>
      <c r="F5">
        <f t="shared" si="0"/>
        <v>7142.6999999999898</v>
      </c>
      <c r="G5">
        <f t="shared" si="0"/>
        <v>5521.6999999999898</v>
      </c>
      <c r="H5">
        <f t="shared" si="1"/>
        <v>0.30864197530864201</v>
      </c>
      <c r="I5">
        <f t="shared" si="2"/>
        <v>0.78422442411274174</v>
      </c>
      <c r="J5">
        <f t="shared" si="3"/>
        <v>1.0454025059379684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2" sqref="D12"/>
    </sheetView>
  </sheetViews>
  <sheetFormatPr defaultRowHeight="14.25" x14ac:dyDescent="0.45"/>
  <sheetData>
    <row r="1" spans="1:6" x14ac:dyDescent="0.45">
      <c r="A1" t="s">
        <v>24</v>
      </c>
      <c r="B1" t="s">
        <v>3</v>
      </c>
      <c r="C1" t="s">
        <v>4</v>
      </c>
      <c r="D1" t="s">
        <v>5</v>
      </c>
      <c r="E1" t="s">
        <v>6</v>
      </c>
      <c r="F1" t="s">
        <v>17</v>
      </c>
    </row>
    <row r="2" spans="1:6" x14ac:dyDescent="0.45">
      <c r="A2">
        <v>1</v>
      </c>
      <c r="B2">
        <v>0</v>
      </c>
      <c r="C2">
        <v>0.95663903634680147</v>
      </c>
      <c r="D2">
        <v>148.16544806398016</v>
      </c>
      <c r="E2">
        <v>3</v>
      </c>
      <c r="F2">
        <v>600.96875</v>
      </c>
    </row>
    <row r="3" spans="1:6" x14ac:dyDescent="0.45">
      <c r="A3">
        <v>2</v>
      </c>
      <c r="B3">
        <v>0</v>
      </c>
      <c r="C3">
        <v>0.75915279678098502</v>
      </c>
      <c r="D3">
        <v>287.51224321756536</v>
      </c>
      <c r="E3">
        <v>8</v>
      </c>
      <c r="F3">
        <v>576.46875</v>
      </c>
    </row>
    <row r="4" spans="1:6" x14ac:dyDescent="0.45">
      <c r="A4">
        <v>3</v>
      </c>
      <c r="B4">
        <v>0</v>
      </c>
      <c r="C4">
        <v>0.89432391216755069</v>
      </c>
      <c r="D4">
        <v>422.9835576000562</v>
      </c>
      <c r="E4">
        <v>5</v>
      </c>
      <c r="F4">
        <v>624.953125</v>
      </c>
    </row>
    <row r="5" spans="1:6" x14ac:dyDescent="0.45">
      <c r="A5">
        <v>4</v>
      </c>
      <c r="B5">
        <v>0</v>
      </c>
      <c r="C5">
        <v>0.91822477086919718</v>
      </c>
      <c r="D5">
        <v>772.27945719150136</v>
      </c>
      <c r="E5">
        <v>6</v>
      </c>
      <c r="F5">
        <v>594.09375</v>
      </c>
    </row>
    <row r="6" spans="1:6" x14ac:dyDescent="0.45">
      <c r="A6">
        <v>5</v>
      </c>
      <c r="B6">
        <v>0</v>
      </c>
      <c r="C6">
        <v>0.74973645380526244</v>
      </c>
      <c r="D6">
        <v>400.48096084583096</v>
      </c>
      <c r="E6">
        <v>8</v>
      </c>
      <c r="F6">
        <v>641.84375</v>
      </c>
    </row>
    <row r="7" spans="1:6" x14ac:dyDescent="0.45">
      <c r="A7">
        <v>6</v>
      </c>
      <c r="B7">
        <v>0</v>
      </c>
      <c r="C7">
        <v>0.88654672974359605</v>
      </c>
      <c r="D7">
        <v>1165.3119753954304</v>
      </c>
      <c r="E7">
        <v>7</v>
      </c>
      <c r="F7">
        <v>651.796875</v>
      </c>
    </row>
    <row r="8" spans="1:6" x14ac:dyDescent="0.45">
      <c r="A8">
        <v>7</v>
      </c>
      <c r="B8">
        <v>1</v>
      </c>
      <c r="C8">
        <v>0.97685529578383445</v>
      </c>
      <c r="D8">
        <v>163.56958763780011</v>
      </c>
      <c r="E8">
        <v>8</v>
      </c>
      <c r="F8">
        <v>609.9375</v>
      </c>
    </row>
    <row r="9" spans="1:6" x14ac:dyDescent="0.45">
      <c r="A9">
        <v>8</v>
      </c>
      <c r="B9">
        <v>0</v>
      </c>
      <c r="C9">
        <v>0.81429353891352996</v>
      </c>
      <c r="D9">
        <v>974.6888170077691</v>
      </c>
      <c r="E9">
        <v>12</v>
      </c>
      <c r="F9">
        <v>643.5625</v>
      </c>
    </row>
    <row r="10" spans="1:6" x14ac:dyDescent="0.45">
      <c r="A10">
        <v>9</v>
      </c>
      <c r="B10">
        <v>1</v>
      </c>
      <c r="C10">
        <v>0.91610372244720095</v>
      </c>
      <c r="D10">
        <v>419.91814678577538</v>
      </c>
      <c r="E10">
        <v>7</v>
      </c>
      <c r="F10">
        <v>617.921875</v>
      </c>
    </row>
    <row r="11" spans="1:6" x14ac:dyDescent="0.45">
      <c r="A11">
        <v>10</v>
      </c>
      <c r="B11">
        <v>0</v>
      </c>
      <c r="C11">
        <v>0.60907720791158315</v>
      </c>
      <c r="D11">
        <v>653.06086240104253</v>
      </c>
      <c r="E11">
        <v>6</v>
      </c>
      <c r="F11">
        <v>651.03125</v>
      </c>
    </row>
    <row r="12" spans="1:6" x14ac:dyDescent="0.45">
      <c r="B12">
        <f>AVERAGE(B2:B11)</f>
        <v>0.2</v>
      </c>
      <c r="C12">
        <f t="shared" ref="C12:E12" si="0">AVERAGE(C2:C11)</f>
        <v>0.84809534647695417</v>
      </c>
      <c r="D12">
        <f t="shared" si="0"/>
        <v>540.79710561467505</v>
      </c>
      <c r="E12">
        <f t="shared" si="0"/>
        <v>7</v>
      </c>
      <c r="F12">
        <f>AVERAGE(F2:F11)</f>
        <v>621.2578125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sqref="A1:P5"/>
    </sheetView>
  </sheetViews>
  <sheetFormatPr defaultRowHeight="14.25" x14ac:dyDescent="0.45"/>
  <sheetData>
    <row r="1" spans="1:16" x14ac:dyDescent="0.45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21</v>
      </c>
      <c r="K1" t="s">
        <v>20</v>
      </c>
      <c r="L1" t="s">
        <v>3</v>
      </c>
      <c r="M1" t="s">
        <v>4</v>
      </c>
      <c r="N1" t="s">
        <v>5</v>
      </c>
      <c r="O1" t="s">
        <v>6</v>
      </c>
      <c r="P1" t="s">
        <v>17</v>
      </c>
    </row>
    <row r="2" spans="1:16" x14ac:dyDescent="0.45">
      <c r="A2">
        <v>1</v>
      </c>
      <c r="B2">
        <v>9864</v>
      </c>
      <c r="C2">
        <v>5980.1999999999898</v>
      </c>
      <c r="D2">
        <f>MAX(B2:B5)</f>
        <v>12713</v>
      </c>
      <c r="E2">
        <f>MIN(B2:B5)</f>
        <v>7808</v>
      </c>
      <c r="F2">
        <f>MAX(C2:C5)</f>
        <v>6014.5</v>
      </c>
      <c r="G2">
        <f>MIN(C2:C5)</f>
        <v>5733.4</v>
      </c>
      <c r="H2">
        <f>POWER((B2 - E2) / (D2 - E2), 2)</f>
        <v>0.17569855802552262</v>
      </c>
      <c r="I2">
        <f>POWER((C2 - G2) / (F2 - G2), 2)</f>
        <v>0.77084776847974001</v>
      </c>
      <c r="J2">
        <f xml:space="preserve"> SQRT(H2+I2)</f>
        <v>0.97290612419969003</v>
      </c>
      <c r="K2">
        <f>SUM(J2:J5)</f>
        <v>4.0696195148831986</v>
      </c>
      <c r="L2">
        <v>0</v>
      </c>
      <c r="M2">
        <f>K2/O2</f>
        <v>1.0174048787207997</v>
      </c>
      <c r="N2">
        <f>SQRT(POWER(D2 - E2, 2) + POWER(F2-G2, 2))</f>
        <v>4913.0481587299755</v>
      </c>
      <c r="O2">
        <f>COUNT(A2:A5)</f>
        <v>4</v>
      </c>
      <c r="P2">
        <v>1772.796875</v>
      </c>
    </row>
    <row r="3" spans="1:16" x14ac:dyDescent="0.45">
      <c r="A3">
        <v>2</v>
      </c>
      <c r="B3">
        <v>11298</v>
      </c>
      <c r="C3">
        <v>5968</v>
      </c>
      <c r="D3">
        <f t="shared" ref="D3:G5" si="0">D2</f>
        <v>12713</v>
      </c>
      <c r="E3">
        <f t="shared" si="0"/>
        <v>7808</v>
      </c>
      <c r="F3">
        <f t="shared" si="0"/>
        <v>6014.5</v>
      </c>
      <c r="G3">
        <f t="shared" si="0"/>
        <v>5733.4</v>
      </c>
      <c r="H3">
        <f t="shared" ref="H3:H5" si="1">POWER((B3 - E3) / (D3 - E3), 2)</f>
        <v>0.50625908572770506</v>
      </c>
      <c r="I3">
        <f t="shared" ref="I3:I5" si="2">POWER((C3 - G3) / (F3 - G3), 2)</f>
        <v>0.69652117557681459</v>
      </c>
      <c r="J3">
        <f t="shared" ref="J3:J5" si="3" xml:space="preserve"> SQRT(H3+I3)</f>
        <v>1.0967133906835091</v>
      </c>
    </row>
    <row r="4" spans="1:16" x14ac:dyDescent="0.45">
      <c r="A4">
        <v>3</v>
      </c>
      <c r="B4">
        <v>7808</v>
      </c>
      <c r="C4">
        <v>6014.5</v>
      </c>
      <c r="D4">
        <f t="shared" si="0"/>
        <v>12713</v>
      </c>
      <c r="E4">
        <f t="shared" si="0"/>
        <v>7808</v>
      </c>
      <c r="F4">
        <f t="shared" si="0"/>
        <v>6014.5</v>
      </c>
      <c r="G4">
        <f t="shared" si="0"/>
        <v>5733.4</v>
      </c>
      <c r="H4">
        <f t="shared" si="1"/>
        <v>0</v>
      </c>
      <c r="I4">
        <f t="shared" si="2"/>
        <v>1</v>
      </c>
      <c r="J4">
        <f t="shared" si="3"/>
        <v>1</v>
      </c>
    </row>
    <row r="5" spans="1:16" x14ac:dyDescent="0.45">
      <c r="A5">
        <v>4</v>
      </c>
      <c r="B5">
        <v>12713</v>
      </c>
      <c r="C5">
        <v>5733.4</v>
      </c>
      <c r="D5">
        <f t="shared" si="0"/>
        <v>12713</v>
      </c>
      <c r="E5">
        <f t="shared" si="0"/>
        <v>7808</v>
      </c>
      <c r="F5">
        <f t="shared" si="0"/>
        <v>6014.5</v>
      </c>
      <c r="G5">
        <f t="shared" si="0"/>
        <v>5733.4</v>
      </c>
      <c r="H5">
        <f t="shared" si="1"/>
        <v>1</v>
      </c>
      <c r="I5">
        <f t="shared" si="2"/>
        <v>0</v>
      </c>
      <c r="J5">
        <f t="shared" si="3"/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L2" sqref="L2:P2"/>
    </sheetView>
  </sheetViews>
  <sheetFormatPr defaultRowHeight="14.25" x14ac:dyDescent="0.45"/>
  <sheetData>
    <row r="1" spans="1:16" x14ac:dyDescent="0.45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21</v>
      </c>
      <c r="K1" t="s">
        <v>20</v>
      </c>
      <c r="L1" t="s">
        <v>3</v>
      </c>
      <c r="M1" t="s">
        <v>4</v>
      </c>
      <c r="N1" t="s">
        <v>5</v>
      </c>
      <c r="O1" t="s">
        <v>6</v>
      </c>
      <c r="P1" t="s">
        <v>17</v>
      </c>
    </row>
    <row r="2" spans="1:16" x14ac:dyDescent="0.45">
      <c r="A2">
        <v>1</v>
      </c>
      <c r="B2">
        <v>9113</v>
      </c>
      <c r="C2">
        <v>6568.5</v>
      </c>
      <c r="D2">
        <f>MAX(B2:B4)</f>
        <v>11402</v>
      </c>
      <c r="E2">
        <f>MIN(B2:B4)</f>
        <v>9113</v>
      </c>
      <c r="F2">
        <f>MAX(C2:C4)</f>
        <v>6568.5</v>
      </c>
      <c r="G2">
        <f>MIN(C2:C4)</f>
        <v>6023.4</v>
      </c>
      <c r="H2">
        <f>POWER((B2 - E2) / (D2 - E2), 2)</f>
        <v>0</v>
      </c>
      <c r="I2">
        <f>POWER((C2 - G2) / (F2 - G2), 2)</f>
        <v>1</v>
      </c>
      <c r="J2">
        <f xml:space="preserve"> SQRT(H2+I2)</f>
        <v>1</v>
      </c>
      <c r="K2">
        <f>SUM(J2:J4)</f>
        <v>3.257653187420984</v>
      </c>
      <c r="L2">
        <v>0</v>
      </c>
      <c r="M2">
        <f>K2/O2</f>
        <v>1.0858843958069946</v>
      </c>
      <c r="N2">
        <f>SQRT(POWER(D2 - E2, 2) + POWER(F2-G2, 2))</f>
        <v>2353.0097768602664</v>
      </c>
      <c r="O2">
        <f>COUNT(A2:A4)</f>
        <v>3</v>
      </c>
      <c r="P2">
        <v>1828.5625</v>
      </c>
    </row>
    <row r="3" spans="1:16" x14ac:dyDescent="0.45">
      <c r="A3">
        <v>2</v>
      </c>
      <c r="B3">
        <v>11402</v>
      </c>
      <c r="C3">
        <v>6023.4</v>
      </c>
      <c r="D3">
        <f t="shared" ref="D3:G4" si="0">D2</f>
        <v>11402</v>
      </c>
      <c r="E3">
        <f t="shared" si="0"/>
        <v>9113</v>
      </c>
      <c r="F3">
        <f t="shared" si="0"/>
        <v>6568.5</v>
      </c>
      <c r="G3">
        <f t="shared" si="0"/>
        <v>6023.4</v>
      </c>
      <c r="H3">
        <f t="shared" ref="H3:H4" si="1">POWER((B3 - E3) / (D3 - E3), 2)</f>
        <v>1</v>
      </c>
      <c r="I3">
        <f t="shared" ref="I3:I4" si="2">POWER((C3 - G3) / (F3 - G3), 2)</f>
        <v>0</v>
      </c>
      <c r="J3">
        <f t="shared" ref="J3:J4" si="3" xml:space="preserve"> SQRT(H3+I3)</f>
        <v>1</v>
      </c>
    </row>
    <row r="4" spans="1:16" x14ac:dyDescent="0.45">
      <c r="A4">
        <v>3</v>
      </c>
      <c r="B4">
        <v>11004</v>
      </c>
      <c r="C4">
        <v>6540.2999999999902</v>
      </c>
      <c r="D4">
        <f t="shared" si="0"/>
        <v>11402</v>
      </c>
      <c r="E4">
        <f t="shared" si="0"/>
        <v>9113</v>
      </c>
      <c r="F4">
        <f t="shared" si="0"/>
        <v>6568.5</v>
      </c>
      <c r="G4">
        <f t="shared" si="0"/>
        <v>6023.4</v>
      </c>
      <c r="H4">
        <f t="shared" si="1"/>
        <v>0.68248242539728343</v>
      </c>
      <c r="I4">
        <f t="shared" si="2"/>
        <v>0.89920911443287788</v>
      </c>
      <c r="J4">
        <f t="shared" si="3"/>
        <v>1.2576531874209842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sqref="A1:P6"/>
    </sheetView>
  </sheetViews>
  <sheetFormatPr defaultRowHeight="14.25" x14ac:dyDescent="0.45"/>
  <sheetData>
    <row r="1" spans="1:16" x14ac:dyDescent="0.45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21</v>
      </c>
      <c r="K1" t="s">
        <v>20</v>
      </c>
      <c r="L1" t="s">
        <v>3</v>
      </c>
      <c r="M1" t="s">
        <v>4</v>
      </c>
      <c r="N1" t="s">
        <v>5</v>
      </c>
      <c r="O1" t="s">
        <v>6</v>
      </c>
      <c r="P1" t="s">
        <v>17</v>
      </c>
    </row>
    <row r="2" spans="1:16" x14ac:dyDescent="0.45">
      <c r="A2">
        <v>1</v>
      </c>
      <c r="B2">
        <v>9011</v>
      </c>
      <c r="C2">
        <v>6357.49999999999</v>
      </c>
      <c r="D2">
        <f>MAX(B2:B6)</f>
        <v>15329</v>
      </c>
      <c r="E2">
        <f>MIN(B2:B6)</f>
        <v>9011</v>
      </c>
      <c r="F2">
        <f>MAX(C2:C6)</f>
        <v>6357.49999999999</v>
      </c>
      <c r="G2">
        <f>MIN(C2:C6)</f>
        <v>5480.8</v>
      </c>
      <c r="H2">
        <f>POWER((B2 - E2) / (D2 - E2), 2)</f>
        <v>0</v>
      </c>
      <c r="I2">
        <f>POWER((C2 - G2) / (F2 - G2), 2)</f>
        <v>1</v>
      </c>
      <c r="J2">
        <f xml:space="preserve"> SQRT(H2+I2)</f>
        <v>1</v>
      </c>
      <c r="K2">
        <f>SUM(J2:J6)</f>
        <v>4.5057746919211104</v>
      </c>
      <c r="L2">
        <v>0</v>
      </c>
      <c r="M2">
        <f>K2/O2</f>
        <v>0.90115493838422212</v>
      </c>
      <c r="N2">
        <f>SQRT(POWER(D2 - E2, 2) + POWER(F2-G2, 2))</f>
        <v>6378.536422252364</v>
      </c>
      <c r="O2">
        <f>COUNT(A2:A6)</f>
        <v>5</v>
      </c>
      <c r="P2">
        <v>1705.609375</v>
      </c>
    </row>
    <row r="3" spans="1:16" x14ac:dyDescent="0.45">
      <c r="A3">
        <v>2</v>
      </c>
      <c r="B3">
        <v>9331</v>
      </c>
      <c r="C3">
        <v>6074.5999999999904</v>
      </c>
      <c r="D3">
        <f t="shared" ref="D3:G6" si="0">D2</f>
        <v>15329</v>
      </c>
      <c r="E3">
        <f t="shared" si="0"/>
        <v>9011</v>
      </c>
      <c r="F3">
        <f t="shared" si="0"/>
        <v>6357.49999999999</v>
      </c>
      <c r="G3">
        <f t="shared" si="0"/>
        <v>5480.8</v>
      </c>
      <c r="H3">
        <f t="shared" ref="H3:H6" si="1">POWER((B3 - E3) / (D3 - E3), 2)</f>
        <v>2.5653150763065994E-3</v>
      </c>
      <c r="I3">
        <f t="shared" ref="I3:I6" si="2">POWER((C3 - G3) / (F3 - G3), 2)</f>
        <v>0.45875242545600697</v>
      </c>
      <c r="J3">
        <f t="shared" ref="J3:J6" si="3" xml:space="preserve"> SQRT(H3+I3)</f>
        <v>0.67920375479845041</v>
      </c>
    </row>
    <row r="4" spans="1:16" x14ac:dyDescent="0.45">
      <c r="A4">
        <v>3</v>
      </c>
      <c r="B4">
        <v>15329</v>
      </c>
      <c r="C4">
        <v>5480.8</v>
      </c>
      <c r="D4">
        <f t="shared" si="0"/>
        <v>15329</v>
      </c>
      <c r="E4">
        <f t="shared" si="0"/>
        <v>9011</v>
      </c>
      <c r="F4">
        <f t="shared" si="0"/>
        <v>6357.49999999999</v>
      </c>
      <c r="G4">
        <f t="shared" si="0"/>
        <v>5480.8</v>
      </c>
      <c r="H4">
        <f t="shared" si="1"/>
        <v>1</v>
      </c>
      <c r="I4">
        <f t="shared" si="2"/>
        <v>0</v>
      </c>
      <c r="J4">
        <f t="shared" si="3"/>
        <v>1</v>
      </c>
    </row>
    <row r="5" spans="1:16" x14ac:dyDescent="0.45">
      <c r="A5">
        <v>4</v>
      </c>
      <c r="B5">
        <v>13235</v>
      </c>
      <c r="C5">
        <v>5939.9</v>
      </c>
      <c r="D5">
        <f t="shared" si="0"/>
        <v>15329</v>
      </c>
      <c r="E5">
        <f t="shared" si="0"/>
        <v>9011</v>
      </c>
      <c r="F5">
        <f t="shared" si="0"/>
        <v>6357.49999999999</v>
      </c>
      <c r="G5">
        <f t="shared" si="0"/>
        <v>5480.8</v>
      </c>
      <c r="H5">
        <f t="shared" si="1"/>
        <v>0.44698049889566194</v>
      </c>
      <c r="I5">
        <f t="shared" si="2"/>
        <v>0.27422849008543848</v>
      </c>
      <c r="J5">
        <f t="shared" si="3"/>
        <v>0.84924024220540817</v>
      </c>
    </row>
    <row r="6" spans="1:16" x14ac:dyDescent="0.45">
      <c r="A6">
        <v>5</v>
      </c>
      <c r="B6">
        <v>14681</v>
      </c>
      <c r="C6">
        <v>5820.0999999999904</v>
      </c>
      <c r="D6">
        <f t="shared" si="0"/>
        <v>15329</v>
      </c>
      <c r="E6">
        <f t="shared" si="0"/>
        <v>9011</v>
      </c>
      <c r="F6">
        <f t="shared" si="0"/>
        <v>6357.49999999999</v>
      </c>
      <c r="G6">
        <f t="shared" si="0"/>
        <v>5480.8</v>
      </c>
      <c r="H6">
        <f t="shared" si="1"/>
        <v>0.80539119000657466</v>
      </c>
      <c r="I6">
        <f t="shared" si="2"/>
        <v>0.14978409722086267</v>
      </c>
      <c r="J6">
        <f t="shared" si="3"/>
        <v>0.97733069491725122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L2" sqref="L2:P2"/>
    </sheetView>
  </sheetViews>
  <sheetFormatPr defaultRowHeight="14.25" x14ac:dyDescent="0.45"/>
  <sheetData>
    <row r="1" spans="1:16" x14ac:dyDescent="0.45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21</v>
      </c>
      <c r="K1" t="s">
        <v>20</v>
      </c>
      <c r="L1" t="s">
        <v>3</v>
      </c>
      <c r="M1" t="s">
        <v>4</v>
      </c>
      <c r="N1" t="s">
        <v>5</v>
      </c>
      <c r="O1" t="s">
        <v>6</v>
      </c>
      <c r="P1" t="s">
        <v>17</v>
      </c>
    </row>
    <row r="2" spans="1:16" x14ac:dyDescent="0.45">
      <c r="A2">
        <v>1</v>
      </c>
      <c r="B2">
        <v>10368</v>
      </c>
      <c r="C2">
        <v>6275.7</v>
      </c>
      <c r="D2">
        <f>MAX(B2:B7)</f>
        <v>16688</v>
      </c>
      <c r="E2">
        <f>MIN(B2:B7)</f>
        <v>10368</v>
      </c>
      <c r="F2">
        <f>MAX(C2:C7)</f>
        <v>6275.7</v>
      </c>
      <c r="G2">
        <f>MIN(C2:C7)</f>
        <v>5561.9</v>
      </c>
      <c r="H2">
        <f>POWER((B2 - E2) / (D2 - E2), 2)</f>
        <v>0</v>
      </c>
      <c r="I2">
        <f>POWER((C2 - G2) / (F2 - G2), 2)</f>
        <v>1</v>
      </c>
      <c r="J2">
        <f xml:space="preserve"> SQRT(H2+I2)</f>
        <v>1</v>
      </c>
      <c r="K2">
        <f>SUM(J2:J7)</f>
        <v>5.4514127126212131</v>
      </c>
      <c r="L2">
        <v>0</v>
      </c>
      <c r="M2">
        <f>K2/O2</f>
        <v>0.90856878543686881</v>
      </c>
      <c r="N2">
        <f>SQRT(POWER(D2 - E2, 2) + POWER(F2-G2, 2))</f>
        <v>6360.1816357711041</v>
      </c>
      <c r="O2">
        <f>COUNT(A2:A7)</f>
        <v>6</v>
      </c>
      <c r="P2">
        <v>1767.84375</v>
      </c>
    </row>
    <row r="3" spans="1:16" x14ac:dyDescent="0.45">
      <c r="A3">
        <v>2</v>
      </c>
      <c r="B3">
        <v>11484</v>
      </c>
      <c r="C3">
        <v>6161</v>
      </c>
      <c r="D3">
        <f t="shared" ref="D3:G7" si="0">D2</f>
        <v>16688</v>
      </c>
      <c r="E3">
        <f t="shared" si="0"/>
        <v>10368</v>
      </c>
      <c r="F3">
        <f t="shared" si="0"/>
        <v>6275.7</v>
      </c>
      <c r="G3">
        <f t="shared" si="0"/>
        <v>5561.9</v>
      </c>
      <c r="H3">
        <f t="shared" ref="H3:H7" si="1">POWER((B3 - E3) / (D3 - E3), 2)</f>
        <v>3.1181301073545904E-2</v>
      </c>
      <c r="I3">
        <f t="shared" ref="I3:I7" si="2">POWER((C3 - G3) / (F3 - G3), 2)</f>
        <v>0.70444250367077899</v>
      </c>
      <c r="J3">
        <f t="shared" ref="J3:J7" si="3" xml:space="preserve"> SQRT(H3+I3)</f>
        <v>0.85768514312906508</v>
      </c>
    </row>
    <row r="4" spans="1:16" x14ac:dyDescent="0.45">
      <c r="A4">
        <v>3</v>
      </c>
      <c r="B4">
        <v>12187</v>
      </c>
      <c r="C4">
        <v>6150.1999999999898</v>
      </c>
      <c r="D4">
        <f t="shared" si="0"/>
        <v>16688</v>
      </c>
      <c r="E4">
        <f t="shared" si="0"/>
        <v>10368</v>
      </c>
      <c r="F4">
        <f t="shared" si="0"/>
        <v>6275.7</v>
      </c>
      <c r="G4">
        <f t="shared" si="0"/>
        <v>5561.9</v>
      </c>
      <c r="H4">
        <f t="shared" si="1"/>
        <v>8.28383121695241E-2</v>
      </c>
      <c r="I4">
        <f t="shared" si="2"/>
        <v>0.67927340213085385</v>
      </c>
      <c r="J4">
        <f t="shared" si="3"/>
        <v>0.8729900997722585</v>
      </c>
    </row>
    <row r="5" spans="1:16" x14ac:dyDescent="0.45">
      <c r="A5">
        <v>4</v>
      </c>
      <c r="B5">
        <v>16267</v>
      </c>
      <c r="C5">
        <v>5825.6</v>
      </c>
      <c r="D5">
        <f t="shared" si="0"/>
        <v>16688</v>
      </c>
      <c r="E5">
        <f t="shared" si="0"/>
        <v>10368</v>
      </c>
      <c r="F5">
        <f t="shared" si="0"/>
        <v>6275.7</v>
      </c>
      <c r="G5">
        <f t="shared" si="0"/>
        <v>5561.9</v>
      </c>
      <c r="H5">
        <f t="shared" si="1"/>
        <v>0.87120956677615757</v>
      </c>
      <c r="I5">
        <f t="shared" si="2"/>
        <v>0.13647942130489091</v>
      </c>
      <c r="J5">
        <f t="shared" si="3"/>
        <v>1.0038371322485777</v>
      </c>
    </row>
    <row r="6" spans="1:16" x14ac:dyDescent="0.45">
      <c r="A6">
        <v>5</v>
      </c>
      <c r="B6">
        <v>12380</v>
      </c>
      <c r="C6">
        <v>6020.4</v>
      </c>
      <c r="D6">
        <f t="shared" si="0"/>
        <v>16688</v>
      </c>
      <c r="E6">
        <f t="shared" si="0"/>
        <v>10368</v>
      </c>
      <c r="F6">
        <f t="shared" si="0"/>
        <v>6275.7</v>
      </c>
      <c r="G6">
        <f t="shared" si="0"/>
        <v>5561.9</v>
      </c>
      <c r="H6">
        <f t="shared" si="1"/>
        <v>0.10134954334241306</v>
      </c>
      <c r="I6">
        <f t="shared" si="2"/>
        <v>0.41259655052406763</v>
      </c>
      <c r="J6">
        <f t="shared" si="3"/>
        <v>0.71690033747131177</v>
      </c>
    </row>
    <row r="7" spans="1:16" x14ac:dyDescent="0.45">
      <c r="A7">
        <v>6</v>
      </c>
      <c r="B7">
        <v>16688</v>
      </c>
      <c r="C7">
        <v>5561.9</v>
      </c>
      <c r="D7">
        <f t="shared" si="0"/>
        <v>16688</v>
      </c>
      <c r="E7">
        <f t="shared" si="0"/>
        <v>10368</v>
      </c>
      <c r="F7">
        <f t="shared" si="0"/>
        <v>6275.7</v>
      </c>
      <c r="G7">
        <f t="shared" si="0"/>
        <v>5561.9</v>
      </c>
      <c r="H7">
        <f t="shared" si="1"/>
        <v>1</v>
      </c>
      <c r="I7">
        <f t="shared" si="2"/>
        <v>0</v>
      </c>
      <c r="J7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L2" sqref="L2:P2"/>
    </sheetView>
  </sheetViews>
  <sheetFormatPr defaultRowHeight="14.25" x14ac:dyDescent="0.45"/>
  <cols>
    <col min="10" max="10" width="11.9296875" customWidth="1"/>
    <col min="11" max="11" width="11.19921875" customWidth="1"/>
  </cols>
  <sheetData>
    <row r="1" spans="1:16" x14ac:dyDescent="0.45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21</v>
      </c>
      <c r="K1" t="s">
        <v>20</v>
      </c>
      <c r="L1" t="s">
        <v>3</v>
      </c>
      <c r="M1" t="s">
        <v>4</v>
      </c>
      <c r="N1" t="s">
        <v>5</v>
      </c>
      <c r="O1" t="s">
        <v>6</v>
      </c>
      <c r="P1" t="s">
        <v>17</v>
      </c>
    </row>
    <row r="2" spans="1:16" x14ac:dyDescent="0.45">
      <c r="A2">
        <v>1</v>
      </c>
      <c r="B2">
        <v>3845</v>
      </c>
      <c r="C2">
        <v>2573.6</v>
      </c>
      <c r="D2">
        <f>MAX(B2:B4)</f>
        <v>3942</v>
      </c>
      <c r="E2">
        <f>MIN(B2:B4)</f>
        <v>3845</v>
      </c>
      <c r="F2">
        <f>MAX(C2:C4)</f>
        <v>2573.6</v>
      </c>
      <c r="G2">
        <f>MIN(C2:C4)</f>
        <v>2461.6</v>
      </c>
      <c r="H2">
        <f>POWER((B2 - E2) / (D2 - E2), 2)</f>
        <v>0</v>
      </c>
      <c r="I2">
        <f>POWER((C2 - G2) / (F2 - G2), 2)</f>
        <v>1</v>
      </c>
      <c r="J2">
        <f xml:space="preserve"> SQRT(H2+I2)</f>
        <v>1</v>
      </c>
      <c r="K2">
        <f>SUM(J2:J4)</f>
        <v>2.8699171090404043</v>
      </c>
      <c r="L2">
        <v>0</v>
      </c>
      <c r="M2">
        <f>K2/O2</f>
        <v>0.95663903634680147</v>
      </c>
      <c r="N2">
        <f>SQRT(POWER(D2 - E2, 2) + POWER(F2-G2, 2))</f>
        <v>148.16544806398016</v>
      </c>
      <c r="O2">
        <f>COUNT(A2:A4)</f>
        <v>3</v>
      </c>
      <c r="P2">
        <v>600.96875</v>
      </c>
    </row>
    <row r="3" spans="1:16" x14ac:dyDescent="0.45">
      <c r="A3">
        <v>2</v>
      </c>
      <c r="B3">
        <v>3884</v>
      </c>
      <c r="C3">
        <v>2548</v>
      </c>
      <c r="D3">
        <f t="shared" ref="D3:G4" si="0">D2</f>
        <v>3942</v>
      </c>
      <c r="E3">
        <f t="shared" si="0"/>
        <v>3845</v>
      </c>
      <c r="F3">
        <f t="shared" si="0"/>
        <v>2573.6</v>
      </c>
      <c r="G3">
        <f t="shared" si="0"/>
        <v>2461.6</v>
      </c>
      <c r="H3">
        <f t="shared" ref="H3:H4" si="1">POWER((B3 - E3) / (D3 - E3), 2)</f>
        <v>0.16165373578488682</v>
      </c>
      <c r="I3">
        <f t="shared" ref="I3:I4" si="2">POWER((C3 - G3) / (F3 - G3), 2)</f>
        <v>0.59510204081632778</v>
      </c>
      <c r="J3">
        <f t="shared" ref="J3:J4" si="3" xml:space="preserve"> SQRT(H3+I3)</f>
        <v>0.86991710904040431</v>
      </c>
    </row>
    <row r="4" spans="1:16" x14ac:dyDescent="0.45">
      <c r="A4">
        <v>3</v>
      </c>
      <c r="B4">
        <v>3942</v>
      </c>
      <c r="C4">
        <v>2461.6</v>
      </c>
      <c r="D4">
        <f t="shared" si="0"/>
        <v>3942</v>
      </c>
      <c r="E4">
        <f t="shared" si="0"/>
        <v>3845</v>
      </c>
      <c r="F4">
        <f t="shared" si="0"/>
        <v>2573.6</v>
      </c>
      <c r="G4">
        <f t="shared" si="0"/>
        <v>2461.6</v>
      </c>
      <c r="H4">
        <f t="shared" si="1"/>
        <v>1</v>
      </c>
      <c r="I4">
        <f t="shared" si="2"/>
        <v>0</v>
      </c>
      <c r="J4">
        <f t="shared" si="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L2" sqref="L2:P2"/>
    </sheetView>
  </sheetViews>
  <sheetFormatPr defaultRowHeight="14.25" x14ac:dyDescent="0.45"/>
  <sheetData>
    <row r="1" spans="1:16" x14ac:dyDescent="0.45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21</v>
      </c>
      <c r="K1" t="s">
        <v>20</v>
      </c>
      <c r="L1" t="s">
        <v>3</v>
      </c>
      <c r="M1" t="s">
        <v>4</v>
      </c>
      <c r="N1" t="s">
        <v>5</v>
      </c>
      <c r="O1" t="s">
        <v>6</v>
      </c>
      <c r="P1" t="s">
        <v>17</v>
      </c>
    </row>
    <row r="2" spans="1:16" x14ac:dyDescent="0.45">
      <c r="A2">
        <v>1</v>
      </c>
      <c r="B2">
        <v>4009</v>
      </c>
      <c r="C2">
        <v>2801.8</v>
      </c>
      <c r="D2">
        <f>MAX(B2:B9)</f>
        <v>4159</v>
      </c>
      <c r="E2">
        <f>MIN(B2:B9)</f>
        <v>3937</v>
      </c>
      <c r="F2">
        <f>MAX(C2:C9)</f>
        <v>2873.8999999999901</v>
      </c>
      <c r="G2">
        <f>MIN(C2:C9)</f>
        <v>2691.2</v>
      </c>
      <c r="H2">
        <f>POWER((B2 - E2) / (D2 - E2), 2)</f>
        <v>0.10518626734842952</v>
      </c>
      <c r="I2">
        <f>POWER((C2 - G2) / (F2 - G2), 2)</f>
        <v>0.36646555394082325</v>
      </c>
      <c r="J2">
        <f xml:space="preserve"> SQRT(H2+I2)</f>
        <v>0.68676911789134254</v>
      </c>
      <c r="K2">
        <f>SUM(J2:J9)</f>
        <v>6.0732223742478801</v>
      </c>
      <c r="L2">
        <v>0</v>
      </c>
      <c r="M2">
        <f>K2/O2</f>
        <v>0.75915279678098502</v>
      </c>
      <c r="N2">
        <f>SQRT(POWER(D2 - E2, 2) + POWER(F2-G2, 2))</f>
        <v>287.51224321756536</v>
      </c>
      <c r="O2">
        <f>COUNT(A2:A9)</f>
        <v>8</v>
      </c>
      <c r="P2">
        <v>576.46875</v>
      </c>
    </row>
    <row r="3" spans="1:16" x14ac:dyDescent="0.45">
      <c r="A3">
        <v>2</v>
      </c>
      <c r="B3">
        <v>4159</v>
      </c>
      <c r="C3">
        <v>2691.2</v>
      </c>
      <c r="D3">
        <f t="shared" ref="D3:G4" si="0">D2</f>
        <v>4159</v>
      </c>
      <c r="E3">
        <f t="shared" si="0"/>
        <v>3937</v>
      </c>
      <c r="F3">
        <f t="shared" si="0"/>
        <v>2873.8999999999901</v>
      </c>
      <c r="G3">
        <f t="shared" si="0"/>
        <v>2691.2</v>
      </c>
      <c r="H3">
        <f t="shared" ref="H3:H9" si="1">POWER((B3 - E3) / (D3 - E3), 2)</f>
        <v>1</v>
      </c>
      <c r="I3">
        <f t="shared" ref="I3:I9" si="2">POWER((C3 - G3) / (F3 - G3), 2)</f>
        <v>0</v>
      </c>
      <c r="J3">
        <f t="shared" ref="J3:J9" si="3" xml:space="preserve"> SQRT(H3+I3)</f>
        <v>1</v>
      </c>
    </row>
    <row r="4" spans="1:16" x14ac:dyDescent="0.45">
      <c r="A4">
        <v>3</v>
      </c>
      <c r="B4">
        <v>3937</v>
      </c>
      <c r="C4">
        <v>2873.8999999999901</v>
      </c>
      <c r="D4">
        <f t="shared" si="0"/>
        <v>4159</v>
      </c>
      <c r="E4">
        <f t="shared" si="0"/>
        <v>3937</v>
      </c>
      <c r="F4">
        <f t="shared" si="0"/>
        <v>2873.8999999999901</v>
      </c>
      <c r="G4">
        <f t="shared" si="0"/>
        <v>2691.2</v>
      </c>
      <c r="H4">
        <f t="shared" si="1"/>
        <v>0</v>
      </c>
      <c r="I4">
        <f t="shared" si="2"/>
        <v>1</v>
      </c>
      <c r="J4">
        <f t="shared" si="3"/>
        <v>1</v>
      </c>
    </row>
    <row r="5" spans="1:16" x14ac:dyDescent="0.45">
      <c r="A5">
        <v>4</v>
      </c>
      <c r="B5">
        <v>4000</v>
      </c>
      <c r="C5">
        <v>2806.6</v>
      </c>
      <c r="D5">
        <f t="shared" ref="D5:D9" si="4">D4</f>
        <v>4159</v>
      </c>
      <c r="E5">
        <f t="shared" ref="E5:E9" si="5">E4</f>
        <v>3937</v>
      </c>
      <c r="F5">
        <f t="shared" ref="F5:F9" si="6">F4</f>
        <v>2873.8999999999901</v>
      </c>
      <c r="G5">
        <f t="shared" ref="G5:G9" si="7">G4</f>
        <v>2691.2</v>
      </c>
      <c r="H5">
        <f t="shared" si="1"/>
        <v>8.053323593864134E-2</v>
      </c>
      <c r="I5">
        <f t="shared" si="2"/>
        <v>0.39896474730293668</v>
      </c>
      <c r="J5">
        <f t="shared" si="3"/>
        <v>0.69245792886035895</v>
      </c>
    </row>
    <row r="6" spans="1:16" x14ac:dyDescent="0.45">
      <c r="A6">
        <v>5</v>
      </c>
      <c r="B6">
        <v>3999</v>
      </c>
      <c r="C6">
        <v>2807.8</v>
      </c>
      <c r="D6">
        <f t="shared" si="4"/>
        <v>4159</v>
      </c>
      <c r="E6">
        <f t="shared" si="5"/>
        <v>3937</v>
      </c>
      <c r="F6">
        <f t="shared" si="6"/>
        <v>2873.8999999999901</v>
      </c>
      <c r="G6">
        <f t="shared" si="7"/>
        <v>2691.2</v>
      </c>
      <c r="H6">
        <f t="shared" si="1"/>
        <v>7.7996915834753655E-2</v>
      </c>
      <c r="I6">
        <f t="shared" si="2"/>
        <v>0.40730524825427777</v>
      </c>
      <c r="J6">
        <f t="shared" si="3"/>
        <v>0.69663632125308494</v>
      </c>
    </row>
    <row r="7" spans="1:16" x14ac:dyDescent="0.45">
      <c r="A7">
        <v>6</v>
      </c>
      <c r="B7">
        <v>3956</v>
      </c>
      <c r="C7">
        <v>2824</v>
      </c>
      <c r="D7">
        <f t="shared" si="4"/>
        <v>4159</v>
      </c>
      <c r="E7">
        <f t="shared" si="5"/>
        <v>3937</v>
      </c>
      <c r="F7">
        <f t="shared" si="6"/>
        <v>2873.8999999999901</v>
      </c>
      <c r="G7">
        <f t="shared" si="7"/>
        <v>2691.2</v>
      </c>
      <c r="H7">
        <f t="shared" si="1"/>
        <v>7.3248924600275954E-3</v>
      </c>
      <c r="I7">
        <f t="shared" si="2"/>
        <v>0.52834676831058802</v>
      </c>
      <c r="J7">
        <f t="shared" si="3"/>
        <v>0.73189593575221856</v>
      </c>
    </row>
    <row r="8" spans="1:16" x14ac:dyDescent="0.45">
      <c r="A8">
        <v>7</v>
      </c>
      <c r="B8">
        <v>4012</v>
      </c>
      <c r="C8">
        <v>2752.6</v>
      </c>
      <c r="D8">
        <f t="shared" si="4"/>
        <v>4159</v>
      </c>
      <c r="E8">
        <f t="shared" si="5"/>
        <v>3937</v>
      </c>
      <c r="F8">
        <f t="shared" si="6"/>
        <v>2873.8999999999901</v>
      </c>
      <c r="G8">
        <f t="shared" si="7"/>
        <v>2691.2</v>
      </c>
      <c r="H8">
        <f t="shared" si="1"/>
        <v>0.11413440467494521</v>
      </c>
      <c r="I8">
        <f t="shared" si="2"/>
        <v>0.11294308536821525</v>
      </c>
      <c r="J8">
        <f t="shared" si="3"/>
        <v>0.47652648409417969</v>
      </c>
    </row>
    <row r="9" spans="1:16" x14ac:dyDescent="0.45">
      <c r="A9">
        <v>8</v>
      </c>
      <c r="B9">
        <v>3949</v>
      </c>
      <c r="C9">
        <v>2835</v>
      </c>
      <c r="D9">
        <f t="shared" si="4"/>
        <v>4159</v>
      </c>
      <c r="E9">
        <f t="shared" si="5"/>
        <v>3937</v>
      </c>
      <c r="F9">
        <f t="shared" si="6"/>
        <v>2873.8999999999901</v>
      </c>
      <c r="G9">
        <f t="shared" si="7"/>
        <v>2691.2</v>
      </c>
      <c r="H9">
        <f t="shared" si="1"/>
        <v>2.921840759678598E-3</v>
      </c>
      <c r="I9">
        <f t="shared" si="2"/>
        <v>0.61949909659559133</v>
      </c>
      <c r="J9">
        <f t="shared" si="3"/>
        <v>0.78893658639669506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L2" sqref="L2:P2"/>
    </sheetView>
  </sheetViews>
  <sheetFormatPr defaultRowHeight="14.25" x14ac:dyDescent="0.45"/>
  <sheetData>
    <row r="1" spans="1:16" x14ac:dyDescent="0.45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21</v>
      </c>
      <c r="K1" t="s">
        <v>20</v>
      </c>
      <c r="L1" t="s">
        <v>3</v>
      </c>
      <c r="M1" t="s">
        <v>4</v>
      </c>
      <c r="N1" t="s">
        <v>5</v>
      </c>
      <c r="O1" t="s">
        <v>6</v>
      </c>
      <c r="P1" t="s">
        <v>17</v>
      </c>
    </row>
    <row r="2" spans="1:16" x14ac:dyDescent="0.45">
      <c r="A2">
        <v>1</v>
      </c>
      <c r="B2">
        <v>4640</v>
      </c>
      <c r="C2">
        <v>2920.3</v>
      </c>
      <c r="D2">
        <f>MAX(B2:B6)</f>
        <v>4847</v>
      </c>
      <c r="E2">
        <f>MIN(B2:B6)</f>
        <v>4480</v>
      </c>
      <c r="F2">
        <f>MAX(C2:C6)</f>
        <v>2937.5</v>
      </c>
      <c r="G2">
        <f>MIN(C2:C6)</f>
        <v>2727.2</v>
      </c>
      <c r="H2">
        <f>POWER((B2 - E2) / (D2 - E2), 2)</f>
        <v>0.19006748880754923</v>
      </c>
      <c r="I2">
        <f>POWER((C2 - G2) / (F2 - G2), 2)</f>
        <v>0.84311342015538959</v>
      </c>
      <c r="J2">
        <f xml:space="preserve"> SQRT(H2+I2)</f>
        <v>1.0164550698200776</v>
      </c>
      <c r="K2">
        <f>SUM(J2:J6)</f>
        <v>4.4716195608377536</v>
      </c>
      <c r="L2">
        <v>0</v>
      </c>
      <c r="M2">
        <f>K2/O2</f>
        <v>0.89432391216755069</v>
      </c>
      <c r="N2">
        <f>SQRT(POWER(D2 - E2, 2) + POWER(F2-G2, 2))</f>
        <v>422.9835576000562</v>
      </c>
      <c r="O2">
        <f>COUNT(A2:A6)</f>
        <v>5</v>
      </c>
      <c r="P2">
        <v>624.953125</v>
      </c>
    </row>
    <row r="3" spans="1:16" x14ac:dyDescent="0.45">
      <c r="A3">
        <v>2</v>
      </c>
      <c r="B3">
        <v>4847</v>
      </c>
      <c r="C3">
        <v>2727.2</v>
      </c>
      <c r="D3">
        <f t="shared" ref="D3:G4" si="0">D2</f>
        <v>4847</v>
      </c>
      <c r="E3">
        <f t="shared" si="0"/>
        <v>4480</v>
      </c>
      <c r="F3">
        <f t="shared" si="0"/>
        <v>2937.5</v>
      </c>
      <c r="G3">
        <f t="shared" si="0"/>
        <v>2727.2</v>
      </c>
      <c r="H3">
        <f t="shared" ref="H3:H6" si="1">POWER((B3 - E3) / (D3 - E3), 2)</f>
        <v>1</v>
      </c>
      <c r="I3">
        <f t="shared" ref="I3:I6" si="2">POWER((C3 - G3) / (F3 - G3), 2)</f>
        <v>0</v>
      </c>
      <c r="J3">
        <f t="shared" ref="J3:J6" si="3" xml:space="preserve"> SQRT(H3+I3)</f>
        <v>1</v>
      </c>
    </row>
    <row r="4" spans="1:16" x14ac:dyDescent="0.45">
      <c r="A4">
        <v>3</v>
      </c>
      <c r="B4">
        <v>4662</v>
      </c>
      <c r="C4">
        <v>2744.9</v>
      </c>
      <c r="D4">
        <f t="shared" si="0"/>
        <v>4847</v>
      </c>
      <c r="E4">
        <f t="shared" si="0"/>
        <v>4480</v>
      </c>
      <c r="F4">
        <f t="shared" si="0"/>
        <v>2937.5</v>
      </c>
      <c r="G4">
        <f t="shared" si="0"/>
        <v>2727.2</v>
      </c>
      <c r="H4">
        <f t="shared" si="1"/>
        <v>0.24592951168989302</v>
      </c>
      <c r="I4">
        <f t="shared" si="2"/>
        <v>7.0838276682385687E-3</v>
      </c>
      <c r="J4">
        <f t="shared" si="3"/>
        <v>0.50300431345877306</v>
      </c>
    </row>
    <row r="5" spans="1:16" x14ac:dyDescent="0.45">
      <c r="A5">
        <v>4</v>
      </c>
      <c r="B5">
        <v>4510</v>
      </c>
      <c r="C5">
        <v>2926.7</v>
      </c>
      <c r="D5">
        <f t="shared" ref="D5:D6" si="4">D4</f>
        <v>4847</v>
      </c>
      <c r="E5">
        <f t="shared" ref="E5:E6" si="5">E4</f>
        <v>4480</v>
      </c>
      <c r="F5">
        <f t="shared" ref="F5:F6" si="6">F4</f>
        <v>2937.5</v>
      </c>
      <c r="G5">
        <f t="shared" ref="G5:G6" si="7">G4</f>
        <v>2727.2</v>
      </c>
      <c r="H5">
        <f t="shared" si="1"/>
        <v>6.6820601533904029E-3</v>
      </c>
      <c r="I5">
        <f t="shared" si="2"/>
        <v>0.89992694357561187</v>
      </c>
      <c r="J5">
        <f t="shared" si="3"/>
        <v>0.95216017755890336</v>
      </c>
    </row>
    <row r="6" spans="1:16" x14ac:dyDescent="0.45">
      <c r="A6">
        <v>5</v>
      </c>
      <c r="B6">
        <v>4480</v>
      </c>
      <c r="C6">
        <v>2937.5</v>
      </c>
      <c r="D6">
        <f t="shared" si="4"/>
        <v>4847</v>
      </c>
      <c r="E6">
        <f t="shared" si="5"/>
        <v>4480</v>
      </c>
      <c r="F6">
        <f t="shared" si="6"/>
        <v>2937.5</v>
      </c>
      <c r="G6">
        <f t="shared" si="7"/>
        <v>2727.2</v>
      </c>
      <c r="H6">
        <f t="shared" si="1"/>
        <v>0</v>
      </c>
      <c r="I6">
        <f t="shared" si="2"/>
        <v>1</v>
      </c>
      <c r="J6">
        <f t="shared" si="3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L2" sqref="L2:P2"/>
    </sheetView>
  </sheetViews>
  <sheetFormatPr defaultRowHeight="14.25" x14ac:dyDescent="0.45"/>
  <sheetData>
    <row r="1" spans="1:16" x14ac:dyDescent="0.45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21</v>
      </c>
      <c r="K1" t="s">
        <v>20</v>
      </c>
      <c r="L1" t="s">
        <v>3</v>
      </c>
      <c r="M1" t="s">
        <v>4</v>
      </c>
      <c r="N1" t="s">
        <v>5</v>
      </c>
      <c r="O1" t="s">
        <v>6</v>
      </c>
      <c r="P1" t="s">
        <v>17</v>
      </c>
    </row>
    <row r="2" spans="1:16" x14ac:dyDescent="0.45">
      <c r="A2">
        <v>1</v>
      </c>
      <c r="B2">
        <v>5479</v>
      </c>
      <c r="C2">
        <v>2579.1</v>
      </c>
      <c r="D2">
        <f>MAX(B2:B7)</f>
        <v>5479</v>
      </c>
      <c r="E2">
        <f>MIN(B2:B7)</f>
        <v>4802</v>
      </c>
      <c r="F2">
        <f>MAX(C2:C7)</f>
        <v>2950.7</v>
      </c>
      <c r="G2">
        <f>MIN(C2:C7)</f>
        <v>2579.1</v>
      </c>
      <c r="H2">
        <f>POWER((B2 - E2) / (D2 - E2), 2)</f>
        <v>1</v>
      </c>
      <c r="I2">
        <f>POWER((C2 - G2) / (F2 - G2), 2)</f>
        <v>0</v>
      </c>
      <c r="J2">
        <f xml:space="preserve"> SQRT(H2+I2)</f>
        <v>1</v>
      </c>
      <c r="K2">
        <f>SUM(J2:J7)</f>
        <v>5.5093486252151829</v>
      </c>
      <c r="L2">
        <v>0</v>
      </c>
      <c r="M2">
        <f>K2/O2</f>
        <v>0.91822477086919718</v>
      </c>
      <c r="N2">
        <f>SQRT(POWER(D2 - E2, 2) + POWER(F2-G2, 2))</f>
        <v>772.27945719150136</v>
      </c>
      <c r="O2">
        <f>COUNT(A2:A7)</f>
        <v>6</v>
      </c>
      <c r="P2">
        <v>594.09375</v>
      </c>
    </row>
    <row r="3" spans="1:16" x14ac:dyDescent="0.45">
      <c r="A3">
        <v>2</v>
      </c>
      <c r="B3">
        <v>4802</v>
      </c>
      <c r="C3">
        <v>2950.7</v>
      </c>
      <c r="D3">
        <f t="shared" ref="D3:G4" si="0">D2</f>
        <v>5479</v>
      </c>
      <c r="E3">
        <f t="shared" si="0"/>
        <v>4802</v>
      </c>
      <c r="F3">
        <f t="shared" si="0"/>
        <v>2950.7</v>
      </c>
      <c r="G3">
        <f t="shared" si="0"/>
        <v>2579.1</v>
      </c>
      <c r="H3">
        <f t="shared" ref="H3:H7" si="1">POWER((B3 - E3) / (D3 - E3), 2)</f>
        <v>0</v>
      </c>
      <c r="I3">
        <f t="shared" ref="I3:I7" si="2">POWER((C3 - G3) / (F3 - G3), 2)</f>
        <v>1</v>
      </c>
      <c r="J3">
        <f t="shared" ref="J3:J7" si="3" xml:space="preserve"> SQRT(H3+I3)</f>
        <v>1</v>
      </c>
    </row>
    <row r="4" spans="1:16" x14ac:dyDescent="0.45">
      <c r="A4">
        <v>3</v>
      </c>
      <c r="B4">
        <v>5219</v>
      </c>
      <c r="C4">
        <v>2581.1999999999998</v>
      </c>
      <c r="D4">
        <f t="shared" si="0"/>
        <v>5479</v>
      </c>
      <c r="E4">
        <f t="shared" si="0"/>
        <v>4802</v>
      </c>
      <c r="F4">
        <f t="shared" si="0"/>
        <v>2950.7</v>
      </c>
      <c r="G4">
        <f t="shared" si="0"/>
        <v>2579.1</v>
      </c>
      <c r="H4">
        <f t="shared" si="1"/>
        <v>0.37939776885163279</v>
      </c>
      <c r="I4">
        <f t="shared" si="2"/>
        <v>3.1936489691680489E-5</v>
      </c>
      <c r="J4">
        <f t="shared" si="3"/>
        <v>0.61597865656313489</v>
      </c>
    </row>
    <row r="5" spans="1:16" x14ac:dyDescent="0.45">
      <c r="A5">
        <v>4</v>
      </c>
      <c r="B5">
        <v>5023</v>
      </c>
      <c r="C5">
        <v>2920.8</v>
      </c>
      <c r="D5">
        <f t="shared" ref="D5:D7" si="4">D4</f>
        <v>5479</v>
      </c>
      <c r="E5">
        <f t="shared" ref="E5:E7" si="5">E4</f>
        <v>4802</v>
      </c>
      <c r="F5">
        <f t="shared" ref="F5:F7" si="6">F4</f>
        <v>2950.7</v>
      </c>
      <c r="G5">
        <f t="shared" ref="G5:G7" si="7">G4</f>
        <v>2579.1</v>
      </c>
      <c r="H5">
        <f t="shared" si="1"/>
        <v>0.10656318932469908</v>
      </c>
      <c r="I5">
        <f t="shared" si="2"/>
        <v>0.84554854578172012</v>
      </c>
      <c r="J5">
        <f t="shared" si="3"/>
        <v>0.97576213039163351</v>
      </c>
    </row>
    <row r="6" spans="1:16" x14ac:dyDescent="0.45">
      <c r="A6">
        <v>5</v>
      </c>
      <c r="B6">
        <v>5023</v>
      </c>
      <c r="C6">
        <v>2920.8</v>
      </c>
      <c r="D6">
        <f t="shared" si="4"/>
        <v>5479</v>
      </c>
      <c r="E6">
        <f t="shared" si="5"/>
        <v>4802</v>
      </c>
      <c r="F6">
        <f t="shared" si="6"/>
        <v>2950.7</v>
      </c>
      <c r="G6">
        <f t="shared" si="7"/>
        <v>2579.1</v>
      </c>
      <c r="H6">
        <f t="shared" si="1"/>
        <v>0.10656318932469908</v>
      </c>
      <c r="I6">
        <f t="shared" si="2"/>
        <v>0.84554854578172012</v>
      </c>
      <c r="J6">
        <f t="shared" si="3"/>
        <v>0.97576213039163351</v>
      </c>
    </row>
    <row r="7" spans="1:16" x14ac:dyDescent="0.45">
      <c r="A7">
        <v>6</v>
      </c>
      <c r="B7">
        <v>4823</v>
      </c>
      <c r="C7">
        <v>2928.8999999999901</v>
      </c>
      <c r="D7">
        <f t="shared" si="4"/>
        <v>5479</v>
      </c>
      <c r="E7">
        <f t="shared" si="5"/>
        <v>4802</v>
      </c>
      <c r="F7">
        <f t="shared" si="6"/>
        <v>2950.7</v>
      </c>
      <c r="G7">
        <f t="shared" si="7"/>
        <v>2579.1</v>
      </c>
      <c r="H7">
        <f t="shared" si="1"/>
        <v>9.621909152595625E-4</v>
      </c>
      <c r="I7">
        <f t="shared" si="2"/>
        <v>0.88611114651558553</v>
      </c>
      <c r="J7">
        <f t="shared" si="3"/>
        <v>0.94184570786878097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L2" sqref="L2:P2"/>
    </sheetView>
  </sheetViews>
  <sheetFormatPr defaultRowHeight="14.25" x14ac:dyDescent="0.45"/>
  <sheetData>
    <row r="1" spans="1:16" x14ac:dyDescent="0.45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21</v>
      </c>
      <c r="K1" t="s">
        <v>20</v>
      </c>
      <c r="L1" t="s">
        <v>3</v>
      </c>
      <c r="M1" t="s">
        <v>4</v>
      </c>
      <c r="N1" t="s">
        <v>5</v>
      </c>
      <c r="O1" t="s">
        <v>6</v>
      </c>
      <c r="P1" t="s">
        <v>17</v>
      </c>
    </row>
    <row r="2" spans="1:16" x14ac:dyDescent="0.45">
      <c r="A2">
        <v>1</v>
      </c>
      <c r="B2">
        <v>4128</v>
      </c>
      <c r="C2">
        <v>2722.7</v>
      </c>
      <c r="D2">
        <f>MAX(B2:B9)</f>
        <v>4416</v>
      </c>
      <c r="E2">
        <f>MIN(B2:B9)</f>
        <v>4064</v>
      </c>
      <c r="F2">
        <f>MAX(C2:C9)</f>
        <v>2791.5</v>
      </c>
      <c r="G2">
        <f>MIN(C2:C9)</f>
        <v>2600.5</v>
      </c>
      <c r="H2">
        <f>POWER((B2 - E2) / (D2 - E2), 2)</f>
        <v>3.3057851239669422E-2</v>
      </c>
      <c r="I2">
        <f>POWER((C2 - G2) / (F2 - G2), 2)</f>
        <v>0.40933198103122054</v>
      </c>
      <c r="J2">
        <f xml:space="preserve"> SQRT(H2+I2)</f>
        <v>0.66512392249180896</v>
      </c>
      <c r="K2">
        <f>SUM(J2:J9)</f>
        <v>5.9978916304420995</v>
      </c>
      <c r="L2">
        <v>0</v>
      </c>
      <c r="M2">
        <f>K2/O2</f>
        <v>0.74973645380526244</v>
      </c>
      <c r="N2">
        <f>SQRT(POWER(D2 - E2, 2) + POWER(F2-G2, 2))</f>
        <v>400.48096084583096</v>
      </c>
      <c r="O2">
        <f>COUNT(A2:A9)</f>
        <v>8</v>
      </c>
      <c r="P2">
        <v>641.84375</v>
      </c>
    </row>
    <row r="3" spans="1:16" x14ac:dyDescent="0.45">
      <c r="A3">
        <v>2</v>
      </c>
      <c r="B3">
        <v>4256</v>
      </c>
      <c r="C3">
        <v>2659.1</v>
      </c>
      <c r="D3">
        <f t="shared" ref="D3:G4" si="0">D2</f>
        <v>4416</v>
      </c>
      <c r="E3">
        <f t="shared" si="0"/>
        <v>4064</v>
      </c>
      <c r="F3">
        <f t="shared" si="0"/>
        <v>2791.5</v>
      </c>
      <c r="G3">
        <f t="shared" si="0"/>
        <v>2600.5</v>
      </c>
      <c r="H3">
        <f t="shared" ref="H3:H9" si="1">POWER((B3 - E3) / (D3 - E3), 2)</f>
        <v>0.29752066115702475</v>
      </c>
      <c r="I3">
        <f t="shared" ref="I3:I9" si="2">POWER((C3 - G3) / (F3 - G3), 2)</f>
        <v>9.4130095118006324E-2</v>
      </c>
      <c r="J3">
        <f t="shared" ref="J3:J9" si="3" xml:space="preserve"> SQRT(H3+I3)</f>
        <v>0.62582006701210136</v>
      </c>
    </row>
    <row r="4" spans="1:16" x14ac:dyDescent="0.45">
      <c r="A4">
        <v>3</v>
      </c>
      <c r="B4">
        <v>4064</v>
      </c>
      <c r="C4">
        <v>2791.5</v>
      </c>
      <c r="D4">
        <f t="shared" si="0"/>
        <v>4416</v>
      </c>
      <c r="E4">
        <f t="shared" si="0"/>
        <v>4064</v>
      </c>
      <c r="F4">
        <f t="shared" si="0"/>
        <v>2791.5</v>
      </c>
      <c r="G4">
        <f t="shared" si="0"/>
        <v>2600.5</v>
      </c>
      <c r="H4">
        <f t="shared" si="1"/>
        <v>0</v>
      </c>
      <c r="I4">
        <f t="shared" si="2"/>
        <v>1</v>
      </c>
      <c r="J4">
        <f t="shared" si="3"/>
        <v>1</v>
      </c>
    </row>
    <row r="5" spans="1:16" x14ac:dyDescent="0.45">
      <c r="A5">
        <v>4</v>
      </c>
      <c r="B5">
        <v>4080</v>
      </c>
      <c r="C5">
        <v>2725.1</v>
      </c>
      <c r="D5">
        <f t="shared" ref="D5:D9" si="4">D4</f>
        <v>4416</v>
      </c>
      <c r="E5">
        <f t="shared" ref="E5:E9" si="5">E4</f>
        <v>4064</v>
      </c>
      <c r="F5">
        <f t="shared" ref="F5:F9" si="6">F4</f>
        <v>2791.5</v>
      </c>
      <c r="G5">
        <f t="shared" ref="G5:G9" si="7">G4</f>
        <v>2600.5</v>
      </c>
      <c r="H5">
        <f t="shared" si="1"/>
        <v>2.0661157024793389E-3</v>
      </c>
      <c r="I5">
        <f t="shared" si="2"/>
        <v>0.42556837805981129</v>
      </c>
      <c r="J5">
        <f t="shared" si="3"/>
        <v>0.6539376833936783</v>
      </c>
    </row>
    <row r="6" spans="1:16" x14ac:dyDescent="0.45">
      <c r="A6">
        <v>5</v>
      </c>
      <c r="B6">
        <v>4244</v>
      </c>
      <c r="C6">
        <v>2690.1</v>
      </c>
      <c r="D6">
        <f t="shared" si="4"/>
        <v>4416</v>
      </c>
      <c r="E6">
        <f t="shared" si="5"/>
        <v>4064</v>
      </c>
      <c r="F6">
        <f t="shared" si="6"/>
        <v>2791.5</v>
      </c>
      <c r="G6">
        <f t="shared" si="7"/>
        <v>2600.5</v>
      </c>
      <c r="H6">
        <f t="shared" si="1"/>
        <v>0.26149276859504134</v>
      </c>
      <c r="I6">
        <f t="shared" si="2"/>
        <v>0.2200641429785363</v>
      </c>
      <c r="J6">
        <f t="shared" si="3"/>
        <v>0.69394301752635112</v>
      </c>
    </row>
    <row r="7" spans="1:16" x14ac:dyDescent="0.45">
      <c r="A7">
        <v>6</v>
      </c>
      <c r="B7">
        <v>4244</v>
      </c>
      <c r="C7">
        <v>2690.1</v>
      </c>
      <c r="D7">
        <f t="shared" si="4"/>
        <v>4416</v>
      </c>
      <c r="E7">
        <f t="shared" si="5"/>
        <v>4064</v>
      </c>
      <c r="F7">
        <f t="shared" si="6"/>
        <v>2791.5</v>
      </c>
      <c r="G7">
        <f t="shared" si="7"/>
        <v>2600.5</v>
      </c>
      <c r="H7">
        <f t="shared" si="1"/>
        <v>0.26149276859504134</v>
      </c>
      <c r="I7">
        <f t="shared" si="2"/>
        <v>0.2200641429785363</v>
      </c>
      <c r="J7">
        <f t="shared" si="3"/>
        <v>0.69394301752635112</v>
      </c>
    </row>
    <row r="8" spans="1:16" x14ac:dyDescent="0.45">
      <c r="A8">
        <v>7</v>
      </c>
      <c r="B8">
        <v>4128</v>
      </c>
      <c r="C8">
        <v>2722.7</v>
      </c>
      <c r="D8">
        <f t="shared" si="4"/>
        <v>4416</v>
      </c>
      <c r="E8">
        <f t="shared" si="5"/>
        <v>4064</v>
      </c>
      <c r="F8">
        <f t="shared" si="6"/>
        <v>2791.5</v>
      </c>
      <c r="G8">
        <f t="shared" si="7"/>
        <v>2600.5</v>
      </c>
      <c r="H8">
        <f t="shared" si="1"/>
        <v>3.3057851239669422E-2</v>
      </c>
      <c r="I8">
        <f t="shared" si="2"/>
        <v>0.40933198103122054</v>
      </c>
      <c r="J8">
        <f t="shared" si="3"/>
        <v>0.66512392249180896</v>
      </c>
    </row>
    <row r="9" spans="1:16" x14ac:dyDescent="0.45">
      <c r="A9">
        <v>8</v>
      </c>
      <c r="B9">
        <v>4416</v>
      </c>
      <c r="C9">
        <v>2600.5</v>
      </c>
      <c r="D9">
        <f t="shared" si="4"/>
        <v>4416</v>
      </c>
      <c r="E9">
        <f t="shared" si="5"/>
        <v>4064</v>
      </c>
      <c r="F9">
        <f t="shared" si="6"/>
        <v>2791.5</v>
      </c>
      <c r="G9">
        <f t="shared" si="7"/>
        <v>2600.5</v>
      </c>
      <c r="H9">
        <f t="shared" si="1"/>
        <v>1</v>
      </c>
      <c r="I9">
        <f t="shared" si="2"/>
        <v>0</v>
      </c>
      <c r="J9">
        <f t="shared" si="3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L2" sqref="L2:P2"/>
    </sheetView>
  </sheetViews>
  <sheetFormatPr defaultRowHeight="14.25" x14ac:dyDescent="0.45"/>
  <sheetData>
    <row r="1" spans="1:16" x14ac:dyDescent="0.45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21</v>
      </c>
      <c r="K1" t="s">
        <v>20</v>
      </c>
      <c r="L1" t="s">
        <v>3</v>
      </c>
      <c r="M1" t="s">
        <v>4</v>
      </c>
      <c r="N1" t="s">
        <v>5</v>
      </c>
      <c r="O1" t="s">
        <v>6</v>
      </c>
      <c r="P1" t="s">
        <v>17</v>
      </c>
    </row>
    <row r="2" spans="1:16" x14ac:dyDescent="0.45">
      <c r="A2">
        <v>1</v>
      </c>
      <c r="B2">
        <v>6125</v>
      </c>
      <c r="C2">
        <v>3351.1</v>
      </c>
      <c r="D2">
        <f>MAX(B2:B8)</f>
        <v>6621</v>
      </c>
      <c r="E2">
        <f>MIN(B2:B8)</f>
        <v>5797</v>
      </c>
      <c r="F2">
        <f>MAX(C2:C8)</f>
        <v>3799</v>
      </c>
      <c r="G2">
        <f>MIN(C2:C8)</f>
        <v>2975</v>
      </c>
      <c r="H2">
        <f>POWER((B2 - E2) / (D2 - E2), 2)</f>
        <v>0.15845037232538409</v>
      </c>
      <c r="I2">
        <f>POWER((C2 - G2) / (F2 - G2), 2)</f>
        <v>0.20833020607503056</v>
      </c>
      <c r="J2">
        <f xml:space="preserve"> SQRT(H2+I2)</f>
        <v>0.60562412303376312</v>
      </c>
      <c r="K2">
        <f>SUM(J2:J8)</f>
        <v>6.2058271082051721</v>
      </c>
      <c r="L2">
        <v>0</v>
      </c>
      <c r="M2">
        <f>K2/O2</f>
        <v>0.88654672974359605</v>
      </c>
      <c r="N2">
        <f>SQRT(POWER(D2 - E2, 2) + POWER(F2-G2, 2))</f>
        <v>1165.3119753954304</v>
      </c>
      <c r="O2">
        <f>COUNT(A2:A8)</f>
        <v>7</v>
      </c>
      <c r="P2">
        <v>651.796875</v>
      </c>
    </row>
    <row r="3" spans="1:16" x14ac:dyDescent="0.45">
      <c r="A3">
        <v>2</v>
      </c>
      <c r="B3">
        <v>6444</v>
      </c>
      <c r="C3">
        <v>3194</v>
      </c>
      <c r="D3">
        <f t="shared" ref="D3:G4" si="0">D2</f>
        <v>6621</v>
      </c>
      <c r="E3">
        <f t="shared" si="0"/>
        <v>5797</v>
      </c>
      <c r="F3">
        <f t="shared" si="0"/>
        <v>3799</v>
      </c>
      <c r="G3">
        <f t="shared" si="0"/>
        <v>2975</v>
      </c>
      <c r="H3">
        <f t="shared" ref="H3:H8" si="1">POWER((B3 - E3) / (D3 - E3), 2)</f>
        <v>0.61652989207276843</v>
      </c>
      <c r="I3">
        <f t="shared" ref="I3:I8" si="2">POWER((C3 - G3) / (F3 - G3), 2)</f>
        <v>7.0637253746818729E-2</v>
      </c>
      <c r="J3">
        <f t="shared" ref="J3:J8" si="3" xml:space="preserve"> SQRT(H3+I3)</f>
        <v>0.82895545466544052</v>
      </c>
    </row>
    <row r="4" spans="1:16" x14ac:dyDescent="0.45">
      <c r="A4">
        <v>3</v>
      </c>
      <c r="B4">
        <v>6621</v>
      </c>
      <c r="C4">
        <v>2975</v>
      </c>
      <c r="D4">
        <f t="shared" si="0"/>
        <v>6621</v>
      </c>
      <c r="E4">
        <f t="shared" si="0"/>
        <v>5797</v>
      </c>
      <c r="F4">
        <f t="shared" si="0"/>
        <v>3799</v>
      </c>
      <c r="G4">
        <f t="shared" si="0"/>
        <v>2975</v>
      </c>
      <c r="H4">
        <f t="shared" si="1"/>
        <v>1</v>
      </c>
      <c r="I4">
        <f t="shared" si="2"/>
        <v>0</v>
      </c>
      <c r="J4">
        <f t="shared" si="3"/>
        <v>1</v>
      </c>
    </row>
    <row r="5" spans="1:16" x14ac:dyDescent="0.45">
      <c r="A5">
        <v>4</v>
      </c>
      <c r="B5">
        <v>5797</v>
      </c>
      <c r="C5">
        <v>3799</v>
      </c>
      <c r="D5">
        <f t="shared" ref="D5:D8" si="4">D4</f>
        <v>6621</v>
      </c>
      <c r="E5">
        <f t="shared" ref="E5:E8" si="5">E4</f>
        <v>5797</v>
      </c>
      <c r="F5">
        <f t="shared" ref="F5:F8" si="6">F4</f>
        <v>3799</v>
      </c>
      <c r="G5">
        <f t="shared" ref="G5:G8" si="7">G4</f>
        <v>2975</v>
      </c>
      <c r="H5">
        <f t="shared" si="1"/>
        <v>0</v>
      </c>
      <c r="I5">
        <f t="shared" si="2"/>
        <v>1</v>
      </c>
      <c r="J5">
        <f t="shared" si="3"/>
        <v>1</v>
      </c>
    </row>
    <row r="6" spans="1:16" x14ac:dyDescent="0.45">
      <c r="A6">
        <v>5</v>
      </c>
      <c r="B6">
        <v>5860</v>
      </c>
      <c r="C6">
        <v>3793.3999999999901</v>
      </c>
      <c r="D6">
        <f t="shared" si="4"/>
        <v>6621</v>
      </c>
      <c r="E6">
        <f t="shared" si="5"/>
        <v>5797</v>
      </c>
      <c r="F6">
        <f t="shared" si="6"/>
        <v>3799</v>
      </c>
      <c r="G6">
        <f t="shared" si="7"/>
        <v>2975</v>
      </c>
      <c r="H6">
        <f t="shared" si="1"/>
        <v>5.8455674427372976E-3</v>
      </c>
      <c r="I6">
        <f t="shared" si="2"/>
        <v>0.98645395418981485</v>
      </c>
      <c r="J6">
        <f t="shared" si="3"/>
        <v>0.99614231996866398</v>
      </c>
    </row>
    <row r="7" spans="1:16" x14ac:dyDescent="0.45">
      <c r="A7">
        <v>6</v>
      </c>
      <c r="B7">
        <v>6448</v>
      </c>
      <c r="C7">
        <v>2987.9</v>
      </c>
      <c r="D7">
        <f t="shared" si="4"/>
        <v>6621</v>
      </c>
      <c r="E7">
        <f t="shared" si="5"/>
        <v>5797</v>
      </c>
      <c r="F7">
        <f t="shared" si="6"/>
        <v>3799</v>
      </c>
      <c r="G7">
        <f t="shared" si="7"/>
        <v>2975</v>
      </c>
      <c r="H7">
        <f t="shared" si="1"/>
        <v>0.6241767013856161</v>
      </c>
      <c r="I7">
        <f t="shared" si="2"/>
        <v>2.4508966443585978E-4</v>
      </c>
      <c r="J7">
        <f t="shared" si="3"/>
        <v>0.79020363897545542</v>
      </c>
    </row>
    <row r="8" spans="1:16" x14ac:dyDescent="0.45">
      <c r="A8">
        <v>7</v>
      </c>
      <c r="B8">
        <v>5881</v>
      </c>
      <c r="C8">
        <v>3782.2</v>
      </c>
      <c r="D8">
        <f t="shared" si="4"/>
        <v>6621</v>
      </c>
      <c r="E8">
        <f t="shared" si="5"/>
        <v>5797</v>
      </c>
      <c r="F8">
        <f t="shared" si="6"/>
        <v>3799</v>
      </c>
      <c r="G8">
        <f t="shared" si="7"/>
        <v>2975</v>
      </c>
      <c r="H8">
        <f t="shared" si="1"/>
        <v>1.0392119898199641E-2</v>
      </c>
      <c r="I8">
        <f t="shared" si="2"/>
        <v>0.95963898576680129</v>
      </c>
      <c r="J8">
        <f t="shared" si="3"/>
        <v>0.98490157156184954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L2" sqref="L2:P2"/>
    </sheetView>
  </sheetViews>
  <sheetFormatPr defaultRowHeight="14.25" x14ac:dyDescent="0.45"/>
  <sheetData>
    <row r="1" spans="1:16" x14ac:dyDescent="0.45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21</v>
      </c>
      <c r="K1" t="s">
        <v>20</v>
      </c>
      <c r="L1" t="s">
        <v>3</v>
      </c>
      <c r="M1" t="s">
        <v>4</v>
      </c>
      <c r="N1" t="s">
        <v>5</v>
      </c>
      <c r="O1" t="s">
        <v>6</v>
      </c>
      <c r="P1" t="s">
        <v>17</v>
      </c>
    </row>
    <row r="2" spans="1:16" x14ac:dyDescent="0.45">
      <c r="A2">
        <v>1</v>
      </c>
      <c r="B2">
        <v>3251</v>
      </c>
      <c r="C2">
        <v>2818</v>
      </c>
      <c r="D2">
        <f>MAX(B2:B9)</f>
        <v>3271</v>
      </c>
      <c r="E2">
        <f>MIN(B2:B9)</f>
        <v>3206</v>
      </c>
      <c r="F2">
        <f>MAX(C2:C9)</f>
        <v>2849.2</v>
      </c>
      <c r="G2">
        <f>MIN(C2:C9)</f>
        <v>2699.1</v>
      </c>
      <c r="H2">
        <f>POWER((B2 - E2) / (D2 - E2), 2)</f>
        <v>0.47928994082840232</v>
      </c>
      <c r="I2">
        <f>POWER((C2 - G2) / (F2 - G2), 2)</f>
        <v>0.6274835208683901</v>
      </c>
      <c r="J2">
        <f xml:space="preserve"> SQRT(H2+I2)</f>
        <v>1.0520330135964329</v>
      </c>
      <c r="K2">
        <f>SUM(J2:J9)</f>
        <v>7.8148423662706756</v>
      </c>
      <c r="L2">
        <v>1</v>
      </c>
      <c r="M2">
        <f>K2/O2</f>
        <v>0.97685529578383445</v>
      </c>
      <c r="N2">
        <f>SQRT(POWER(D2 - E2, 2) + POWER(F2-G2, 2))</f>
        <v>163.56958763780011</v>
      </c>
      <c r="O2">
        <f>COUNT(A2:A9)</f>
        <v>8</v>
      </c>
      <c r="P2">
        <v>609.9375</v>
      </c>
    </row>
    <row r="3" spans="1:16" x14ac:dyDescent="0.45">
      <c r="A3">
        <v>2</v>
      </c>
      <c r="B3">
        <v>3206</v>
      </c>
      <c r="C3">
        <v>2849.2</v>
      </c>
      <c r="D3">
        <f t="shared" ref="D3:G4" si="0">D2</f>
        <v>3271</v>
      </c>
      <c r="E3">
        <f t="shared" si="0"/>
        <v>3206</v>
      </c>
      <c r="F3">
        <f t="shared" si="0"/>
        <v>2849.2</v>
      </c>
      <c r="G3">
        <f t="shared" si="0"/>
        <v>2699.1</v>
      </c>
      <c r="H3">
        <f t="shared" ref="H3:H9" si="1">POWER((B3 - E3) / (D3 - E3), 2)</f>
        <v>0</v>
      </c>
      <c r="I3">
        <f t="shared" ref="I3:I9" si="2">POWER((C3 - G3) / (F3 - G3), 2)</f>
        <v>1</v>
      </c>
      <c r="J3">
        <f t="shared" ref="J3:J9" si="3" xml:space="preserve"> SQRT(H3+I3)</f>
        <v>1</v>
      </c>
    </row>
    <row r="4" spans="1:16" x14ac:dyDescent="0.45">
      <c r="A4">
        <v>3</v>
      </c>
      <c r="B4">
        <v>3226</v>
      </c>
      <c r="C4">
        <v>2819</v>
      </c>
      <c r="D4">
        <f t="shared" si="0"/>
        <v>3271</v>
      </c>
      <c r="E4">
        <f t="shared" si="0"/>
        <v>3206</v>
      </c>
      <c r="F4">
        <f t="shared" si="0"/>
        <v>2849.2</v>
      </c>
      <c r="G4">
        <f t="shared" si="0"/>
        <v>2699.1</v>
      </c>
      <c r="H4">
        <f t="shared" si="1"/>
        <v>9.4674556213017763E-2</v>
      </c>
      <c r="I4">
        <f t="shared" si="2"/>
        <v>0.63808271722915522</v>
      </c>
      <c r="J4">
        <f t="shared" si="3"/>
        <v>0.8560124259858457</v>
      </c>
    </row>
    <row r="5" spans="1:16" x14ac:dyDescent="0.45">
      <c r="A5">
        <v>4</v>
      </c>
      <c r="B5">
        <v>3271</v>
      </c>
      <c r="C5">
        <v>2699.1</v>
      </c>
      <c r="D5">
        <f t="shared" ref="D5:D9" si="4">D4</f>
        <v>3271</v>
      </c>
      <c r="E5">
        <f t="shared" ref="E5:E9" si="5">E4</f>
        <v>3206</v>
      </c>
      <c r="F5">
        <f t="shared" ref="F5:F9" si="6">F4</f>
        <v>2849.2</v>
      </c>
      <c r="G5">
        <f t="shared" ref="G5:G9" si="7">G4</f>
        <v>2699.1</v>
      </c>
      <c r="H5">
        <f t="shared" si="1"/>
        <v>1</v>
      </c>
      <c r="I5">
        <f t="shared" si="2"/>
        <v>0</v>
      </c>
      <c r="J5">
        <f t="shared" si="3"/>
        <v>1</v>
      </c>
    </row>
    <row r="6" spans="1:16" x14ac:dyDescent="0.45">
      <c r="A6">
        <v>5</v>
      </c>
      <c r="B6">
        <v>3251</v>
      </c>
      <c r="C6">
        <v>2818</v>
      </c>
      <c r="D6">
        <f t="shared" si="4"/>
        <v>3271</v>
      </c>
      <c r="E6">
        <f t="shared" si="5"/>
        <v>3206</v>
      </c>
      <c r="F6">
        <f t="shared" si="6"/>
        <v>2849.2</v>
      </c>
      <c r="G6">
        <f t="shared" si="7"/>
        <v>2699.1</v>
      </c>
      <c r="H6">
        <f t="shared" si="1"/>
        <v>0.47928994082840232</v>
      </c>
      <c r="I6">
        <f t="shared" si="2"/>
        <v>0.6274835208683901</v>
      </c>
      <c r="J6">
        <f t="shared" si="3"/>
        <v>1.0520330135964329</v>
      </c>
    </row>
    <row r="7" spans="1:16" x14ac:dyDescent="0.45">
      <c r="A7">
        <v>6</v>
      </c>
      <c r="B7">
        <v>3259</v>
      </c>
      <c r="C7">
        <v>2814.7</v>
      </c>
      <c r="D7">
        <f t="shared" si="4"/>
        <v>3271</v>
      </c>
      <c r="E7">
        <f t="shared" si="5"/>
        <v>3206</v>
      </c>
      <c r="F7">
        <f t="shared" si="6"/>
        <v>2849.2</v>
      </c>
      <c r="G7">
        <f t="shared" si="7"/>
        <v>2699.1</v>
      </c>
      <c r="H7">
        <f t="shared" si="1"/>
        <v>0.66485207100591714</v>
      </c>
      <c r="I7">
        <f t="shared" si="2"/>
        <v>0.59313599949578344</v>
      </c>
      <c r="J7">
        <f t="shared" si="3"/>
        <v>1.1216006733689583</v>
      </c>
    </row>
    <row r="8" spans="1:16" x14ac:dyDescent="0.45">
      <c r="A8">
        <v>7</v>
      </c>
      <c r="B8">
        <v>3226</v>
      </c>
      <c r="C8">
        <v>2819</v>
      </c>
      <c r="D8">
        <f t="shared" si="4"/>
        <v>3271</v>
      </c>
      <c r="E8">
        <f t="shared" si="5"/>
        <v>3206</v>
      </c>
      <c r="F8">
        <f t="shared" si="6"/>
        <v>2849.2</v>
      </c>
      <c r="G8">
        <f t="shared" si="7"/>
        <v>2699.1</v>
      </c>
      <c r="H8">
        <f t="shared" si="1"/>
        <v>9.4674556213017763E-2</v>
      </c>
      <c r="I8">
        <f t="shared" si="2"/>
        <v>0.63808271722915522</v>
      </c>
      <c r="J8">
        <f t="shared" si="3"/>
        <v>0.8560124259858457</v>
      </c>
    </row>
    <row r="9" spans="1:16" x14ac:dyDescent="0.45">
      <c r="A9">
        <v>8</v>
      </c>
      <c r="B9">
        <v>3263</v>
      </c>
      <c r="C9">
        <v>2702.1</v>
      </c>
      <c r="D9">
        <f t="shared" si="4"/>
        <v>3271</v>
      </c>
      <c r="E9">
        <f t="shared" si="5"/>
        <v>3206</v>
      </c>
      <c r="F9">
        <f t="shared" si="6"/>
        <v>2849.2</v>
      </c>
      <c r="G9">
        <f t="shared" si="7"/>
        <v>2699.1</v>
      </c>
      <c r="H9">
        <f t="shared" si="1"/>
        <v>0.76899408284023663</v>
      </c>
      <c r="I9">
        <f t="shared" si="2"/>
        <v>3.9946719952632122E-4</v>
      </c>
      <c r="J9">
        <f t="shared" si="3"/>
        <v>0.87715081373716053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Sheet1</vt:lpstr>
      <vt:lpstr>NSGA-II_large</vt:lpstr>
      <vt:lpstr>NSGA-II_large_1</vt:lpstr>
      <vt:lpstr>NSGA-II_large_2</vt:lpstr>
      <vt:lpstr>NSGA-II_large_3</vt:lpstr>
      <vt:lpstr>NSGA-II_large_4</vt:lpstr>
      <vt:lpstr>NSGA-II_large_5</vt:lpstr>
      <vt:lpstr>NSGA-II_large_6</vt:lpstr>
      <vt:lpstr>NSGA-II_large_7</vt:lpstr>
      <vt:lpstr>NSGA-II_large_8</vt:lpstr>
      <vt:lpstr>NSGA-II_large_9</vt:lpstr>
      <vt:lpstr>NSGA-II_large_10</vt:lpstr>
      <vt:lpstr>AMOSA_large</vt:lpstr>
      <vt:lpstr>AMOSA_large_1</vt:lpstr>
      <vt:lpstr>AMOSA_large_2</vt:lpstr>
      <vt:lpstr>AMOSA_large_3</vt:lpstr>
      <vt:lpstr>AMOSA_large_4</vt:lpstr>
      <vt:lpstr>AMOSA_large_5</vt:lpstr>
      <vt:lpstr>AMOSA_large_6</vt:lpstr>
      <vt:lpstr>AMOSA_large_7</vt:lpstr>
      <vt:lpstr>AMOSA_large_8</vt:lpstr>
      <vt:lpstr>AMOSA_large_9</vt:lpstr>
      <vt:lpstr>AMOSA_large_10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2021-12-09T10:16:09Z</dcterms:modified>
</cp:coreProperties>
</file>