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James_Davies_MPhys_final_year\Project - Gyroscopic stabilisation\"/>
    </mc:Choice>
  </mc:AlternateContent>
  <bookViews>
    <workbookView xWindow="0" yWindow="0" windowWidth="11124" windowHeight="5508" xr2:uid="{BB80DC50-2FEF-4FE3-8926-103A001136FB}"/>
  </bookViews>
  <sheets>
    <sheet name="Sheet1" sheetId="1" r:id="rId1"/>
  </sheets>
  <definedNames>
    <definedName name="_xlnm.Print_Area" localSheetId="0">Sheet1!$J$5:$R$21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/>
  <c r="G24" i="1"/>
  <c r="G11" i="1"/>
  <c r="G12" i="1"/>
  <c r="G13" i="1"/>
  <c r="F12" i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E3" i="1"/>
  <c r="F3" i="1" s="1"/>
  <c r="G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12" i="1"/>
</calcChain>
</file>

<file path=xl/sharedStrings.xml><?xml version="1.0" encoding="utf-8"?>
<sst xmlns="http://schemas.openxmlformats.org/spreadsheetml/2006/main" count="12" uniqueCount="9">
  <si>
    <t>Time for 5 Rotations (secs)</t>
  </si>
  <si>
    <t>Test 1</t>
  </si>
  <si>
    <t>Test 2</t>
  </si>
  <si>
    <t>Test 3</t>
  </si>
  <si>
    <t>Average</t>
  </si>
  <si>
    <t>Period time (ms)</t>
  </si>
  <si>
    <t>RPM</t>
  </si>
  <si>
    <t>RadiansS^-1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</si>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</sst>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Angluar</a:t>
            </a:r>
            <a:r>
              <a:rPr lang="en-GB" baseline="0"/>
              <a:t> Velocity vs PWM period approx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2366141732283466E-2"/>
                  <c:y val="-9.82852143482064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Sheet1!$G$13:$G$24</c:f>
              <c:numCache>
                <c:formatCode>0.00</c:formatCode>
                <c:ptCount val="12"/>
                <c:pt idx="0">
                  <c:v>0</c:v>
                </c:pt>
                <c:pt idx="1">
                  <c:v>0.23281979103207373</c:v>
                </c:pt>
                <c:pt idx="2">
                  <c:v>0.99480451348631838</c:v>
                </c:pt>
                <c:pt idx="3">
                  <c:v>1.6999960246698014</c:v>
                </c:pt>
                <c:pt idx="4">
                  <c:v>2.3473917710509036</c:v>
                </c:pt>
                <c:pt idx="5">
                  <c:v>2.9151803157344203</c:v>
                </c:pt>
                <c:pt idx="6">
                  <c:v>3.4036756810290281</c:v>
                </c:pt>
                <c:pt idx="7">
                  <c:v>3.7987819269525911</c:v>
                </c:pt>
                <c:pt idx="8">
                  <c:v>4.0977295481605998</c:v>
                </c:pt>
                <c:pt idx="9">
                  <c:v>4.3452180547576669</c:v>
                </c:pt>
                <c:pt idx="10">
                  <c:v>4.4603776435254989</c:v>
                </c:pt>
                <c:pt idx="11">
                  <c:v>4.9061832174749505</c:v>
                </c:pt>
              </c:numCache>
            </c:numRef>
          </c:xVal>
          <c:yVal>
            <c:numRef>
              <c:f>Sheet1!$A$13:$A$24</c:f>
              <c:numCache>
                <c:formatCode>0</c:formatCode>
                <c:ptCount val="12"/>
                <c:pt idx="0">
                  <c:v>1530</c:v>
                </c:pt>
                <c:pt idx="1">
                  <c:v>1540</c:v>
                </c:pt>
                <c:pt idx="2">
                  <c:v>1550</c:v>
                </c:pt>
                <c:pt idx="3">
                  <c:v>1560</c:v>
                </c:pt>
                <c:pt idx="4">
                  <c:v>1570</c:v>
                </c:pt>
                <c:pt idx="5">
                  <c:v>1580</c:v>
                </c:pt>
                <c:pt idx="6">
                  <c:v>1590</c:v>
                </c:pt>
                <c:pt idx="7">
                  <c:v>1600</c:v>
                </c:pt>
                <c:pt idx="8">
                  <c:v>1610</c:v>
                </c:pt>
                <c:pt idx="9">
                  <c:v>1620</c:v>
                </c:pt>
                <c:pt idx="10">
                  <c:v>1630</c:v>
                </c:pt>
                <c:pt idx="1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A-4419-BC61-ADEE5BF0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39104"/>
        <c:axId val="432928936"/>
      </c:scatterChart>
      <c:valAx>
        <c:axId val="4329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Velocity (rads^-1)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8936"/>
        <c:crosses val="autoZero"/>
        <c:crossBetween val="midCat"/>
      </c:valAx>
      <c:valAx>
        <c:axId val="4329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 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156210</xdr:rowOff>
    </xdr:from>
    <xdr:to>
      <xdr:col>17</xdr:col>
      <xdr:colOff>152400</xdr:colOff>
      <xdr:row>19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5CCDB9-1AE6-413A-B21E-72D66A106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0D95-FEA9-4A5B-8FCE-5CE04C8B88B3}">
  <dimension ref="A1:G24"/>
  <sheetViews>
    <sheetView tabSelected="1" topLeftCell="H4" zoomScale="161" workbookViewId="0">
      <selection activeCell="J5" sqref="J5:R21"/>
    </sheetView>
  </sheetViews>
  <sheetFormatPr defaultRowHeight="14.4" x14ac:dyDescent="0.3"/>
  <cols>
    <col min="1" max="1" width="14.33203125" bestFit="1" customWidth="1"/>
    <col min="7" max="7" width="10.88671875" bestFit="1" customWidth="1"/>
  </cols>
  <sheetData>
    <row r="1" spans="1:7" x14ac:dyDescent="0.3">
      <c r="A1" s="1" t="s">
        <v>5</v>
      </c>
      <c r="B1" s="2" t="s">
        <v>0</v>
      </c>
      <c r="C1" s="2"/>
      <c r="D1" s="2"/>
      <c r="E1" s="2"/>
      <c r="F1" s="1" t="s">
        <v>6</v>
      </c>
      <c r="G1" s="1" t="s">
        <v>7</v>
      </c>
    </row>
    <row r="2" spans="1:7" x14ac:dyDescent="0.3">
      <c r="A2" s="1"/>
      <c r="B2" s="1" t="s">
        <v>1</v>
      </c>
      <c r="C2" s="1" t="s">
        <v>2</v>
      </c>
      <c r="D2" s="1" t="s">
        <v>3</v>
      </c>
      <c r="E2" s="1" t="s">
        <v>4</v>
      </c>
      <c r="F2" s="1"/>
      <c r="G2" s="1"/>
    </row>
    <row r="3" spans="1:7" x14ac:dyDescent="0.3">
      <c r="A3" s="3">
        <v>1430</v>
      </c>
      <c r="B3" s="1">
        <v>6.93</v>
      </c>
      <c r="C3" s="1">
        <v>6.86</v>
      </c>
      <c r="D3" s="1">
        <v>6.92</v>
      </c>
      <c r="E3" s="1">
        <f t="shared" ref="E3:E11" si="0">SUM(B3:D3)/3</f>
        <v>6.9033333333333333</v>
      </c>
      <c r="F3" s="1">
        <f t="shared" ref="F3:F11" si="1">(5/E3)*60</f>
        <v>43.45726702076292</v>
      </c>
      <c r="G3" s="1">
        <f>(F3/60)*2*PI()</f>
        <v>4.5508343605839592</v>
      </c>
    </row>
    <row r="4" spans="1:7" x14ac:dyDescent="0.3">
      <c r="A4" s="3">
        <v>1440</v>
      </c>
      <c r="B4" s="1">
        <v>7.1</v>
      </c>
      <c r="C4" s="1">
        <v>7.13</v>
      </c>
      <c r="D4" s="1">
        <v>7.15</v>
      </c>
      <c r="E4" s="1">
        <f t="shared" si="0"/>
        <v>7.1266666666666678</v>
      </c>
      <c r="F4" s="1">
        <f t="shared" si="1"/>
        <v>42.095416276894291</v>
      </c>
      <c r="G4" s="1">
        <f t="shared" ref="G4:G24" si="2">(F4/60)*2*PI()</f>
        <v>4.4082216841765103</v>
      </c>
    </row>
    <row r="5" spans="1:7" x14ac:dyDescent="0.3">
      <c r="A5" s="3">
        <v>1450</v>
      </c>
      <c r="B5" s="1">
        <v>7.55</v>
      </c>
      <c r="C5" s="1">
        <v>7.49</v>
      </c>
      <c r="D5" s="1">
        <v>7.57</v>
      </c>
      <c r="E5" s="1">
        <f t="shared" si="0"/>
        <v>7.5366666666666662</v>
      </c>
      <c r="F5" s="1">
        <f t="shared" si="1"/>
        <v>39.805395842547547</v>
      </c>
      <c r="G5" s="1">
        <f t="shared" si="2"/>
        <v>4.1684113050727021</v>
      </c>
    </row>
    <row r="6" spans="1:7" x14ac:dyDescent="0.3">
      <c r="A6" s="3">
        <v>1460</v>
      </c>
      <c r="B6" s="1">
        <v>8.1199999999999992</v>
      </c>
      <c r="C6" s="1">
        <v>8.1300000000000008</v>
      </c>
      <c r="D6" s="1">
        <v>8.1</v>
      </c>
      <c r="E6" s="1">
        <f t="shared" si="0"/>
        <v>8.1166666666666671</v>
      </c>
      <c r="F6" s="1">
        <f t="shared" si="1"/>
        <v>36.96098562628336</v>
      </c>
      <c r="G6" s="1">
        <f t="shared" si="2"/>
        <v>3.8705453637656584</v>
      </c>
    </row>
    <row r="7" spans="1:7" x14ac:dyDescent="0.3">
      <c r="A7" s="3">
        <v>1470</v>
      </c>
      <c r="B7" s="1">
        <v>9.1199999999999992</v>
      </c>
      <c r="C7" s="1">
        <v>9.01</v>
      </c>
      <c r="D7" s="1">
        <v>9.01</v>
      </c>
      <c r="E7" s="1">
        <f t="shared" si="0"/>
        <v>9.0466666666666669</v>
      </c>
      <c r="F7" s="1">
        <f t="shared" si="1"/>
        <v>33.161385408990419</v>
      </c>
      <c r="G7" s="1">
        <f t="shared" si="2"/>
        <v>3.4726521594581352</v>
      </c>
    </row>
    <row r="8" spans="1:7" x14ac:dyDescent="0.3">
      <c r="A8" s="3">
        <v>1480</v>
      </c>
      <c r="B8" s="1">
        <v>10.52</v>
      </c>
      <c r="C8" s="1">
        <v>10.58</v>
      </c>
      <c r="D8" s="1">
        <v>10.56</v>
      </c>
      <c r="E8" s="1">
        <f t="shared" si="0"/>
        <v>10.553333333333335</v>
      </c>
      <c r="F8" s="1">
        <f t="shared" si="1"/>
        <v>28.427037271004419</v>
      </c>
      <c r="G8" s="1">
        <f t="shared" si="2"/>
        <v>2.976872381797024</v>
      </c>
    </row>
    <row r="9" spans="1:7" x14ac:dyDescent="0.3">
      <c r="A9" s="3">
        <v>1490</v>
      </c>
      <c r="B9" s="1">
        <v>13.41</v>
      </c>
      <c r="C9" s="1">
        <v>13.4</v>
      </c>
      <c r="D9" s="1">
        <v>13.36</v>
      </c>
      <c r="E9" s="1">
        <f t="shared" si="0"/>
        <v>13.39</v>
      </c>
      <c r="F9" s="1">
        <f t="shared" si="1"/>
        <v>22.404779686333082</v>
      </c>
      <c r="G9" s="1">
        <f t="shared" si="2"/>
        <v>2.3462230422627282</v>
      </c>
    </row>
    <row r="10" spans="1:7" x14ac:dyDescent="0.3">
      <c r="A10" s="3">
        <v>1500</v>
      </c>
      <c r="B10" s="1">
        <v>18.809999999999999</v>
      </c>
      <c r="C10" s="1">
        <v>18.8</v>
      </c>
      <c r="D10" s="1">
        <v>18.850000000000001</v>
      </c>
      <c r="E10" s="1">
        <f t="shared" si="0"/>
        <v>18.82</v>
      </c>
      <c r="F10" s="1">
        <f t="shared" si="1"/>
        <v>15.94048884165781</v>
      </c>
      <c r="G10" s="1">
        <f t="shared" si="2"/>
        <v>1.6692840879860749</v>
      </c>
    </row>
    <row r="11" spans="1:7" x14ac:dyDescent="0.3">
      <c r="A11" s="3">
        <v>1510</v>
      </c>
      <c r="B11" s="1">
        <v>32.94</v>
      </c>
      <c r="C11" s="1">
        <v>32.86</v>
      </c>
      <c r="D11" s="1">
        <v>33.1</v>
      </c>
      <c r="E11" s="1">
        <f t="shared" si="0"/>
        <v>32.966666666666669</v>
      </c>
      <c r="F11" s="1">
        <f t="shared" si="1"/>
        <v>9.1001011122345812</v>
      </c>
      <c r="G11" s="1">
        <f t="shared" si="2"/>
        <v>0.95296036003734874</v>
      </c>
    </row>
    <row r="12" spans="1:7" x14ac:dyDescent="0.3">
      <c r="A12" s="3">
        <v>1520</v>
      </c>
      <c r="B12" s="1">
        <v>153.79</v>
      </c>
      <c r="C12" s="1">
        <v>159.66999999999999</v>
      </c>
      <c r="D12" s="1">
        <v>145.05000000000001</v>
      </c>
      <c r="E12" s="1">
        <f>SUM(B12:D12)/3</f>
        <v>152.83666666666667</v>
      </c>
      <c r="F12" s="1">
        <f>(5/E12)*60</f>
        <v>1.9628797627096466</v>
      </c>
      <c r="G12" s="1">
        <f t="shared" si="2"/>
        <v>0.20555228808029008</v>
      </c>
    </row>
    <row r="13" spans="1:7" x14ac:dyDescent="0.3">
      <c r="A13" s="3">
        <v>1530</v>
      </c>
      <c r="B13" s="1" t="s">
        <v>8</v>
      </c>
      <c r="C13" s="1" t="s">
        <v>8</v>
      </c>
      <c r="D13" s="1" t="s">
        <v>8</v>
      </c>
      <c r="E13" s="1" t="s">
        <v>8</v>
      </c>
      <c r="F13" s="1"/>
      <c r="G13" s="1">
        <f t="shared" si="2"/>
        <v>0</v>
      </c>
    </row>
    <row r="14" spans="1:7" x14ac:dyDescent="0.3">
      <c r="A14" s="3">
        <v>1540</v>
      </c>
      <c r="B14" s="1">
        <v>136.43</v>
      </c>
      <c r="C14" s="1">
        <v>134.55000000000001</v>
      </c>
      <c r="D14" s="1">
        <v>133.83000000000001</v>
      </c>
      <c r="E14" s="1">
        <f t="shared" ref="E13:E24" si="3">SUM(B14:D14)/3</f>
        <v>134.9366666666667</v>
      </c>
      <c r="F14" s="1">
        <f t="shared" ref="F13:F24" si="4">(5/E14)*60</f>
        <v>2.2232652355425997</v>
      </c>
      <c r="G14" s="1">
        <f t="shared" si="2"/>
        <v>0.23281979103207373</v>
      </c>
    </row>
    <row r="15" spans="1:7" x14ac:dyDescent="0.3">
      <c r="A15" s="3">
        <v>1550</v>
      </c>
      <c r="B15" s="1">
        <v>31.55</v>
      </c>
      <c r="C15" s="1">
        <v>31.53</v>
      </c>
      <c r="D15" s="1">
        <v>31.66</v>
      </c>
      <c r="E15" s="1">
        <f t="shared" si="3"/>
        <v>31.58</v>
      </c>
      <c r="F15" s="1">
        <f t="shared" si="4"/>
        <v>9.4996833438885382</v>
      </c>
      <c r="G15" s="1">
        <f t="shared" si="2"/>
        <v>0.99480451348631838</v>
      </c>
    </row>
    <row r="16" spans="1:7" x14ac:dyDescent="0.3">
      <c r="A16" s="3">
        <v>1560</v>
      </c>
      <c r="B16" s="1">
        <v>18.510000000000002</v>
      </c>
      <c r="C16" s="1">
        <v>18.48</v>
      </c>
      <c r="D16" s="1">
        <v>18.45</v>
      </c>
      <c r="E16" s="1">
        <f t="shared" si="3"/>
        <v>18.48</v>
      </c>
      <c r="F16" s="1">
        <f t="shared" si="4"/>
        <v>16.233766233766232</v>
      </c>
      <c r="G16" s="1">
        <f t="shared" si="2"/>
        <v>1.6999960246698014</v>
      </c>
    </row>
    <row r="17" spans="1:7" x14ac:dyDescent="0.3">
      <c r="A17" s="3">
        <v>1570</v>
      </c>
      <c r="B17" s="1">
        <v>13.36</v>
      </c>
      <c r="C17" s="1">
        <v>13.38</v>
      </c>
      <c r="D17" s="1">
        <v>13.41</v>
      </c>
      <c r="E17" s="1">
        <f t="shared" si="3"/>
        <v>13.383333333333335</v>
      </c>
      <c r="F17" s="1">
        <f t="shared" si="4"/>
        <v>22.415940224159399</v>
      </c>
      <c r="G17" s="1">
        <f t="shared" si="2"/>
        <v>2.3473917710509036</v>
      </c>
    </row>
    <row r="18" spans="1:7" x14ac:dyDescent="0.3">
      <c r="A18" s="3">
        <v>1580</v>
      </c>
      <c r="B18" s="1">
        <v>10.78</v>
      </c>
      <c r="C18" s="1">
        <v>10.76</v>
      </c>
      <c r="D18" s="1">
        <v>10.79</v>
      </c>
      <c r="E18" s="1">
        <f t="shared" si="3"/>
        <v>10.776666666666666</v>
      </c>
      <c r="F18" s="1">
        <f t="shared" si="4"/>
        <v>27.837921435199508</v>
      </c>
      <c r="G18" s="1">
        <f t="shared" si="2"/>
        <v>2.9151803157344203</v>
      </c>
    </row>
    <row r="19" spans="1:7" x14ac:dyDescent="0.3">
      <c r="A19" s="3">
        <v>1590</v>
      </c>
      <c r="B19" s="1">
        <v>9.26</v>
      </c>
      <c r="C19" s="1">
        <v>9.2200000000000006</v>
      </c>
      <c r="D19" s="1">
        <v>9.2100000000000009</v>
      </c>
      <c r="E19" s="1">
        <f t="shared" si="3"/>
        <v>9.23</v>
      </c>
      <c r="F19" s="1">
        <f t="shared" si="4"/>
        <v>32.502708559046589</v>
      </c>
      <c r="G19" s="1">
        <f t="shared" si="2"/>
        <v>3.4036756810290281</v>
      </c>
    </row>
    <row r="20" spans="1:7" x14ac:dyDescent="0.3">
      <c r="A20" s="3">
        <v>1600</v>
      </c>
      <c r="B20" s="1">
        <v>8.23</v>
      </c>
      <c r="C20" s="1">
        <v>8.3000000000000007</v>
      </c>
      <c r="D20" s="1">
        <v>8.2799999999999994</v>
      </c>
      <c r="E20" s="1">
        <f t="shared" si="3"/>
        <v>8.2700000000000014</v>
      </c>
      <c r="F20" s="1">
        <f t="shared" si="4"/>
        <v>36.27569528415961</v>
      </c>
      <c r="G20" s="1">
        <f t="shared" si="2"/>
        <v>3.7987819269525911</v>
      </c>
    </row>
    <row r="21" spans="1:7" x14ac:dyDescent="0.3">
      <c r="A21" s="3">
        <v>1610</v>
      </c>
      <c r="B21" s="1">
        <v>7.62</v>
      </c>
      <c r="C21" s="1">
        <v>7.7</v>
      </c>
      <c r="D21" s="1">
        <v>7.68</v>
      </c>
      <c r="E21" s="1">
        <f t="shared" si="3"/>
        <v>7.666666666666667</v>
      </c>
      <c r="F21" s="1">
        <f t="shared" si="4"/>
        <v>39.130434782608695</v>
      </c>
      <c r="G21" s="1">
        <f t="shared" si="2"/>
        <v>4.0977295481605998</v>
      </c>
    </row>
    <row r="22" spans="1:7" x14ac:dyDescent="0.3">
      <c r="A22" s="3">
        <v>1620</v>
      </c>
      <c r="B22" s="1">
        <v>7.23</v>
      </c>
      <c r="C22" s="1">
        <v>7.23</v>
      </c>
      <c r="D22" s="1">
        <v>7.23</v>
      </c>
      <c r="E22" s="1">
        <f t="shared" si="3"/>
        <v>7.23</v>
      </c>
      <c r="F22" s="1">
        <f t="shared" si="4"/>
        <v>41.49377593360996</v>
      </c>
      <c r="G22" s="1">
        <f t="shared" si="2"/>
        <v>4.3452180547576669</v>
      </c>
    </row>
    <row r="23" spans="1:7" x14ac:dyDescent="0.3">
      <c r="A23" s="3">
        <v>1630</v>
      </c>
      <c r="B23" s="1">
        <v>7.13</v>
      </c>
      <c r="C23" s="1">
        <v>6.98</v>
      </c>
      <c r="D23" s="1">
        <v>7.02</v>
      </c>
      <c r="E23" s="1">
        <f t="shared" si="3"/>
        <v>7.043333333333333</v>
      </c>
      <c r="F23" s="1">
        <f t="shared" si="4"/>
        <v>42.593469001419784</v>
      </c>
      <c r="G23" s="1">
        <f t="shared" si="2"/>
        <v>4.4603776435254989</v>
      </c>
    </row>
    <row r="24" spans="1:7" x14ac:dyDescent="0.3">
      <c r="A24" s="3">
        <v>1700</v>
      </c>
      <c r="B24" s="1">
        <v>6.36</v>
      </c>
      <c r="C24" s="1">
        <v>6.45</v>
      </c>
      <c r="D24" s="1">
        <v>6.4</v>
      </c>
      <c r="E24" s="1">
        <f t="shared" si="3"/>
        <v>6.4033333333333333</v>
      </c>
      <c r="F24" s="1">
        <f t="shared" si="4"/>
        <v>46.850598646538266</v>
      </c>
      <c r="G24" s="1">
        <f t="shared" si="2"/>
        <v>4.9061832174749505</v>
      </c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2017-11-13T11:43:43Z</dcterms:created>
  <dcterms:modified xsi:type="dcterms:W3CDTF">2017-11-13T16:25:53Z</dcterms:modified>
</cp:coreProperties>
</file>