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un., honor., incent." sheetId="1" r:id="rId4"/>
    <sheet state="visible" name="Subcontratos" sheetId="2" r:id="rId5"/>
    <sheet state="visible" name="Capacitación" sheetId="3" r:id="rId6"/>
    <sheet state="visible" name="Pasajes y viáticos" sheetId="4" r:id="rId7"/>
    <sheet state="visible" name="Equipos e infra" sheetId="5" r:id="rId8"/>
    <sheet state="visible" name="Software, fungibles" sheetId="6" r:id="rId9"/>
    <sheet state="visible" name="Otros" sheetId="7" r:id="rId10"/>
    <sheet state="visible" name="TOTAL" sheetId="8" r:id="rId11"/>
  </sheets>
  <definedNames/>
  <calcPr/>
</workbook>
</file>

<file path=xl/sharedStrings.xml><?xml version="1.0" encoding="utf-8"?>
<sst xmlns="http://schemas.openxmlformats.org/spreadsheetml/2006/main" count="349" uniqueCount="110">
  <si>
    <t>DETALLE DE RECURSOS PARA EJECUTAR EL PROYECTO - PROGRAMA DE GENOMA RECURSOS NATURALES RENOVABLES</t>
  </si>
  <si>
    <t>INSTITUCION BENEFICIARIA :</t>
  </si>
  <si>
    <t>ISAPHONE</t>
  </si>
  <si>
    <t>REMUNERACIONES, HONORARIOS E INCENTIVOS</t>
  </si>
  <si>
    <t>En HONORARIOS, INCENTIVOS Y REMUNERACIONES INDIQUE EL EQUIVALENTE A UNA JORNADA TOTAL EN LAS COLUMNAS, B,C o D, según corresponda</t>
  </si>
  <si>
    <t>En la columna F, "Dedicación al proyecto" indique el porcentaje de la jornada que se va a considerar y enla columna G, "Meses" indique la duración.</t>
  </si>
  <si>
    <t>En las columnas I, J o K, "Financiamiento" indique la fuente de financiamiento (Fondef financia Incentivos u Honorarios, no financia Remuneraciones. Empresas e Institución no financian incentivos)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</si>
  <si>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</si>
  <si>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</si>
  <si>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</si>
  <si>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</si>
  <si>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</si>
  <si>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</si>
  <si>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</si>
  <si>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FINANCIAMIENTO</t>
  </si>
  <si>
    <t>ITEM</t>
  </si>
  <si>
    <t>J. COMPLETA</t>
  </si>
  <si>
    <t>SUBTOTAL</t>
  </si>
  <si>
    <t>AL PROYECTO</t>
  </si>
  <si>
    <t>CONTRATAR</t>
  </si>
  <si>
    <t>PROYECTO</t>
  </si>
  <si>
    <t>INSTITUCIONAL</t>
  </si>
  <si>
    <t>EMPRESA U OTRA SOCIA CONTRAPARTE</t>
  </si>
  <si>
    <t>FONDEF</t>
  </si>
  <si>
    <t>M$/MES</t>
  </si>
  <si>
    <t>% DE JORNADA</t>
  </si>
  <si>
    <t>Nº</t>
  </si>
  <si>
    <t>M$</t>
  </si>
  <si>
    <t>INCREMENTAL (*)</t>
  </si>
  <si>
    <t>NO INCREMENTAL (*)</t>
  </si>
  <si>
    <t>Director, Director Alterno, Investigadores</t>
  </si>
  <si>
    <t>Profesionales</t>
  </si>
  <si>
    <t>Técnicos</t>
  </si>
  <si>
    <t>Ana Valeria Mendoza Cipagauta</t>
  </si>
  <si>
    <t>Juan Diego Corredor</t>
  </si>
  <si>
    <t>Joan Steven Ramirez Rodriguez</t>
  </si>
  <si>
    <t>Personal de apoyo</t>
  </si>
  <si>
    <t>El monto total máximo de incentivos no deberá exceder el aporte institucional total de remuneraciones equivalentes</t>
  </si>
  <si>
    <t>SUBCONTRATOS</t>
  </si>
  <si>
    <t>COSTO</t>
  </si>
  <si>
    <t>Nombre de subcontrato</t>
  </si>
  <si>
    <t>OBJETIVO (DESCRIPCION)</t>
  </si>
  <si>
    <t>M/$</t>
  </si>
  <si>
    <t>conforme a programa de actividades</t>
  </si>
  <si>
    <t>CAPACITACIÓN</t>
  </si>
  <si>
    <t>DESTINO</t>
  </si>
  <si>
    <t>PERSONAL</t>
  </si>
  <si>
    <t>OBJETIVOS</t>
  </si>
  <si>
    <t>Institución capacitadora/</t>
  </si>
  <si>
    <t>Personal a capacitar (indicar función en</t>
  </si>
  <si>
    <t>nombre del programa</t>
  </si>
  <si>
    <t>el proyecto en caso de NN)</t>
  </si>
  <si>
    <t>Implementación del sistema de información elaborado</t>
  </si>
  <si>
    <t>LOCK INVENTORY</t>
  </si>
  <si>
    <t>Administrador</t>
  </si>
  <si>
    <t>Capacitacion uso y funcionalidades del sistema de información</t>
  </si>
  <si>
    <t>Personal de ISAPHONE</t>
  </si>
  <si>
    <t>PASAJES Y VIÁTICOS</t>
  </si>
  <si>
    <t>NUMERO DE</t>
  </si>
  <si>
    <t>VALOR</t>
  </si>
  <si>
    <t>VIÁTICOS</t>
  </si>
  <si>
    <t>CANTIDAD</t>
  </si>
  <si>
    <t>OBJETIVO DEL VIAJE</t>
  </si>
  <si>
    <t>PERSONA(S)</t>
  </si>
  <si>
    <t>UNITARIO</t>
  </si>
  <si>
    <t>PASAJE</t>
  </si>
  <si>
    <t>DIARIOS (miles</t>
  </si>
  <si>
    <t>DE DÍAS</t>
  </si>
  <si>
    <t>(M/$)</t>
  </si>
  <si>
    <t>QUE VIAJA(N)</t>
  </si>
  <si>
    <t>PASAJE (M/$)</t>
  </si>
  <si>
    <t xml:space="preserve"> (M/$)</t>
  </si>
  <si>
    <t>pesos diarios)</t>
  </si>
  <si>
    <t>Implementar el sistema de información y capacitar al personal de la microempresa ISAPHONE</t>
  </si>
  <si>
    <t>EQUIPOS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</si>
  <si>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</si>
  <si>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</si>
  <si>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</si>
  <si>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</si>
  <si>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</si>
  <si>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</si>
  <si>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</si>
  <si>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</si>
  <si>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Mouse</t>
  </si>
  <si>
    <t>Teclado</t>
  </si>
  <si>
    <t>Computador</t>
  </si>
  <si>
    <t>Minimo procesador i3, 4 gb de ram, 256 gb de almacenamiento</t>
  </si>
  <si>
    <t>Pantalla para computador</t>
  </si>
  <si>
    <t>Servicio internet</t>
  </si>
  <si>
    <t>Minimo 50 megas</t>
  </si>
  <si>
    <t>INFRAESTRUCTURA</t>
  </si>
  <si>
    <t>NOMBRE DE LA INFRAESTRUCTURA</t>
  </si>
  <si>
    <t>O HABILITACIÓNM$/UNIDAD</t>
  </si>
  <si>
    <t>SOFTWARE</t>
  </si>
  <si>
    <t>FUNGIBLES</t>
  </si>
  <si>
    <t>PUBLICACIONES Y SEMINARIOS</t>
  </si>
  <si>
    <t>PROPIEDAD INTELECTUAL</t>
  </si>
  <si>
    <t>GASTOS GENERALES E IMPREVISTOS</t>
  </si>
  <si>
    <t>GASTOS COMUNES</t>
  </si>
  <si>
    <t>GASTOS DE ADMINISTRACIÓN SUPERIOR</t>
  </si>
  <si>
    <t>COSTO TOTAL DEL PROYECTO</t>
  </si>
  <si>
    <t>HONORARIOS, INCENTIVOS, REMUNERACIONES</t>
  </si>
  <si>
    <t>Total Incentivos Menor a Total Remuneraciones</t>
  </si>
  <si>
    <t>PORCENTAJE</t>
  </si>
  <si>
    <t>Aportes Empresas y Otras Socias Contrap.</t>
  </si>
  <si>
    <t>Monto (M$)</t>
  </si>
  <si>
    <t>Aporte Incremental</t>
  </si>
  <si>
    <t>Aporte No Incremental</t>
  </si>
  <si>
    <t>Total</t>
  </si>
  <si>
    <t>Porcentaje de aporte incremental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</si>
</sst>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b/>
      <sz val="12.0"/>
      <color rgb="FFFF0000"/>
      <name val="Arial"/>
    </font>
    <font>
      <b/>
      <sz val="10.0"/>
      <color rgb="FFFF0000"/>
      <name val="Arial"/>
    </font>
    <font>
      <b/>
      <sz val="8.0"/>
      <color theme="1"/>
      <name val="Arial"/>
    </font>
    <font>
      <sz val="8.0"/>
      <color rgb="FF000000"/>
      <name val="Arial"/>
    </font>
    <font>
      <sz val="10.0"/>
      <color theme="1"/>
      <name val="Arial"/>
    </font>
    <font>
      <sz val="6.0"/>
      <color theme="1"/>
      <name val="Arial"/>
    </font>
    <font/>
    <font>
      <b/>
      <sz val="10.0"/>
      <color rgb="FF000000"/>
      <name val="Arial"/>
    </font>
    <font>
      <b/>
      <sz val="10.0"/>
      <color rgb="FF3366FF"/>
      <name val="Arial"/>
    </font>
    <font>
      <sz val="8.0"/>
      <color theme="1"/>
      <name val="Arial"/>
    </font>
    <font>
      <sz val="10.0"/>
      <color rgb="FF000000"/>
      <name val="Arial"/>
    </font>
    <font>
      <sz val="10.0"/>
      <color rgb="FF3366FF"/>
      <name val="Arial"/>
    </font>
    <font>
      <b/>
      <strike/>
      <sz val="9.0"/>
      <color rgb="FF3366FF"/>
      <name val="Arial"/>
    </font>
    <font>
      <color theme="1"/>
      <name val="Arial"/>
      <scheme val="minor"/>
    </font>
    <font>
      <b/>
      <sz val="8.0"/>
      <color rgb="FF3366FF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Font="1"/>
    <xf borderId="1" fillId="0" fontId="8" numFmtId="0" xfId="0" applyBorder="1" applyFont="1"/>
    <xf borderId="2" fillId="0" fontId="9" numFmtId="0" xfId="0" applyAlignment="1" applyBorder="1" applyFont="1">
      <alignment horizontal="center"/>
    </xf>
    <xf borderId="3" fillId="0" fontId="8" numFmtId="0" xfId="0" applyBorder="1" applyFont="1"/>
    <xf borderId="2" fillId="0" fontId="8" numFmtId="0" xfId="0" applyAlignment="1" applyBorder="1" applyFont="1">
      <alignment horizontal="center"/>
    </xf>
    <xf borderId="2" fillId="0" fontId="8" numFmtId="0" xfId="0" applyBorder="1" applyFont="1"/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3" fillId="0" fontId="10" numFmtId="0" xfId="0" applyBorder="1" applyFont="1"/>
    <xf borderId="6" fillId="0" fontId="8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9" fillId="0" fontId="3" numFmtId="0" xfId="0" applyBorder="1" applyFont="1"/>
    <xf borderId="0" fillId="0" fontId="8" numFmtId="0" xfId="0" applyFont="1"/>
    <xf borderId="10" fillId="0" fontId="8" numFmtId="0" xfId="0" applyBorder="1" applyFont="1"/>
    <xf borderId="10" fillId="0" fontId="8" numFmtId="0" xfId="0" applyAlignment="1" applyBorder="1" applyFont="1">
      <alignment readingOrder="0"/>
    </xf>
    <xf borderId="10" fillId="0" fontId="8" numFmtId="9" xfId="0" applyBorder="1" applyFont="1" applyNumberFormat="1"/>
    <xf borderId="10" fillId="0" fontId="3" numFmtId="0" xfId="0" applyBorder="1" applyFont="1"/>
    <xf borderId="10" fillId="0" fontId="8" numFmtId="9" xfId="0" applyAlignment="1" applyBorder="1" applyFont="1" applyNumberFormat="1">
      <alignment readingOrder="0"/>
    </xf>
    <xf borderId="11" fillId="0" fontId="8" numFmtId="0" xfId="0" applyBorder="1" applyFont="1"/>
    <xf borderId="0" fillId="0" fontId="11" numFmtId="0" xfId="0" applyFont="1"/>
    <xf borderId="0" fillId="0" fontId="12" numFmtId="0" xfId="0" applyFont="1"/>
    <xf borderId="5" fillId="0" fontId="8" numFmtId="0" xfId="0" applyAlignment="1" applyBorder="1" applyFont="1">
      <alignment horizontal="center"/>
    </xf>
    <xf borderId="7" fillId="0" fontId="8" numFmtId="0" xfId="0" applyBorder="1" applyFont="1"/>
    <xf borderId="10" fillId="0" fontId="13" numFmtId="0" xfId="0" applyBorder="1" applyFont="1"/>
    <xf borderId="10" fillId="0" fontId="13" numFmtId="0" xfId="0" applyAlignment="1" applyBorder="1" applyFont="1">
      <alignment horizontal="center"/>
    </xf>
    <xf borderId="0" fillId="0" fontId="14" numFmtId="0" xfId="0" applyFont="1"/>
    <xf borderId="0" fillId="0" fontId="15" numFmtId="0" xfId="0" applyFont="1"/>
    <xf borderId="1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4" fillId="0" fontId="16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10" fillId="0" fontId="13" numFmtId="0" xfId="0" applyAlignment="1" applyBorder="1" applyFont="1">
      <alignment horizontal="center" readingOrder="0" shrinkToFit="0" vertical="center" wrapText="1"/>
    </xf>
    <xf borderId="9" fillId="0" fontId="13" numFmtId="0" xfId="0" applyAlignment="1" applyBorder="1" applyFont="1">
      <alignment readingOrder="0" shrinkToFit="0" vertical="center" wrapText="1"/>
    </xf>
    <xf borderId="10" fillId="0" fontId="13" numFmtId="0" xfId="0" applyAlignment="1" applyBorder="1" applyFont="1">
      <alignment readingOrder="0" shrinkToFit="0" vertical="center" wrapText="1"/>
    </xf>
    <xf borderId="10" fillId="0" fontId="13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9" fillId="0" fontId="13" numFmtId="0" xfId="0" applyAlignment="1" applyBorder="1" applyFont="1">
      <alignment shrinkToFit="0" vertical="center" wrapText="1"/>
    </xf>
    <xf borderId="13" fillId="0" fontId="8" numFmtId="0" xfId="0" applyBorder="1" applyFont="1"/>
    <xf borderId="13" fillId="0" fontId="3" numFmtId="0" xfId="0" applyBorder="1" applyFont="1"/>
    <xf borderId="2" fillId="0" fontId="13" numFmtId="0" xfId="0" applyAlignment="1" applyBorder="1" applyFont="1">
      <alignment horizontal="center"/>
    </xf>
    <xf borderId="5" fillId="0" fontId="13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10" fillId="0" fontId="13" numFmtId="0" xfId="0" applyAlignment="1" applyBorder="1" applyFont="1">
      <alignment readingOrder="0" vertical="center"/>
    </xf>
    <xf borderId="10" fillId="0" fontId="13" numFmtId="0" xfId="0" applyAlignment="1" applyBorder="1" applyFont="1">
      <alignment vertical="center"/>
    </xf>
    <xf borderId="0" fillId="0" fontId="17" numFmtId="0" xfId="0" applyAlignment="1" applyFont="1">
      <alignment vertical="center"/>
    </xf>
    <xf borderId="10" fillId="0" fontId="6" numFmtId="0" xfId="0" applyBorder="1" applyFont="1"/>
    <xf borderId="0" fillId="0" fontId="13" numFmtId="0" xfId="0" applyFont="1"/>
    <xf borderId="1" fillId="0" fontId="8" numFmtId="0" xfId="0" applyAlignment="1" applyBorder="1" applyFont="1">
      <alignment horizontal="right"/>
    </xf>
    <xf borderId="5" fillId="0" fontId="13" numFmtId="0" xfId="0" applyBorder="1" applyFont="1"/>
    <xf borderId="10" fillId="0" fontId="7" numFmtId="0" xfId="0" applyAlignment="1" applyBorder="1" applyFont="1">
      <alignment readingOrder="0" shrinkToFit="0" vertical="bottom" wrapText="0"/>
    </xf>
    <xf borderId="13" fillId="0" fontId="7" numFmtId="0" xfId="0" applyAlignment="1" applyBorder="1" applyFont="1">
      <alignment shrinkToFit="0" vertical="bottom" wrapText="0"/>
    </xf>
    <xf borderId="13" fillId="0" fontId="7" numFmtId="0" xfId="0" applyAlignment="1" applyBorder="1" applyFont="1">
      <alignment horizontal="right" readingOrder="0" shrinkToFit="0" vertical="bottom" wrapText="0"/>
    </xf>
    <xf borderId="10" fillId="0" fontId="13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horizontal="right" readingOrder="0" shrinkToFit="0" vertical="bottom" wrapText="0"/>
    </xf>
    <xf borderId="10" fillId="0" fontId="13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horizontal="center"/>
    </xf>
    <xf borderId="0" fillId="0" fontId="18" numFmtId="0" xfId="0" applyFont="1"/>
    <xf borderId="1" fillId="0" fontId="13" numFmtId="0" xfId="0" applyBorder="1" applyFont="1"/>
    <xf borderId="14" fillId="0" fontId="8" numFmtId="0" xfId="0" applyAlignment="1" applyBorder="1" applyFont="1">
      <alignment horizontal="center"/>
    </xf>
    <xf borderId="3" fillId="0" fontId="13" numFmtId="0" xfId="0" applyBorder="1" applyFont="1"/>
    <xf borderId="0" fillId="0" fontId="17" numFmtId="0" xfId="0" applyFont="1"/>
    <xf borderId="9" fillId="0" fontId="8" numFmtId="0" xfId="0" applyBorder="1" applyFont="1"/>
    <xf borderId="5" fillId="0" fontId="3" numFmtId="0" xfId="0" applyAlignment="1" applyBorder="1" applyFont="1">
      <alignment horizontal="center"/>
    </xf>
    <xf borderId="10" fillId="0" fontId="1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10" fillId="0" fontId="5" numFmtId="10" xfId="0" applyAlignment="1" applyBorder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8" numFmtId="9" xfId="0" applyFont="1" applyNumberFormat="1"/>
    <xf borderId="1" fillId="0" fontId="3" numFmtId="0" xfId="0" applyAlignment="1" applyBorder="1" applyFont="1">
      <alignment horizontal="center"/>
    </xf>
    <xf borderId="10" fillId="0" fontId="8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8.0"/>
    <col customWidth="1" min="2" max="2" width="12.13"/>
    <col customWidth="1" min="3" max="3" width="10.13"/>
    <col customWidth="1" min="4" max="4" width="12.13"/>
    <col customWidth="1" min="5" max="5" width="9.13"/>
    <col customWidth="1" min="6" max="6" width="12.13"/>
    <col customWidth="1" min="7" max="7" width="8.38"/>
    <col customWidth="1" min="8" max="8" width="10.63"/>
    <col customWidth="1" min="9" max="9" width="9.75"/>
    <col customWidth="1" min="10" max="11" width="11.88"/>
    <col customWidth="1" min="12" max="26" width="10.63"/>
  </cols>
  <sheetData>
    <row r="1" ht="12.75" customHeight="1">
      <c r="A1" s="1"/>
    </row>
    <row r="2" ht="12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2" t="s">
        <v>1</v>
      </c>
      <c r="B4" s="3"/>
      <c r="C4" s="4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 t="s">
        <v>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8"/>
      <c r="B12" s="9" t="s">
        <v>7</v>
      </c>
      <c r="C12" s="9" t="s">
        <v>8</v>
      </c>
      <c r="D12" s="9" t="s">
        <v>9</v>
      </c>
      <c r="E12" s="9" t="s">
        <v>10</v>
      </c>
      <c r="F12" s="9" t="s">
        <v>11</v>
      </c>
      <c r="G12" s="9" t="s">
        <v>12</v>
      </c>
      <c r="H12" s="9" t="s">
        <v>13</v>
      </c>
      <c r="I12" s="10"/>
      <c r="J12" s="11" t="s">
        <v>14</v>
      </c>
      <c r="K12" s="11"/>
      <c r="L12" s="12"/>
    </row>
    <row r="13" ht="12.75" customHeight="1">
      <c r="A13" s="13" t="s">
        <v>15</v>
      </c>
      <c r="B13" s="14" t="s">
        <v>16</v>
      </c>
      <c r="C13" s="14" t="s">
        <v>16</v>
      </c>
      <c r="D13" s="14" t="s">
        <v>16</v>
      </c>
      <c r="E13" s="14" t="s">
        <v>17</v>
      </c>
      <c r="F13" s="14" t="s">
        <v>18</v>
      </c>
      <c r="G13" s="14" t="s">
        <v>19</v>
      </c>
      <c r="H13" s="14" t="s">
        <v>20</v>
      </c>
      <c r="I13" s="15" t="s">
        <v>21</v>
      </c>
      <c r="J13" s="16" t="s">
        <v>22</v>
      </c>
      <c r="K13" s="17"/>
      <c r="L13" s="9" t="s">
        <v>23</v>
      </c>
    </row>
    <row r="14" ht="12.75" customHeight="1">
      <c r="A14" s="18"/>
      <c r="B14" s="19" t="s">
        <v>24</v>
      </c>
      <c r="C14" s="19" t="s">
        <v>24</v>
      </c>
      <c r="D14" s="19" t="s">
        <v>24</v>
      </c>
      <c r="E14" s="19" t="s">
        <v>24</v>
      </c>
      <c r="F14" s="19" t="s">
        <v>25</v>
      </c>
      <c r="G14" s="19" t="s">
        <v>26</v>
      </c>
      <c r="H14" s="19" t="s">
        <v>27</v>
      </c>
      <c r="I14" s="20"/>
      <c r="J14" s="19" t="s">
        <v>28</v>
      </c>
      <c r="K14" s="19" t="s">
        <v>29</v>
      </c>
      <c r="L14" s="19"/>
    </row>
    <row r="15" ht="12.75" customHeight="1">
      <c r="A15" s="21" t="s">
        <v>30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ht="12.75" customHeight="1">
      <c r="A16" s="23"/>
      <c r="B16" s="24"/>
      <c r="C16" s="23"/>
      <c r="D16" s="23"/>
      <c r="E16" s="23">
        <f t="shared" ref="E16:E21" si="1">SUM(B16:D16)</f>
        <v>0</v>
      </c>
      <c r="F16" s="25"/>
      <c r="G16" s="23"/>
      <c r="H16" s="23">
        <f t="shared" ref="H16:H21" si="2">+E16*F16*G16</f>
        <v>0</v>
      </c>
      <c r="I16" s="23"/>
      <c r="J16" s="23"/>
      <c r="K16" s="23"/>
      <c r="L16" s="23"/>
    </row>
    <row r="17" ht="12.75" customHeight="1">
      <c r="A17" s="23"/>
      <c r="B17" s="23"/>
      <c r="C17" s="23"/>
      <c r="D17" s="23"/>
      <c r="E17" s="23">
        <f t="shared" si="1"/>
        <v>0</v>
      </c>
      <c r="F17" s="25"/>
      <c r="G17" s="23"/>
      <c r="H17" s="23">
        <f t="shared" si="2"/>
        <v>0</v>
      </c>
      <c r="I17" s="23"/>
      <c r="J17" s="23"/>
      <c r="K17" s="23"/>
      <c r="L17" s="23"/>
    </row>
    <row r="18" ht="12.75" customHeight="1">
      <c r="A18" s="23"/>
      <c r="B18" s="23"/>
      <c r="C18" s="23"/>
      <c r="D18" s="23"/>
      <c r="E18" s="23">
        <f t="shared" si="1"/>
        <v>0</v>
      </c>
      <c r="F18" s="25"/>
      <c r="G18" s="23"/>
      <c r="H18" s="23">
        <f t="shared" si="2"/>
        <v>0</v>
      </c>
      <c r="I18" s="23"/>
      <c r="J18" s="23"/>
      <c r="K18" s="23"/>
      <c r="L18" s="23"/>
    </row>
    <row r="19" ht="12.75" customHeight="1">
      <c r="A19" s="23"/>
      <c r="B19" s="23"/>
      <c r="C19" s="23"/>
      <c r="D19" s="23"/>
      <c r="E19" s="23">
        <f t="shared" si="1"/>
        <v>0</v>
      </c>
      <c r="F19" s="25"/>
      <c r="G19" s="23"/>
      <c r="H19" s="23">
        <f t="shared" si="2"/>
        <v>0</v>
      </c>
      <c r="I19" s="23"/>
      <c r="J19" s="23"/>
      <c r="K19" s="23"/>
      <c r="L19" s="23"/>
    </row>
    <row r="20" ht="12.75" customHeight="1">
      <c r="A20" s="23"/>
      <c r="B20" s="23"/>
      <c r="C20" s="23"/>
      <c r="D20" s="23"/>
      <c r="E20" s="23">
        <f t="shared" si="1"/>
        <v>0</v>
      </c>
      <c r="F20" s="25"/>
      <c r="G20" s="23"/>
      <c r="H20" s="23">
        <f t="shared" si="2"/>
        <v>0</v>
      </c>
      <c r="I20" s="23"/>
      <c r="J20" s="23"/>
      <c r="K20" s="23"/>
      <c r="L20" s="23"/>
    </row>
    <row r="21" ht="12.75" customHeight="1">
      <c r="A21" s="23"/>
      <c r="B21" s="23"/>
      <c r="C21" s="23"/>
      <c r="D21" s="23"/>
      <c r="E21" s="23">
        <f t="shared" si="1"/>
        <v>0</v>
      </c>
      <c r="F21" s="25"/>
      <c r="G21" s="23"/>
      <c r="H21" s="23">
        <f t="shared" si="2"/>
        <v>0</v>
      </c>
      <c r="I21" s="23"/>
      <c r="J21" s="23"/>
      <c r="K21" s="23"/>
      <c r="L21" s="23"/>
    </row>
    <row r="22" ht="12.75" customHeight="1">
      <c r="A22" s="21" t="s">
        <v>31</v>
      </c>
      <c r="B22" s="22"/>
      <c r="C22" s="22"/>
      <c r="D22" s="22"/>
      <c r="E22" s="23" t="s">
        <v>10</v>
      </c>
      <c r="F22" s="22"/>
      <c r="G22" s="22"/>
      <c r="H22" s="23" t="s">
        <v>10</v>
      </c>
      <c r="I22" s="22"/>
      <c r="J22" s="22"/>
      <c r="K22" s="22"/>
      <c r="L22" s="22"/>
    </row>
    <row r="23" ht="12.75" customHeight="1">
      <c r="A23" s="26" t="s">
        <v>10</v>
      </c>
      <c r="B23" s="23"/>
      <c r="C23" s="23"/>
      <c r="D23" s="23"/>
      <c r="E23" s="23">
        <f t="shared" ref="E23:E25" si="3">SUM(B23:D23)</f>
        <v>0</v>
      </c>
      <c r="F23" s="25"/>
      <c r="G23" s="23"/>
      <c r="H23" s="23">
        <f t="shared" ref="H23:H25" si="4">+E23*F23*G23</f>
        <v>0</v>
      </c>
      <c r="I23" s="23"/>
      <c r="J23" s="23"/>
      <c r="K23" s="23"/>
      <c r="L23" s="23"/>
    </row>
    <row r="24" ht="12.75" customHeight="1">
      <c r="A24" s="23"/>
      <c r="B24" s="23"/>
      <c r="C24" s="23"/>
      <c r="D24" s="23"/>
      <c r="E24" s="23">
        <f t="shared" si="3"/>
        <v>0</v>
      </c>
      <c r="F24" s="25"/>
      <c r="G24" s="23"/>
      <c r="H24" s="23">
        <f t="shared" si="4"/>
        <v>0</v>
      </c>
      <c r="I24" s="23"/>
      <c r="J24" s="23"/>
      <c r="K24" s="23"/>
      <c r="L24" s="23"/>
    </row>
    <row r="25" ht="12.75" customHeight="1">
      <c r="A25" s="23"/>
      <c r="B25" s="23"/>
      <c r="C25" s="23"/>
      <c r="D25" s="23"/>
      <c r="E25" s="23">
        <f t="shared" si="3"/>
        <v>0</v>
      </c>
      <c r="F25" s="25"/>
      <c r="G25" s="23"/>
      <c r="H25" s="23">
        <f t="shared" si="4"/>
        <v>0</v>
      </c>
      <c r="I25" s="23"/>
      <c r="J25" s="23"/>
      <c r="K25" s="23"/>
      <c r="L25" s="23"/>
    </row>
    <row r="26" ht="12.75" customHeight="1">
      <c r="A26" s="21" t="s">
        <v>32</v>
      </c>
      <c r="B26" s="22"/>
      <c r="C26" s="22"/>
      <c r="D26" s="22"/>
      <c r="E26" s="23" t="s">
        <v>10</v>
      </c>
      <c r="F26" s="22"/>
      <c r="G26" s="22"/>
      <c r="H26" s="23" t="s">
        <v>10</v>
      </c>
      <c r="I26" s="22"/>
      <c r="J26" s="22"/>
      <c r="K26" s="22"/>
      <c r="L26" s="22"/>
    </row>
    <row r="27" ht="12.75" customHeight="1">
      <c r="A27" s="24" t="s">
        <v>33</v>
      </c>
      <c r="B27" s="24">
        <v>1400000.0</v>
      </c>
      <c r="C27" s="23"/>
      <c r="D27" s="23"/>
      <c r="E27" s="23">
        <f t="shared" ref="E27:E29" si="5">SUM(B27:D27)</f>
        <v>1400000</v>
      </c>
      <c r="F27" s="27">
        <v>1.0</v>
      </c>
      <c r="G27" s="24">
        <v>2.0</v>
      </c>
      <c r="H27" s="23">
        <f t="shared" ref="H27:H29" si="6">+E27*F27*G27</f>
        <v>2800000</v>
      </c>
      <c r="I27" s="23"/>
      <c r="J27" s="24">
        <v>1400000.0</v>
      </c>
      <c r="K27" s="23"/>
      <c r="L27" s="23"/>
    </row>
    <row r="28" ht="12.75" customHeight="1">
      <c r="A28" s="24" t="s">
        <v>34</v>
      </c>
      <c r="B28" s="24">
        <v>1400000.0</v>
      </c>
      <c r="C28" s="23"/>
      <c r="D28" s="23"/>
      <c r="E28" s="23">
        <f t="shared" si="5"/>
        <v>1400000</v>
      </c>
      <c r="F28" s="27">
        <v>1.0</v>
      </c>
      <c r="G28" s="24">
        <v>2.0</v>
      </c>
      <c r="H28" s="23">
        <f t="shared" si="6"/>
        <v>2800000</v>
      </c>
      <c r="I28" s="23"/>
      <c r="J28" s="24">
        <v>1400000.0</v>
      </c>
      <c r="K28" s="23"/>
      <c r="L28" s="23"/>
    </row>
    <row r="29" ht="12.75" customHeight="1">
      <c r="A29" s="24" t="s">
        <v>35</v>
      </c>
      <c r="B29" s="24">
        <v>1400000.0</v>
      </c>
      <c r="C29" s="23"/>
      <c r="D29" s="23"/>
      <c r="E29" s="23">
        <f t="shared" si="5"/>
        <v>1400000</v>
      </c>
      <c r="F29" s="27">
        <v>1.0</v>
      </c>
      <c r="G29" s="24">
        <v>2.0</v>
      </c>
      <c r="H29" s="23">
        <f t="shared" si="6"/>
        <v>2800000</v>
      </c>
      <c r="I29" s="23"/>
      <c r="J29" s="24">
        <v>1400000.0</v>
      </c>
      <c r="K29" s="23"/>
      <c r="L29" s="23"/>
    </row>
    <row r="30" ht="12.75" customHeight="1">
      <c r="A30" s="21" t="s">
        <v>36</v>
      </c>
      <c r="B30" s="22"/>
      <c r="C30" s="22"/>
      <c r="D30" s="22"/>
      <c r="E30" s="23" t="s">
        <v>10</v>
      </c>
      <c r="F30" s="22"/>
      <c r="G30" s="22"/>
      <c r="H30" s="23" t="s">
        <v>10</v>
      </c>
      <c r="I30" s="22"/>
      <c r="J30" s="22"/>
      <c r="K30" s="22"/>
      <c r="L30" s="22"/>
    </row>
    <row r="31" ht="12.75" customHeight="1">
      <c r="A31" s="23"/>
      <c r="B31" s="23"/>
      <c r="C31" s="23"/>
      <c r="D31" s="23"/>
      <c r="E31" s="23">
        <f t="shared" ref="E31:E33" si="7">SUM(B31:D31)</f>
        <v>0</v>
      </c>
      <c r="F31" s="25"/>
      <c r="G31" s="23"/>
      <c r="H31" s="23">
        <f t="shared" ref="H31:H33" si="8">+E31*F31*G31</f>
        <v>0</v>
      </c>
      <c r="I31" s="23"/>
      <c r="J31" s="23"/>
      <c r="K31" s="23"/>
      <c r="L31" s="23"/>
    </row>
    <row r="32" ht="12.75" customHeight="1">
      <c r="A32" s="23"/>
      <c r="B32" s="23"/>
      <c r="C32" s="23"/>
      <c r="D32" s="23"/>
      <c r="E32" s="23">
        <f t="shared" si="7"/>
        <v>0</v>
      </c>
      <c r="F32" s="25"/>
      <c r="G32" s="23"/>
      <c r="H32" s="23">
        <f t="shared" si="8"/>
        <v>0</v>
      </c>
      <c r="I32" s="23"/>
      <c r="J32" s="23"/>
      <c r="K32" s="23"/>
      <c r="L32" s="23"/>
    </row>
    <row r="33" ht="12.75" customHeight="1">
      <c r="A33" s="23"/>
      <c r="B33" s="23"/>
      <c r="C33" s="23"/>
      <c r="D33" s="23"/>
      <c r="E33" s="23">
        <f t="shared" si="7"/>
        <v>0</v>
      </c>
      <c r="F33" s="25"/>
      <c r="G33" s="23"/>
      <c r="H33" s="23">
        <f t="shared" si="8"/>
        <v>0</v>
      </c>
      <c r="I33" s="23"/>
      <c r="J33" s="23"/>
      <c r="K33" s="23"/>
      <c r="L33" s="23"/>
    </row>
    <row r="34" ht="12.75" customHeight="1">
      <c r="A34" s="21" t="s">
        <v>17</v>
      </c>
      <c r="B34" s="28"/>
      <c r="C34" s="28"/>
      <c r="D34" s="28"/>
      <c r="E34" s="28"/>
      <c r="F34" s="28"/>
      <c r="G34" s="28"/>
      <c r="H34" s="26">
        <f t="shared" ref="H34:L34" si="9">SUM(H15:H33)</f>
        <v>8400000</v>
      </c>
      <c r="I34" s="26">
        <f t="shared" si="9"/>
        <v>0</v>
      </c>
      <c r="J34" s="26">
        <f t="shared" si="9"/>
        <v>4200000</v>
      </c>
      <c r="K34" s="26">
        <f t="shared" si="9"/>
        <v>0</v>
      </c>
      <c r="L34" s="26">
        <f t="shared" si="9"/>
        <v>0</v>
      </c>
    </row>
    <row r="35" ht="12.75" customHeight="1">
      <c r="A35" s="5" t="s">
        <v>37</v>
      </c>
    </row>
    <row r="36" ht="12.75" customHeight="1">
      <c r="A36" s="29"/>
    </row>
    <row r="37" ht="12.75" customHeight="1">
      <c r="A37" s="29"/>
    </row>
    <row r="38" ht="12.75" customHeight="1">
      <c r="A38" s="29"/>
    </row>
    <row r="39" ht="12.75" customHeight="1">
      <c r="A39" s="29"/>
    </row>
    <row r="40" ht="12.75" customHeight="1">
      <c r="A40" s="29"/>
    </row>
    <row r="41" ht="12.75" customHeight="1">
      <c r="A41" s="3"/>
    </row>
    <row r="42" ht="12.75" customHeight="1">
      <c r="A42" s="30" t="s">
        <v>10</v>
      </c>
    </row>
    <row r="43" ht="12.75" customHeight="1">
      <c r="A43" s="30" t="s">
        <v>10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J13:K13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63"/>
    <col customWidth="1" min="2" max="2" width="51.0"/>
    <col customWidth="1" min="3" max="4" width="10.63"/>
    <col customWidth="1" min="5" max="6" width="12.0"/>
    <col customWidth="1" min="7" max="26" width="10.63"/>
  </cols>
  <sheetData>
    <row r="1" ht="12.75" customHeight="1">
      <c r="A1" s="3" t="s">
        <v>38</v>
      </c>
    </row>
    <row r="2" ht="12.75" customHeight="1"/>
    <row r="3" ht="12.75" customHeight="1">
      <c r="A3" s="11" t="s">
        <v>15</v>
      </c>
      <c r="B3" s="11"/>
      <c r="C3" s="11" t="s">
        <v>39</v>
      </c>
      <c r="D3" s="10"/>
      <c r="E3" s="11" t="s">
        <v>14</v>
      </c>
      <c r="F3" s="11"/>
      <c r="G3" s="12"/>
    </row>
    <row r="4" ht="12.75" customHeight="1">
      <c r="A4" s="14" t="s">
        <v>40</v>
      </c>
      <c r="B4" s="31" t="s">
        <v>41</v>
      </c>
      <c r="C4" s="31" t="s">
        <v>42</v>
      </c>
      <c r="D4" s="15" t="s">
        <v>21</v>
      </c>
      <c r="E4" s="16" t="s">
        <v>22</v>
      </c>
      <c r="F4" s="17"/>
      <c r="G4" s="9" t="s">
        <v>23</v>
      </c>
    </row>
    <row r="5" ht="12.75" customHeight="1">
      <c r="A5" s="19" t="s">
        <v>43</v>
      </c>
      <c r="B5" s="32"/>
      <c r="C5" s="32"/>
      <c r="D5" s="20"/>
      <c r="E5" s="19" t="s">
        <v>28</v>
      </c>
      <c r="F5" s="19" t="s">
        <v>29</v>
      </c>
      <c r="G5" s="19"/>
    </row>
    <row r="6" ht="12.75" customHeight="1">
      <c r="A6" s="33"/>
      <c r="B6" s="33" t="s">
        <v>10</v>
      </c>
      <c r="C6" s="23"/>
      <c r="D6" s="23"/>
      <c r="E6" s="23"/>
      <c r="F6" s="23"/>
      <c r="G6" s="23"/>
    </row>
    <row r="7" ht="12.75" customHeight="1">
      <c r="A7" s="34" t="s">
        <v>10</v>
      </c>
      <c r="B7" s="33"/>
      <c r="C7" s="23"/>
      <c r="D7" s="23"/>
      <c r="E7" s="23"/>
      <c r="F7" s="23"/>
      <c r="G7" s="23"/>
    </row>
    <row r="8" ht="12.75" customHeight="1">
      <c r="A8" s="33"/>
      <c r="B8" s="33"/>
      <c r="C8" s="23"/>
      <c r="D8" s="23"/>
      <c r="E8" s="23"/>
      <c r="F8" s="23"/>
      <c r="G8" s="23"/>
    </row>
    <row r="9" ht="12.75" customHeight="1">
      <c r="A9" s="33"/>
      <c r="B9" s="33"/>
      <c r="C9" s="23"/>
      <c r="D9" s="23"/>
      <c r="E9" s="23"/>
      <c r="F9" s="23"/>
      <c r="G9" s="23"/>
    </row>
    <row r="10" ht="12.75" customHeight="1">
      <c r="A10" s="33"/>
      <c r="B10" s="33"/>
      <c r="C10" s="23"/>
      <c r="D10" s="23"/>
      <c r="E10" s="23"/>
      <c r="F10" s="23"/>
      <c r="G10" s="23"/>
    </row>
    <row r="11" ht="12.75" customHeight="1">
      <c r="A11" s="33"/>
      <c r="B11" s="33"/>
      <c r="C11" s="23"/>
      <c r="D11" s="23"/>
      <c r="E11" s="23"/>
      <c r="F11" s="23"/>
      <c r="G11" s="23"/>
    </row>
    <row r="12" ht="12.75" customHeight="1">
      <c r="A12" s="21" t="s">
        <v>17</v>
      </c>
      <c r="B12" s="28"/>
      <c r="C12" s="26">
        <f t="shared" ref="C12:G12" si="1">SUM(C6:C11)</f>
        <v>0</v>
      </c>
      <c r="D12" s="26">
        <f t="shared" si="1"/>
        <v>0</v>
      </c>
      <c r="E12" s="26">
        <f t="shared" si="1"/>
        <v>0</v>
      </c>
      <c r="F12" s="26">
        <f t="shared" si="1"/>
        <v>0</v>
      </c>
      <c r="G12" s="26">
        <f t="shared" si="1"/>
        <v>0</v>
      </c>
    </row>
    <row r="13" ht="12.75" customHeight="1"/>
    <row r="14" ht="12.75" customHeight="1"/>
    <row r="15" ht="12.75" customHeight="1"/>
    <row r="16" ht="12.75" customHeight="1"/>
    <row r="17" ht="12.75" customHeight="1">
      <c r="A17" s="35"/>
    </row>
    <row r="18" ht="12.75" customHeight="1">
      <c r="A18" s="35"/>
    </row>
    <row r="19" ht="12.75" customHeight="1">
      <c r="A19" s="3"/>
    </row>
    <row r="20" ht="12.75" customHeight="1">
      <c r="A20" s="30" t="s">
        <v>10</v>
      </c>
    </row>
    <row r="21" ht="12.75" customHeight="1">
      <c r="A21" s="36" t="s">
        <v>10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4:F4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25"/>
    <col customWidth="1" min="2" max="2" width="27.25"/>
    <col customWidth="1" min="3" max="3" width="20.75"/>
    <col customWidth="1" min="4" max="4" width="23.0"/>
    <col customWidth="1" min="5" max="26" width="10.63"/>
  </cols>
  <sheetData>
    <row r="1" ht="12.75" customHeight="1">
      <c r="A1" s="3" t="s">
        <v>44</v>
      </c>
    </row>
    <row r="2" ht="12.75" customHeight="1"/>
    <row r="3" ht="12.75" customHeight="1">
      <c r="A3" s="37" t="s">
        <v>15</v>
      </c>
      <c r="B3" s="12"/>
      <c r="C3" s="38" t="s">
        <v>45</v>
      </c>
      <c r="D3" s="11" t="s">
        <v>46</v>
      </c>
      <c r="E3" s="11" t="s">
        <v>39</v>
      </c>
      <c r="F3" s="10"/>
      <c r="G3" s="11" t="s">
        <v>14</v>
      </c>
      <c r="H3" s="11"/>
      <c r="I3" s="12"/>
    </row>
    <row r="4" ht="12.75" customHeight="1">
      <c r="A4" s="39" t="s">
        <v>10</v>
      </c>
      <c r="B4" s="31" t="s">
        <v>47</v>
      </c>
      <c r="C4" s="40" t="s">
        <v>48</v>
      </c>
      <c r="D4" s="14" t="s">
        <v>49</v>
      </c>
      <c r="E4" s="31" t="s">
        <v>42</v>
      </c>
      <c r="F4" s="15" t="s">
        <v>21</v>
      </c>
      <c r="G4" s="16" t="s">
        <v>22</v>
      </c>
      <c r="H4" s="17"/>
      <c r="I4" s="9" t="s">
        <v>23</v>
      </c>
    </row>
    <row r="5" ht="12.75" customHeight="1">
      <c r="A5" s="41" t="s">
        <v>10</v>
      </c>
      <c r="B5" s="32"/>
      <c r="C5" s="20" t="s">
        <v>50</v>
      </c>
      <c r="D5" s="19" t="s">
        <v>51</v>
      </c>
      <c r="E5" s="32"/>
      <c r="F5" s="20"/>
      <c r="G5" s="19" t="s">
        <v>28</v>
      </c>
      <c r="H5" s="19" t="s">
        <v>29</v>
      </c>
      <c r="I5" s="19"/>
    </row>
    <row r="6" ht="12.75" customHeight="1">
      <c r="A6" s="42">
        <v>1.0</v>
      </c>
      <c r="B6" s="43" t="s">
        <v>52</v>
      </c>
      <c r="C6" s="42" t="s">
        <v>53</v>
      </c>
      <c r="D6" s="44" t="s">
        <v>54</v>
      </c>
      <c r="E6" s="44">
        <v>250000.0</v>
      </c>
      <c r="F6" s="45"/>
      <c r="G6" s="44">
        <v>250000.0</v>
      </c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2.75" customHeight="1">
      <c r="A7" s="42">
        <v>2.0</v>
      </c>
      <c r="B7" s="43" t="s">
        <v>55</v>
      </c>
      <c r="C7" s="42" t="s">
        <v>53</v>
      </c>
      <c r="D7" s="44" t="s">
        <v>56</v>
      </c>
      <c r="E7" s="44">
        <v>300000.0</v>
      </c>
      <c r="F7" s="45"/>
      <c r="G7" s="44">
        <v>300000.0</v>
      </c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2.75" customHeight="1">
      <c r="A8" s="45"/>
      <c r="B8" s="47"/>
      <c r="C8" s="45"/>
      <c r="D8" s="45"/>
      <c r="E8" s="45"/>
      <c r="F8" s="45"/>
      <c r="G8" s="45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2.75" customHeight="1">
      <c r="A9" s="45"/>
      <c r="B9" s="47"/>
      <c r="C9" s="45"/>
      <c r="D9" s="45"/>
      <c r="E9" s="45"/>
      <c r="F9" s="45"/>
      <c r="G9" s="45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2.75" customHeight="1">
      <c r="A10" s="21" t="s">
        <v>17</v>
      </c>
      <c r="B10" s="28"/>
      <c r="C10" s="28"/>
      <c r="D10" s="48"/>
      <c r="E10" s="26">
        <f t="shared" ref="E10:I10" si="1">SUM(E6:E9)</f>
        <v>550000</v>
      </c>
      <c r="F10" s="49">
        <f t="shared" si="1"/>
        <v>0</v>
      </c>
      <c r="G10" s="26">
        <f t="shared" si="1"/>
        <v>550000</v>
      </c>
      <c r="H10" s="26">
        <f t="shared" si="1"/>
        <v>0</v>
      </c>
      <c r="I10" s="26">
        <f t="shared" si="1"/>
        <v>0</v>
      </c>
    </row>
    <row r="11" ht="12.75" customHeight="1"/>
    <row r="12" ht="12.75" customHeight="1"/>
    <row r="13" ht="12.75" customHeight="1"/>
    <row r="14" ht="12.75" customHeight="1"/>
    <row r="15" ht="12.75" customHeight="1">
      <c r="A15" s="3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1">
    <mergeCell ref="G4:H4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38"/>
    <col customWidth="1" min="2" max="2" width="15.75"/>
    <col customWidth="1" min="3" max="3" width="10.88"/>
    <col customWidth="1" min="4" max="4" width="10.75"/>
    <col customWidth="1" min="5" max="5" width="9.25"/>
    <col customWidth="1" min="6" max="6" width="12.25"/>
    <col customWidth="1" min="7" max="7" width="8.38"/>
    <col customWidth="1" min="8" max="8" width="9.75"/>
    <col customWidth="1" min="9" max="9" width="8.63"/>
    <col customWidth="1" min="10" max="10" width="9.75"/>
    <col customWidth="1" min="11" max="12" width="12.0"/>
    <col customWidth="1" min="13" max="13" width="9.88"/>
    <col customWidth="1" min="14" max="26" width="10.63"/>
  </cols>
  <sheetData>
    <row r="1" ht="12.75" customHeight="1">
      <c r="A1" s="3" t="s">
        <v>57</v>
      </c>
    </row>
    <row r="2" ht="12.75" customHeight="1"/>
    <row r="3" ht="12.75" customHeight="1">
      <c r="A3" s="50" t="s">
        <v>10</v>
      </c>
      <c r="B3" s="50" t="s">
        <v>10</v>
      </c>
      <c r="C3" s="50" t="s">
        <v>58</v>
      </c>
      <c r="D3" s="50" t="s">
        <v>59</v>
      </c>
      <c r="E3" s="50" t="s">
        <v>17</v>
      </c>
      <c r="F3" s="50" t="s">
        <v>60</v>
      </c>
      <c r="G3" s="50" t="s">
        <v>61</v>
      </c>
      <c r="H3" s="50" t="s">
        <v>17</v>
      </c>
      <c r="I3" s="11" t="s">
        <v>13</v>
      </c>
      <c r="J3" s="10"/>
      <c r="K3" s="11" t="s">
        <v>14</v>
      </c>
      <c r="L3" s="11"/>
      <c r="M3" s="12"/>
    </row>
    <row r="4" ht="12.75" customHeight="1">
      <c r="A4" s="51" t="s">
        <v>62</v>
      </c>
      <c r="B4" s="51" t="s">
        <v>45</v>
      </c>
      <c r="C4" s="51" t="s">
        <v>63</v>
      </c>
      <c r="D4" s="51" t="s">
        <v>64</v>
      </c>
      <c r="E4" s="51" t="s">
        <v>65</v>
      </c>
      <c r="F4" s="51" t="s">
        <v>66</v>
      </c>
      <c r="G4" s="51" t="s">
        <v>67</v>
      </c>
      <c r="H4" s="51" t="s">
        <v>60</v>
      </c>
      <c r="I4" s="31" t="s">
        <v>68</v>
      </c>
      <c r="J4" s="15" t="s">
        <v>21</v>
      </c>
      <c r="K4" s="16" t="s">
        <v>22</v>
      </c>
      <c r="L4" s="17"/>
      <c r="M4" s="9" t="s">
        <v>23</v>
      </c>
    </row>
    <row r="5" ht="12.75" customHeight="1">
      <c r="A5" s="32"/>
      <c r="B5" s="32"/>
      <c r="C5" s="52" t="s">
        <v>69</v>
      </c>
      <c r="D5" s="52" t="s">
        <v>70</v>
      </c>
      <c r="E5" s="52" t="s">
        <v>71</v>
      </c>
      <c r="F5" s="52" t="s">
        <v>72</v>
      </c>
      <c r="G5" s="32"/>
      <c r="H5" s="52" t="s">
        <v>68</v>
      </c>
      <c r="I5" s="32"/>
      <c r="J5" s="20"/>
      <c r="K5" s="19" t="s">
        <v>28</v>
      </c>
      <c r="L5" s="19" t="s">
        <v>29</v>
      </c>
      <c r="M5" s="19"/>
    </row>
    <row r="6" ht="12.75" customHeight="1">
      <c r="A6" s="44" t="s">
        <v>73</v>
      </c>
      <c r="B6" s="53" t="s">
        <v>2</v>
      </c>
      <c r="C6" s="53">
        <v>2.0</v>
      </c>
      <c r="D6" s="53">
        <v>190000.0</v>
      </c>
      <c r="E6" s="54">
        <f t="shared" ref="E6:E14" si="1">+C6*D6</f>
        <v>380000</v>
      </c>
      <c r="F6" s="53">
        <v>6000.0</v>
      </c>
      <c r="G6" s="53">
        <v>30.0</v>
      </c>
      <c r="H6" s="54">
        <f t="shared" ref="H6:H14" si="2">(+F6*C6*G6)/1000</f>
        <v>360</v>
      </c>
      <c r="I6" s="54">
        <f t="shared" ref="I6:I14" si="3">+E6+H6</f>
        <v>380360</v>
      </c>
      <c r="J6" s="54"/>
      <c r="K6" s="54"/>
      <c r="L6" s="54"/>
      <c r="M6" s="54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2.75" customHeight="1">
      <c r="A7" s="33"/>
      <c r="B7" s="33"/>
      <c r="C7" s="33"/>
      <c r="D7" s="33"/>
      <c r="E7" s="33">
        <f t="shared" si="1"/>
        <v>0</v>
      </c>
      <c r="F7" s="33"/>
      <c r="G7" s="33"/>
      <c r="H7" s="33">
        <f t="shared" si="2"/>
        <v>0</v>
      </c>
      <c r="I7" s="33">
        <f t="shared" si="3"/>
        <v>0</v>
      </c>
      <c r="J7" s="33"/>
      <c r="K7" s="33"/>
      <c r="L7" s="33"/>
      <c r="M7" s="33"/>
    </row>
    <row r="8" ht="12.75" customHeight="1">
      <c r="A8" s="33"/>
      <c r="B8" s="33"/>
      <c r="C8" s="33"/>
      <c r="D8" s="33"/>
      <c r="E8" s="33">
        <f t="shared" si="1"/>
        <v>0</v>
      </c>
      <c r="F8" s="33"/>
      <c r="G8" s="33"/>
      <c r="H8" s="33">
        <f t="shared" si="2"/>
        <v>0</v>
      </c>
      <c r="I8" s="33">
        <f t="shared" si="3"/>
        <v>0</v>
      </c>
      <c r="J8" s="33"/>
      <c r="K8" s="33"/>
      <c r="L8" s="33"/>
      <c r="M8" s="33"/>
    </row>
    <row r="9" ht="12.75" customHeight="1">
      <c r="A9" s="33"/>
      <c r="B9" s="33"/>
      <c r="C9" s="33"/>
      <c r="D9" s="33"/>
      <c r="E9" s="33">
        <f t="shared" si="1"/>
        <v>0</v>
      </c>
      <c r="F9" s="33"/>
      <c r="G9" s="33"/>
      <c r="H9" s="33">
        <f t="shared" si="2"/>
        <v>0</v>
      </c>
      <c r="I9" s="33">
        <f t="shared" si="3"/>
        <v>0</v>
      </c>
      <c r="J9" s="33"/>
      <c r="K9" s="33"/>
      <c r="L9" s="33"/>
      <c r="M9" s="33"/>
    </row>
    <row r="10" ht="12.75" customHeight="1">
      <c r="A10" s="33"/>
      <c r="B10" s="33"/>
      <c r="C10" s="33"/>
      <c r="D10" s="33"/>
      <c r="E10" s="33">
        <f t="shared" si="1"/>
        <v>0</v>
      </c>
      <c r="F10" s="33"/>
      <c r="G10" s="33"/>
      <c r="H10" s="33">
        <f t="shared" si="2"/>
        <v>0</v>
      </c>
      <c r="I10" s="33">
        <f t="shared" si="3"/>
        <v>0</v>
      </c>
      <c r="J10" s="33"/>
      <c r="K10" s="33"/>
      <c r="L10" s="33"/>
      <c r="M10" s="33"/>
    </row>
    <row r="11" ht="12.75" customHeight="1">
      <c r="A11" s="33"/>
      <c r="B11" s="33"/>
      <c r="C11" s="33"/>
      <c r="D11" s="33"/>
      <c r="E11" s="33">
        <f t="shared" si="1"/>
        <v>0</v>
      </c>
      <c r="F11" s="33"/>
      <c r="G11" s="33"/>
      <c r="H11" s="33">
        <f t="shared" si="2"/>
        <v>0</v>
      </c>
      <c r="I11" s="33">
        <f t="shared" si="3"/>
        <v>0</v>
      </c>
      <c r="J11" s="33"/>
      <c r="K11" s="33"/>
      <c r="L11" s="33"/>
      <c r="M11" s="33"/>
    </row>
    <row r="12" ht="12.75" customHeight="1">
      <c r="A12" s="33"/>
      <c r="B12" s="33"/>
      <c r="C12" s="33"/>
      <c r="D12" s="33"/>
      <c r="E12" s="33">
        <f t="shared" si="1"/>
        <v>0</v>
      </c>
      <c r="F12" s="33"/>
      <c r="G12" s="33"/>
      <c r="H12" s="33">
        <f t="shared" si="2"/>
        <v>0</v>
      </c>
      <c r="I12" s="33">
        <f t="shared" si="3"/>
        <v>0</v>
      </c>
      <c r="J12" s="33"/>
      <c r="K12" s="33"/>
      <c r="L12" s="33"/>
      <c r="M12" s="33"/>
    </row>
    <row r="13" ht="12.75" customHeight="1">
      <c r="A13" s="33"/>
      <c r="B13" s="33"/>
      <c r="C13" s="33"/>
      <c r="D13" s="33"/>
      <c r="E13" s="33">
        <f t="shared" si="1"/>
        <v>0</v>
      </c>
      <c r="F13" s="33"/>
      <c r="G13" s="33"/>
      <c r="H13" s="33">
        <f t="shared" si="2"/>
        <v>0</v>
      </c>
      <c r="I13" s="33">
        <f t="shared" si="3"/>
        <v>0</v>
      </c>
      <c r="J13" s="33"/>
      <c r="K13" s="33"/>
      <c r="L13" s="33"/>
      <c r="M13" s="33"/>
    </row>
    <row r="14" ht="12.75" customHeight="1">
      <c r="A14" s="56" t="s">
        <v>10</v>
      </c>
      <c r="B14" s="33"/>
      <c r="C14" s="33"/>
      <c r="D14" s="33"/>
      <c r="E14" s="33">
        <f t="shared" si="1"/>
        <v>0</v>
      </c>
      <c r="F14" s="33"/>
      <c r="G14" s="33"/>
      <c r="H14" s="33">
        <f t="shared" si="2"/>
        <v>0</v>
      </c>
      <c r="I14" s="33">
        <f t="shared" si="3"/>
        <v>0</v>
      </c>
      <c r="J14" s="33"/>
      <c r="K14" s="33"/>
      <c r="L14" s="33"/>
      <c r="M14" s="33"/>
    </row>
    <row r="15" ht="12.75" customHeight="1">
      <c r="A15" s="26" t="s">
        <v>17</v>
      </c>
      <c r="B15" s="57"/>
      <c r="C15" s="57"/>
      <c r="D15" s="57"/>
      <c r="E15" s="23">
        <f>SUM(E6:E14)</f>
        <v>380000</v>
      </c>
      <c r="F15" s="57"/>
      <c r="G15" s="57"/>
      <c r="H15" s="23">
        <f t="shared" ref="H15:M15" si="4">SUM(H6:H14)</f>
        <v>360</v>
      </c>
      <c r="I15" s="26">
        <f t="shared" si="4"/>
        <v>380360</v>
      </c>
      <c r="J15" s="26">
        <f t="shared" si="4"/>
        <v>0</v>
      </c>
      <c r="K15" s="26">
        <f t="shared" si="4"/>
        <v>0</v>
      </c>
      <c r="L15" s="26">
        <f t="shared" si="4"/>
        <v>0</v>
      </c>
      <c r="M15" s="26">
        <f t="shared" si="4"/>
        <v>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A22" s="29"/>
    </row>
    <row r="23" ht="12.75" customHeight="1">
      <c r="A23" s="3"/>
    </row>
    <row r="24" ht="12.75" customHeight="1">
      <c r="A24" s="30" t="s">
        <v>10</v>
      </c>
    </row>
    <row r="25" ht="12.75" customHeight="1">
      <c r="A25" s="30" t="s">
        <v>10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4:L4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6.13"/>
    <col customWidth="1" min="2" max="2" width="22.88"/>
    <col customWidth="1" min="3" max="3" width="16.88"/>
    <col customWidth="1" min="4" max="4" width="20.13"/>
    <col customWidth="1" min="5" max="5" width="9.0"/>
    <col customWidth="1" min="6" max="6" width="8.0"/>
    <col customWidth="1" min="7" max="7" width="10.63"/>
    <col customWidth="1" min="8" max="9" width="12.63"/>
    <col customWidth="1" min="10" max="26" width="10.63"/>
  </cols>
  <sheetData>
    <row r="1" ht="12.75" customHeight="1">
      <c r="A1" s="3" t="s">
        <v>74</v>
      </c>
    </row>
    <row r="2" ht="12.75" customHeight="1"/>
    <row r="3" ht="12.75" customHeight="1">
      <c r="A3" s="12" t="s">
        <v>10</v>
      </c>
      <c r="B3" s="50" t="s">
        <v>10</v>
      </c>
      <c r="C3" s="58" t="s">
        <v>39</v>
      </c>
      <c r="D3" s="10" t="s">
        <v>64</v>
      </c>
      <c r="E3" s="50" t="s">
        <v>61</v>
      </c>
      <c r="F3" s="50" t="s">
        <v>39</v>
      </c>
      <c r="G3" s="10"/>
      <c r="H3" s="11" t="s">
        <v>14</v>
      </c>
      <c r="I3" s="11"/>
      <c r="J3" s="12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customHeight="1">
      <c r="A4" s="59" t="s">
        <v>75</v>
      </c>
      <c r="B4" s="51" t="s">
        <v>76</v>
      </c>
      <c r="C4" s="9" t="s">
        <v>77</v>
      </c>
      <c r="D4" s="9" t="s">
        <v>78</v>
      </c>
      <c r="E4" s="51" t="s">
        <v>79</v>
      </c>
      <c r="F4" s="51" t="s">
        <v>13</v>
      </c>
      <c r="G4" s="15" t="s">
        <v>21</v>
      </c>
      <c r="H4" s="16" t="s">
        <v>22</v>
      </c>
      <c r="I4" s="17"/>
      <c r="J4" s="9" t="s">
        <v>23</v>
      </c>
    </row>
    <row r="5" ht="12.75" customHeight="1">
      <c r="A5" s="32"/>
      <c r="B5" s="32"/>
      <c r="C5" s="19" t="s">
        <v>80</v>
      </c>
      <c r="D5" s="19" t="s">
        <v>81</v>
      </c>
      <c r="E5" s="52" t="s">
        <v>82</v>
      </c>
      <c r="F5" s="52" t="s">
        <v>27</v>
      </c>
      <c r="G5" s="20"/>
      <c r="H5" s="19" t="s">
        <v>28</v>
      </c>
      <c r="I5" s="19" t="s">
        <v>29</v>
      </c>
      <c r="J5" s="19"/>
    </row>
    <row r="6" ht="12.75" customHeight="1">
      <c r="A6" s="60" t="s">
        <v>83</v>
      </c>
      <c r="B6" s="61"/>
      <c r="C6" s="62">
        <v>35000.0</v>
      </c>
      <c r="D6" s="33"/>
      <c r="E6" s="63">
        <v>1.0</v>
      </c>
      <c r="F6" s="33">
        <f t="shared" ref="F6:F19" si="1">(+C6+D6)*E6</f>
        <v>35000</v>
      </c>
      <c r="G6" s="33"/>
      <c r="H6" s="33"/>
      <c r="I6" s="33"/>
      <c r="J6" s="33"/>
    </row>
    <row r="7" ht="12.75" customHeight="1">
      <c r="A7" s="64" t="s">
        <v>84</v>
      </c>
      <c r="B7" s="65"/>
      <c r="C7" s="66">
        <v>35000.0</v>
      </c>
      <c r="D7" s="33"/>
      <c r="E7" s="63">
        <v>1.0</v>
      </c>
      <c r="F7" s="33">
        <f t="shared" si="1"/>
        <v>35000</v>
      </c>
      <c r="G7" s="33"/>
      <c r="H7" s="33"/>
      <c r="I7" s="33"/>
      <c r="J7" s="33"/>
    </row>
    <row r="8" ht="12.75" customHeight="1">
      <c r="A8" s="63" t="s">
        <v>85</v>
      </c>
      <c r="B8" s="67" t="s">
        <v>86</v>
      </c>
      <c r="C8" s="63">
        <v>1300000.0</v>
      </c>
      <c r="D8" s="33"/>
      <c r="E8" s="63">
        <v>1.0</v>
      </c>
      <c r="F8" s="33">
        <f t="shared" si="1"/>
        <v>1300000</v>
      </c>
      <c r="G8" s="33"/>
      <c r="H8" s="33"/>
      <c r="I8" s="33"/>
      <c r="J8" s="33"/>
    </row>
    <row r="9" ht="12.75" customHeight="1">
      <c r="A9" s="63" t="s">
        <v>87</v>
      </c>
      <c r="B9" s="33"/>
      <c r="C9" s="63">
        <v>350000.0</v>
      </c>
      <c r="D9" s="33"/>
      <c r="E9" s="63">
        <v>1.0</v>
      </c>
      <c r="F9" s="33">
        <f t="shared" si="1"/>
        <v>350000</v>
      </c>
      <c r="G9" s="33"/>
      <c r="H9" s="33"/>
      <c r="I9" s="33"/>
      <c r="J9" s="33"/>
    </row>
    <row r="10" ht="12.75" customHeight="1">
      <c r="A10" s="63" t="s">
        <v>88</v>
      </c>
      <c r="B10" s="63" t="s">
        <v>89</v>
      </c>
      <c r="C10" s="63">
        <v>68600.0</v>
      </c>
      <c r="D10" s="33"/>
      <c r="E10" s="63">
        <v>1.0</v>
      </c>
      <c r="F10" s="33">
        <f t="shared" si="1"/>
        <v>68600</v>
      </c>
      <c r="G10" s="33"/>
      <c r="H10" s="33"/>
      <c r="I10" s="33"/>
      <c r="J10" s="33"/>
    </row>
    <row r="11" ht="12.75" customHeight="1">
      <c r="A11" s="33"/>
      <c r="B11" s="33"/>
      <c r="C11" s="33"/>
      <c r="D11" s="33"/>
      <c r="E11" s="33"/>
      <c r="F11" s="33">
        <f t="shared" si="1"/>
        <v>0</v>
      </c>
      <c r="G11" s="33"/>
      <c r="H11" s="33"/>
      <c r="I11" s="33"/>
      <c r="J11" s="33"/>
    </row>
    <row r="12" ht="12.75" customHeight="1">
      <c r="A12" s="33"/>
      <c r="B12" s="33"/>
      <c r="C12" s="33"/>
      <c r="D12" s="33"/>
      <c r="E12" s="33"/>
      <c r="F12" s="33">
        <f t="shared" si="1"/>
        <v>0</v>
      </c>
      <c r="G12" s="33"/>
      <c r="H12" s="33"/>
      <c r="I12" s="33"/>
      <c r="J12" s="33"/>
    </row>
    <row r="13" ht="12.75" customHeight="1">
      <c r="A13" s="33"/>
      <c r="B13" s="33"/>
      <c r="C13" s="33"/>
      <c r="D13" s="33"/>
      <c r="E13" s="33"/>
      <c r="F13" s="33">
        <f t="shared" si="1"/>
        <v>0</v>
      </c>
      <c r="G13" s="33"/>
      <c r="H13" s="33"/>
      <c r="I13" s="33"/>
      <c r="J13" s="33"/>
    </row>
    <row r="14" ht="12.75" customHeight="1">
      <c r="A14" s="33"/>
      <c r="B14" s="33"/>
      <c r="C14" s="33"/>
      <c r="D14" s="33"/>
      <c r="E14" s="33"/>
      <c r="F14" s="33">
        <f t="shared" si="1"/>
        <v>0</v>
      </c>
      <c r="G14" s="33"/>
      <c r="H14" s="33"/>
      <c r="I14" s="33"/>
      <c r="J14" s="33"/>
    </row>
    <row r="15" ht="12.75" customHeight="1">
      <c r="A15" s="33"/>
      <c r="B15" s="33"/>
      <c r="C15" s="33"/>
      <c r="D15" s="33"/>
      <c r="E15" s="33"/>
      <c r="F15" s="33">
        <f t="shared" si="1"/>
        <v>0</v>
      </c>
      <c r="G15" s="33"/>
      <c r="H15" s="33"/>
      <c r="I15" s="33"/>
      <c r="J15" s="33"/>
    </row>
    <row r="16" ht="12.75" customHeight="1">
      <c r="A16" s="33"/>
      <c r="B16" s="33"/>
      <c r="C16" s="33"/>
      <c r="D16" s="33"/>
      <c r="E16" s="33"/>
      <c r="F16" s="33">
        <f t="shared" si="1"/>
        <v>0</v>
      </c>
      <c r="G16" s="33"/>
      <c r="H16" s="33"/>
      <c r="I16" s="33"/>
      <c r="J16" s="33"/>
    </row>
    <row r="17" ht="12.75" customHeight="1">
      <c r="A17" s="33"/>
      <c r="B17" s="33"/>
      <c r="C17" s="33"/>
      <c r="D17" s="33"/>
      <c r="E17" s="33"/>
      <c r="F17" s="33">
        <f t="shared" si="1"/>
        <v>0</v>
      </c>
      <c r="G17" s="33"/>
      <c r="H17" s="33"/>
      <c r="I17" s="33"/>
      <c r="J17" s="33"/>
    </row>
    <row r="18" ht="12.75" customHeight="1">
      <c r="A18" s="33"/>
      <c r="B18" s="33"/>
      <c r="C18" s="33"/>
      <c r="D18" s="33"/>
      <c r="E18" s="33"/>
      <c r="F18" s="33">
        <f t="shared" si="1"/>
        <v>0</v>
      </c>
      <c r="G18" s="33"/>
      <c r="H18" s="33"/>
      <c r="I18" s="33"/>
      <c r="J18" s="33"/>
    </row>
    <row r="19" ht="12.75" customHeight="1">
      <c r="A19" s="33"/>
      <c r="B19" s="33"/>
      <c r="C19" s="33"/>
      <c r="D19" s="33"/>
      <c r="E19" s="33"/>
      <c r="F19" s="33">
        <f t="shared" si="1"/>
        <v>0</v>
      </c>
      <c r="G19" s="33"/>
      <c r="H19" s="33"/>
      <c r="I19" s="33"/>
      <c r="J19" s="33"/>
    </row>
    <row r="20" ht="12.75" customHeight="1">
      <c r="A20" s="21" t="s">
        <v>17</v>
      </c>
      <c r="B20" s="28"/>
      <c r="C20" s="28"/>
      <c r="D20" s="28"/>
      <c r="E20" s="28"/>
      <c r="F20" s="26">
        <f t="shared" ref="F20:J20" si="2">SUM(F6:F19)</f>
        <v>1788600</v>
      </c>
      <c r="G20" s="26">
        <f t="shared" si="2"/>
        <v>0</v>
      </c>
      <c r="H20" s="26">
        <f t="shared" si="2"/>
        <v>0</v>
      </c>
      <c r="I20" s="26">
        <f t="shared" si="2"/>
        <v>0</v>
      </c>
      <c r="J20" s="26">
        <f t="shared" si="2"/>
        <v>0</v>
      </c>
    </row>
    <row r="21" ht="12.75" customHeight="1">
      <c r="B21" s="57"/>
      <c r="C21" s="57"/>
      <c r="D21" s="57"/>
      <c r="E21" s="57"/>
      <c r="F21" s="6"/>
      <c r="G21" s="57"/>
      <c r="H21" s="57"/>
      <c r="I21" s="57"/>
      <c r="J21" s="57"/>
    </row>
    <row r="22" ht="12.75" customHeight="1"/>
    <row r="23" ht="12.75" customHeight="1"/>
    <row r="24" ht="12.75" customHeight="1"/>
    <row r="25" ht="15.75" customHeight="1">
      <c r="A25" s="30"/>
    </row>
    <row r="26" ht="12.75" customHeight="1">
      <c r="A26" s="30"/>
    </row>
    <row r="27" ht="12.75" customHeight="1">
      <c r="A27" s="30"/>
    </row>
    <row r="28" ht="12.75" customHeight="1">
      <c r="A28" s="3" t="s">
        <v>90</v>
      </c>
    </row>
    <row r="29" ht="12.75" customHeight="1"/>
    <row r="30" ht="12.75" customHeight="1">
      <c r="A30" s="12" t="s">
        <v>10</v>
      </c>
      <c r="B30" s="50" t="s">
        <v>10</v>
      </c>
      <c r="C30" s="58" t="s">
        <v>39</v>
      </c>
      <c r="D30" s="10" t="s">
        <v>64</v>
      </c>
      <c r="E30" s="50" t="s">
        <v>61</v>
      </c>
      <c r="F30" s="50" t="s">
        <v>39</v>
      </c>
      <c r="G30" s="10"/>
      <c r="H30" s="11" t="s">
        <v>14</v>
      </c>
      <c r="I30" s="11"/>
      <c r="J30" s="12"/>
    </row>
    <row r="31" ht="12.75" customHeight="1">
      <c r="A31" s="59" t="s">
        <v>91</v>
      </c>
      <c r="B31" s="51" t="s">
        <v>76</v>
      </c>
      <c r="C31" s="9" t="s">
        <v>77</v>
      </c>
      <c r="D31" s="9" t="s">
        <v>78</v>
      </c>
      <c r="E31" s="51" t="s">
        <v>79</v>
      </c>
      <c r="F31" s="51" t="s">
        <v>13</v>
      </c>
      <c r="G31" s="15" t="s">
        <v>21</v>
      </c>
      <c r="H31" s="16" t="s">
        <v>22</v>
      </c>
      <c r="I31" s="17"/>
      <c r="J31" s="9" t="s">
        <v>23</v>
      </c>
    </row>
    <row r="32" ht="12.75" customHeight="1">
      <c r="A32" s="32"/>
      <c r="B32" s="32"/>
      <c r="C32" s="19" t="s">
        <v>92</v>
      </c>
      <c r="D32" s="19" t="s">
        <v>81</v>
      </c>
      <c r="E32" s="52" t="s">
        <v>82</v>
      </c>
      <c r="F32" s="52" t="s">
        <v>27</v>
      </c>
      <c r="G32" s="20"/>
      <c r="H32" s="19" t="s">
        <v>28</v>
      </c>
      <c r="I32" s="19" t="s">
        <v>29</v>
      </c>
      <c r="J32" s="19"/>
    </row>
    <row r="33" ht="12.75" customHeight="1">
      <c r="A33" s="33"/>
      <c r="B33" s="33"/>
      <c r="C33" s="33"/>
      <c r="D33" s="33"/>
      <c r="E33" s="33"/>
      <c r="F33" s="33">
        <f t="shared" ref="F33:F42" si="3">(+C33+D33)*E33</f>
        <v>0</v>
      </c>
      <c r="G33" s="33"/>
      <c r="H33" s="33"/>
      <c r="I33" s="33"/>
      <c r="J33" s="33"/>
    </row>
    <row r="34" ht="12.75" customHeight="1">
      <c r="A34" s="33"/>
      <c r="B34" s="33"/>
      <c r="C34" s="33"/>
      <c r="D34" s="33"/>
      <c r="E34" s="33"/>
      <c r="F34" s="33">
        <f t="shared" si="3"/>
        <v>0</v>
      </c>
      <c r="G34" s="33"/>
      <c r="H34" s="33"/>
      <c r="I34" s="33"/>
      <c r="J34" s="33"/>
    </row>
    <row r="35" ht="12.75" customHeight="1">
      <c r="A35" s="33"/>
      <c r="B35" s="33"/>
      <c r="C35" s="33"/>
      <c r="D35" s="33"/>
      <c r="E35" s="33"/>
      <c r="F35" s="33">
        <f t="shared" si="3"/>
        <v>0</v>
      </c>
      <c r="G35" s="33"/>
      <c r="H35" s="33"/>
      <c r="I35" s="33"/>
      <c r="J35" s="33"/>
    </row>
    <row r="36" ht="12.75" customHeight="1">
      <c r="A36" s="33"/>
      <c r="B36" s="33"/>
      <c r="C36" s="33"/>
      <c r="D36" s="33"/>
      <c r="E36" s="33"/>
      <c r="F36" s="33">
        <f t="shared" si="3"/>
        <v>0</v>
      </c>
      <c r="G36" s="33"/>
      <c r="H36" s="33"/>
      <c r="I36" s="33"/>
      <c r="J36" s="33"/>
    </row>
    <row r="37" ht="12.75" customHeight="1">
      <c r="A37" s="33"/>
      <c r="B37" s="33"/>
      <c r="C37" s="33"/>
      <c r="D37" s="33"/>
      <c r="E37" s="33"/>
      <c r="F37" s="33">
        <f t="shared" si="3"/>
        <v>0</v>
      </c>
      <c r="G37" s="33"/>
      <c r="H37" s="33"/>
      <c r="I37" s="33"/>
      <c r="J37" s="33"/>
    </row>
    <row r="38" ht="12.75" customHeight="1">
      <c r="A38" s="33"/>
      <c r="B38" s="33"/>
      <c r="C38" s="33"/>
      <c r="D38" s="33"/>
      <c r="E38" s="33"/>
      <c r="F38" s="33">
        <f t="shared" si="3"/>
        <v>0</v>
      </c>
      <c r="G38" s="33"/>
      <c r="H38" s="33"/>
      <c r="I38" s="33"/>
      <c r="J38" s="33"/>
    </row>
    <row r="39" ht="12.75" customHeight="1">
      <c r="A39" s="33"/>
      <c r="B39" s="33"/>
      <c r="C39" s="33"/>
      <c r="D39" s="33"/>
      <c r="E39" s="33"/>
      <c r="F39" s="33">
        <f t="shared" si="3"/>
        <v>0</v>
      </c>
      <c r="G39" s="33"/>
      <c r="H39" s="33"/>
      <c r="I39" s="33"/>
      <c r="J39" s="33"/>
    </row>
    <row r="40" ht="12.75" customHeight="1">
      <c r="A40" s="33"/>
      <c r="B40" s="33"/>
      <c r="C40" s="33"/>
      <c r="D40" s="33"/>
      <c r="E40" s="33"/>
      <c r="F40" s="33">
        <f t="shared" si="3"/>
        <v>0</v>
      </c>
      <c r="G40" s="33"/>
      <c r="H40" s="33"/>
      <c r="I40" s="33"/>
      <c r="J40" s="33"/>
    </row>
    <row r="41" ht="12.75" customHeight="1">
      <c r="A41" s="33"/>
      <c r="B41" s="33"/>
      <c r="C41" s="33"/>
      <c r="D41" s="33"/>
      <c r="E41" s="33"/>
      <c r="F41" s="33">
        <f t="shared" si="3"/>
        <v>0</v>
      </c>
      <c r="G41" s="33"/>
      <c r="H41" s="33"/>
      <c r="I41" s="33"/>
      <c r="J41" s="33"/>
    </row>
    <row r="42" ht="12.75" customHeight="1">
      <c r="A42" s="33"/>
      <c r="B42" s="33"/>
      <c r="C42" s="33"/>
      <c r="D42" s="33"/>
      <c r="E42" s="33"/>
      <c r="F42" s="33">
        <f t="shared" si="3"/>
        <v>0</v>
      </c>
      <c r="G42" s="33"/>
      <c r="H42" s="33"/>
      <c r="I42" s="33"/>
      <c r="J42" s="33"/>
    </row>
    <row r="43" ht="12.75" customHeight="1">
      <c r="A43" s="21" t="s">
        <v>17</v>
      </c>
      <c r="B43" s="28"/>
      <c r="C43" s="28"/>
      <c r="D43" s="28"/>
      <c r="E43" s="28"/>
      <c r="F43" s="26">
        <f t="shared" ref="F43:J43" si="4">SUM(F33:F42)</f>
        <v>0</v>
      </c>
      <c r="G43" s="26">
        <f t="shared" si="4"/>
        <v>0</v>
      </c>
      <c r="H43" s="26">
        <f t="shared" si="4"/>
        <v>0</v>
      </c>
      <c r="I43" s="26">
        <f t="shared" si="4"/>
        <v>0</v>
      </c>
      <c r="J43" s="26">
        <f t="shared" si="4"/>
        <v>0</v>
      </c>
    </row>
    <row r="44" ht="12.75" customHeight="1"/>
    <row r="45" ht="12.75" customHeight="1"/>
    <row r="46" ht="12.75" customHeight="1"/>
    <row r="47" ht="12.75" customHeight="1"/>
    <row r="48" ht="12.75" customHeight="1"/>
    <row r="49" ht="15.75" customHeight="1">
      <c r="A49" s="35"/>
    </row>
    <row r="50" ht="12.75" customHeight="1">
      <c r="A50" s="3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2">
    <mergeCell ref="H4:I4"/>
    <mergeCell ref="H31:I31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0.38"/>
    <col customWidth="1" min="2" max="26" width="10.63"/>
  </cols>
  <sheetData>
    <row r="1" ht="12.75" customHeight="1">
      <c r="A1" s="3" t="s">
        <v>93</v>
      </c>
    </row>
    <row r="2" ht="12.75" customHeight="1"/>
    <row r="3" ht="12.75" customHeight="1">
      <c r="A3" s="11" t="s">
        <v>10</v>
      </c>
      <c r="B3" s="11" t="s">
        <v>39</v>
      </c>
      <c r="C3" s="11" t="s">
        <v>10</v>
      </c>
      <c r="D3" s="11" t="s">
        <v>39</v>
      </c>
      <c r="E3" s="10"/>
      <c r="F3" s="11" t="s">
        <v>14</v>
      </c>
      <c r="G3" s="11"/>
      <c r="H3" s="12"/>
    </row>
    <row r="4" ht="12.75" customHeight="1">
      <c r="A4" s="31" t="s">
        <v>76</v>
      </c>
      <c r="B4" s="31" t="s">
        <v>64</v>
      </c>
      <c r="C4" s="31" t="s">
        <v>61</v>
      </c>
      <c r="D4" s="31" t="s">
        <v>13</v>
      </c>
      <c r="E4" s="15" t="s">
        <v>21</v>
      </c>
      <c r="F4" s="16" t="s">
        <v>22</v>
      </c>
      <c r="G4" s="17"/>
      <c r="H4" s="9" t="s">
        <v>23</v>
      </c>
    </row>
    <row r="5" ht="12.75" customHeight="1">
      <c r="A5" s="32"/>
      <c r="B5" s="68" t="s">
        <v>80</v>
      </c>
      <c r="C5" s="68"/>
      <c r="D5" s="68" t="s">
        <v>27</v>
      </c>
      <c r="E5" s="20"/>
      <c r="F5" s="19" t="s">
        <v>28</v>
      </c>
      <c r="G5" s="19" t="s">
        <v>29</v>
      </c>
      <c r="H5" s="19"/>
    </row>
    <row r="6" ht="12.75" customHeight="1">
      <c r="A6" s="33"/>
      <c r="B6" s="33"/>
      <c r="C6" s="33"/>
      <c r="D6" s="33">
        <f t="shared" ref="D6:D15" si="1">+B6*C6</f>
        <v>0</v>
      </c>
      <c r="E6" s="33"/>
      <c r="F6" s="33"/>
      <c r="G6" s="33"/>
      <c r="H6" s="33"/>
    </row>
    <row r="7" ht="12.75" customHeight="1">
      <c r="A7" s="33"/>
      <c r="B7" s="33"/>
      <c r="C7" s="33"/>
      <c r="D7" s="33">
        <f t="shared" si="1"/>
        <v>0</v>
      </c>
      <c r="E7" s="33"/>
      <c r="F7" s="33"/>
      <c r="G7" s="33"/>
      <c r="H7" s="33"/>
    </row>
    <row r="8" ht="12.75" customHeight="1">
      <c r="A8" s="33"/>
      <c r="B8" s="33"/>
      <c r="C8" s="33"/>
      <c r="D8" s="33">
        <f t="shared" si="1"/>
        <v>0</v>
      </c>
      <c r="E8" s="33"/>
      <c r="F8" s="33"/>
      <c r="G8" s="33"/>
      <c r="H8" s="33"/>
    </row>
    <row r="9" ht="12.75" customHeight="1">
      <c r="A9" s="33"/>
      <c r="B9" s="33"/>
      <c r="C9" s="33"/>
      <c r="D9" s="33">
        <f t="shared" si="1"/>
        <v>0</v>
      </c>
      <c r="E9" s="33"/>
      <c r="F9" s="33"/>
      <c r="G9" s="33"/>
      <c r="H9" s="33"/>
    </row>
    <row r="10" ht="12.75" customHeight="1">
      <c r="A10" s="33"/>
      <c r="B10" s="33"/>
      <c r="C10" s="33"/>
      <c r="D10" s="33">
        <f t="shared" si="1"/>
        <v>0</v>
      </c>
      <c r="E10" s="33"/>
      <c r="F10" s="33"/>
      <c r="G10" s="33"/>
      <c r="H10" s="33"/>
    </row>
    <row r="11" ht="12.75" customHeight="1">
      <c r="A11" s="33"/>
      <c r="B11" s="33"/>
      <c r="C11" s="33"/>
      <c r="D11" s="33">
        <f t="shared" si="1"/>
        <v>0</v>
      </c>
      <c r="E11" s="33"/>
      <c r="F11" s="33"/>
      <c r="G11" s="33"/>
      <c r="H11" s="33"/>
    </row>
    <row r="12" ht="12.75" customHeight="1">
      <c r="A12" s="33"/>
      <c r="B12" s="33"/>
      <c r="C12" s="33"/>
      <c r="D12" s="33">
        <f t="shared" si="1"/>
        <v>0</v>
      </c>
      <c r="E12" s="33"/>
      <c r="F12" s="33"/>
      <c r="G12" s="33"/>
      <c r="H12" s="33"/>
    </row>
    <row r="13" ht="12.75" customHeight="1">
      <c r="A13" s="33"/>
      <c r="B13" s="33"/>
      <c r="C13" s="33"/>
      <c r="D13" s="33">
        <f t="shared" si="1"/>
        <v>0</v>
      </c>
      <c r="E13" s="33"/>
      <c r="F13" s="33"/>
      <c r="G13" s="33"/>
      <c r="H13" s="33"/>
    </row>
    <row r="14" ht="12.75" customHeight="1">
      <c r="A14" s="33"/>
      <c r="B14" s="33"/>
      <c r="C14" s="33"/>
      <c r="D14" s="33">
        <f t="shared" si="1"/>
        <v>0</v>
      </c>
      <c r="E14" s="33"/>
      <c r="F14" s="33"/>
      <c r="G14" s="33"/>
      <c r="H14" s="33"/>
    </row>
    <row r="15" ht="12.75" customHeight="1">
      <c r="A15" s="33"/>
      <c r="B15" s="33"/>
      <c r="C15" s="33"/>
      <c r="D15" s="33">
        <f t="shared" si="1"/>
        <v>0</v>
      </c>
      <c r="E15" s="33"/>
      <c r="F15" s="33"/>
      <c r="G15" s="33"/>
      <c r="H15" s="33"/>
    </row>
    <row r="16" ht="12.75" customHeight="1">
      <c r="A16" s="21" t="s">
        <v>17</v>
      </c>
      <c r="B16" s="28"/>
      <c r="C16" s="48"/>
      <c r="D16" s="26">
        <f t="shared" ref="D16:H16" si="2">SUM(D6:D15)</f>
        <v>0</v>
      </c>
      <c r="E16" s="26">
        <f t="shared" si="2"/>
        <v>0</v>
      </c>
      <c r="F16" s="26">
        <f t="shared" si="2"/>
        <v>0</v>
      </c>
      <c r="G16" s="26">
        <f t="shared" si="2"/>
        <v>0</v>
      </c>
      <c r="H16" s="26">
        <f t="shared" si="2"/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3"/>
      <c r="B17" s="22"/>
      <c r="C17" s="22"/>
      <c r="D17" s="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B18" s="22"/>
      <c r="C18" s="22"/>
      <c r="D18" s="3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B19" s="22"/>
      <c r="C19" s="22"/>
      <c r="D19" s="3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69"/>
      <c r="B20" s="22"/>
      <c r="C20" s="22"/>
      <c r="D20" s="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/>
    <row r="22" ht="12.75" customHeight="1">
      <c r="A22" s="3" t="s">
        <v>94</v>
      </c>
    </row>
    <row r="23" ht="12.75" customHeight="1"/>
    <row r="24" ht="12.75" customHeight="1">
      <c r="A24" s="11" t="s">
        <v>10</v>
      </c>
      <c r="B24" s="11" t="s">
        <v>39</v>
      </c>
      <c r="C24" s="11" t="s">
        <v>10</v>
      </c>
      <c r="D24" s="11" t="s">
        <v>39</v>
      </c>
      <c r="E24" s="10"/>
      <c r="F24" s="11" t="s">
        <v>14</v>
      </c>
      <c r="G24" s="11"/>
      <c r="H24" s="12"/>
    </row>
    <row r="25" ht="12.75" customHeight="1">
      <c r="A25" s="31" t="s">
        <v>76</v>
      </c>
      <c r="B25" s="31" t="s">
        <v>64</v>
      </c>
      <c r="C25" s="31" t="s">
        <v>61</v>
      </c>
      <c r="D25" s="31" t="s">
        <v>13</v>
      </c>
      <c r="E25" s="15" t="s">
        <v>21</v>
      </c>
      <c r="F25" s="16" t="s">
        <v>22</v>
      </c>
      <c r="G25" s="17"/>
      <c r="H25" s="9" t="s">
        <v>23</v>
      </c>
    </row>
    <row r="26" ht="12.75" customHeight="1">
      <c r="A26" s="32"/>
      <c r="B26" s="68" t="s">
        <v>80</v>
      </c>
      <c r="C26" s="68"/>
      <c r="D26" s="68" t="s">
        <v>27</v>
      </c>
      <c r="E26" s="20"/>
      <c r="F26" s="19" t="s">
        <v>28</v>
      </c>
      <c r="G26" s="19" t="s">
        <v>29</v>
      </c>
      <c r="H26" s="19"/>
    </row>
    <row r="27" ht="12.75" customHeight="1">
      <c r="A27" s="33"/>
      <c r="B27" s="33"/>
      <c r="C27" s="33"/>
      <c r="D27" s="33">
        <f t="shared" ref="D27:D41" si="3">+B27*C27</f>
        <v>0</v>
      </c>
      <c r="E27" s="33"/>
      <c r="F27" s="33"/>
      <c r="G27" s="33"/>
      <c r="H27" s="33"/>
    </row>
    <row r="28" ht="12.75" customHeight="1">
      <c r="A28" s="33"/>
      <c r="B28" s="33"/>
      <c r="C28" s="33"/>
      <c r="D28" s="33">
        <f t="shared" si="3"/>
        <v>0</v>
      </c>
      <c r="E28" s="33"/>
      <c r="F28" s="33"/>
      <c r="G28" s="33"/>
      <c r="H28" s="33"/>
    </row>
    <row r="29" ht="12.75" customHeight="1">
      <c r="A29" s="33"/>
      <c r="B29" s="33"/>
      <c r="C29" s="33"/>
      <c r="D29" s="33">
        <f t="shared" si="3"/>
        <v>0</v>
      </c>
      <c r="E29" s="33"/>
      <c r="F29" s="33"/>
      <c r="G29" s="33"/>
      <c r="H29" s="33"/>
    </row>
    <row r="30" ht="12.75" customHeight="1">
      <c r="A30" s="33"/>
      <c r="B30" s="33"/>
      <c r="C30" s="33"/>
      <c r="D30" s="33">
        <f t="shared" si="3"/>
        <v>0</v>
      </c>
      <c r="E30" s="33"/>
      <c r="F30" s="33"/>
      <c r="G30" s="33"/>
      <c r="H30" s="33"/>
    </row>
    <row r="31" ht="12.75" customHeight="1">
      <c r="A31" s="33"/>
      <c r="B31" s="33"/>
      <c r="C31" s="33"/>
      <c r="D31" s="33">
        <f t="shared" si="3"/>
        <v>0</v>
      </c>
      <c r="E31" s="33"/>
      <c r="F31" s="33"/>
      <c r="G31" s="33"/>
      <c r="H31" s="33"/>
    </row>
    <row r="32" ht="12.75" customHeight="1">
      <c r="A32" s="33"/>
      <c r="B32" s="33"/>
      <c r="C32" s="33"/>
      <c r="D32" s="33">
        <f t="shared" si="3"/>
        <v>0</v>
      </c>
      <c r="E32" s="33"/>
      <c r="F32" s="33"/>
      <c r="G32" s="33"/>
      <c r="H32" s="33"/>
    </row>
    <row r="33" ht="12.75" customHeight="1">
      <c r="A33" s="33"/>
      <c r="B33" s="33"/>
      <c r="C33" s="33"/>
      <c r="D33" s="33">
        <f t="shared" si="3"/>
        <v>0</v>
      </c>
      <c r="E33" s="33"/>
      <c r="F33" s="33"/>
      <c r="G33" s="33"/>
      <c r="H33" s="33"/>
    </row>
    <row r="34" ht="12.75" customHeight="1">
      <c r="A34" s="33"/>
      <c r="B34" s="33"/>
      <c r="C34" s="33"/>
      <c r="D34" s="33">
        <f t="shared" si="3"/>
        <v>0</v>
      </c>
      <c r="E34" s="33"/>
      <c r="F34" s="33"/>
      <c r="G34" s="33"/>
      <c r="H34" s="33"/>
    </row>
    <row r="35" ht="12.75" customHeight="1">
      <c r="A35" s="33"/>
      <c r="B35" s="33"/>
      <c r="C35" s="33"/>
      <c r="D35" s="33">
        <f t="shared" si="3"/>
        <v>0</v>
      </c>
      <c r="E35" s="33"/>
      <c r="F35" s="33"/>
      <c r="G35" s="33"/>
      <c r="H35" s="33"/>
    </row>
    <row r="36" ht="12.75" customHeight="1">
      <c r="A36" s="33"/>
      <c r="B36" s="33"/>
      <c r="C36" s="33"/>
      <c r="D36" s="33">
        <f t="shared" si="3"/>
        <v>0</v>
      </c>
      <c r="E36" s="33"/>
      <c r="F36" s="33"/>
      <c r="G36" s="33"/>
      <c r="H36" s="33"/>
    </row>
    <row r="37" ht="12.75" customHeight="1">
      <c r="A37" s="33"/>
      <c r="B37" s="33"/>
      <c r="C37" s="33"/>
      <c r="D37" s="33">
        <f t="shared" si="3"/>
        <v>0</v>
      </c>
      <c r="E37" s="33"/>
      <c r="F37" s="33"/>
      <c r="G37" s="33"/>
      <c r="H37" s="33"/>
    </row>
    <row r="38" ht="12.75" customHeight="1">
      <c r="A38" s="33"/>
      <c r="B38" s="33"/>
      <c r="C38" s="33"/>
      <c r="D38" s="33">
        <f t="shared" si="3"/>
        <v>0</v>
      </c>
      <c r="E38" s="33"/>
      <c r="F38" s="33"/>
      <c r="G38" s="33"/>
      <c r="H38" s="33"/>
    </row>
    <row r="39" ht="12.75" customHeight="1">
      <c r="A39" s="33"/>
      <c r="B39" s="33"/>
      <c r="C39" s="33"/>
      <c r="D39" s="33">
        <f t="shared" si="3"/>
        <v>0</v>
      </c>
      <c r="E39" s="33"/>
      <c r="F39" s="33"/>
      <c r="G39" s="33"/>
      <c r="H39" s="33"/>
    </row>
    <row r="40" ht="12.75" customHeight="1">
      <c r="A40" s="33"/>
      <c r="B40" s="33"/>
      <c r="C40" s="33"/>
      <c r="D40" s="33">
        <f t="shared" si="3"/>
        <v>0</v>
      </c>
      <c r="E40" s="33"/>
      <c r="F40" s="33"/>
      <c r="G40" s="33"/>
      <c r="H40" s="33"/>
    </row>
    <row r="41" ht="12.75" customHeight="1">
      <c r="A41" s="33"/>
      <c r="B41" s="33"/>
      <c r="C41" s="33"/>
      <c r="D41" s="33">
        <f t="shared" si="3"/>
        <v>0</v>
      </c>
      <c r="E41" s="33"/>
      <c r="F41" s="33"/>
      <c r="G41" s="33"/>
      <c r="H41" s="33"/>
    </row>
    <row r="42" ht="12.75" customHeight="1">
      <c r="A42" s="21" t="s">
        <v>17</v>
      </c>
      <c r="B42" s="28"/>
      <c r="C42" s="48"/>
      <c r="D42" s="26">
        <f t="shared" ref="D42:H42" si="4">SUM(D27:D41)</f>
        <v>0</v>
      </c>
      <c r="E42" s="26">
        <f t="shared" si="4"/>
        <v>0</v>
      </c>
      <c r="F42" s="26">
        <f t="shared" si="4"/>
        <v>0</v>
      </c>
      <c r="G42" s="26">
        <f t="shared" si="4"/>
        <v>0</v>
      </c>
      <c r="H42" s="26">
        <f t="shared" si="4"/>
        <v>0</v>
      </c>
    </row>
    <row r="43" ht="12.75" customHeight="1"/>
    <row r="44" ht="12.75" customHeight="1"/>
    <row r="45" ht="12.75" customHeight="1"/>
    <row r="46" ht="12.75" customHeight="1">
      <c r="A46" s="3"/>
    </row>
    <row r="47" ht="12.75" customHeight="1">
      <c r="A47" s="3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F4:G4"/>
    <mergeCell ref="F25:G25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7.38"/>
    <col customWidth="1" min="2" max="26" width="10.63"/>
  </cols>
  <sheetData>
    <row r="1" ht="12.75" customHeight="1">
      <c r="A1" s="3" t="s">
        <v>95</v>
      </c>
    </row>
    <row r="2" ht="12.75" customHeight="1"/>
    <row r="3" ht="12.75" customHeight="1">
      <c r="A3" s="11" t="s">
        <v>10</v>
      </c>
      <c r="B3" s="11" t="s">
        <v>39</v>
      </c>
      <c r="C3" s="11" t="s">
        <v>10</v>
      </c>
      <c r="D3" s="11" t="s">
        <v>39</v>
      </c>
      <c r="E3" s="70"/>
      <c r="F3" s="71" t="s">
        <v>14</v>
      </c>
      <c r="G3" s="71"/>
      <c r="H3" s="72"/>
    </row>
    <row r="4" ht="12.75" customHeight="1">
      <c r="A4" s="31" t="s">
        <v>76</v>
      </c>
      <c r="B4" s="31" t="s">
        <v>64</v>
      </c>
      <c r="C4" s="31" t="s">
        <v>61</v>
      </c>
      <c r="D4" s="31" t="s">
        <v>13</v>
      </c>
      <c r="E4" s="15" t="s">
        <v>21</v>
      </c>
      <c r="F4" s="16" t="s">
        <v>22</v>
      </c>
      <c r="G4" s="17"/>
      <c r="H4" s="9" t="s">
        <v>23</v>
      </c>
    </row>
    <row r="5" ht="12.75" customHeight="1">
      <c r="A5" s="32"/>
      <c r="B5" s="68" t="s">
        <v>80</v>
      </c>
      <c r="C5" s="68"/>
      <c r="D5" s="68" t="s">
        <v>27</v>
      </c>
      <c r="E5" s="20"/>
      <c r="F5" s="19" t="s">
        <v>28</v>
      </c>
      <c r="G5" s="19" t="s">
        <v>29</v>
      </c>
      <c r="H5" s="19"/>
    </row>
    <row r="6" ht="12.75" customHeight="1">
      <c r="A6" s="33"/>
      <c r="B6" s="33"/>
      <c r="C6" s="33"/>
      <c r="D6" s="33">
        <f t="shared" ref="D6:D10" si="1">+B6*C6</f>
        <v>0</v>
      </c>
      <c r="E6" s="33"/>
      <c r="F6" s="33"/>
      <c r="G6" s="33"/>
      <c r="H6" s="33"/>
    </row>
    <row r="7" ht="12.75" customHeight="1">
      <c r="A7" s="33"/>
      <c r="B7" s="33"/>
      <c r="C7" s="33"/>
      <c r="D7" s="33">
        <f t="shared" si="1"/>
        <v>0</v>
      </c>
      <c r="E7" s="33"/>
      <c r="F7" s="33"/>
      <c r="G7" s="33"/>
      <c r="H7" s="33"/>
    </row>
    <row r="8" ht="12.75" customHeight="1">
      <c r="A8" s="33"/>
      <c r="B8" s="33"/>
      <c r="C8" s="33"/>
      <c r="D8" s="33">
        <f t="shared" si="1"/>
        <v>0</v>
      </c>
      <c r="E8" s="33"/>
      <c r="F8" s="33"/>
      <c r="G8" s="33"/>
      <c r="H8" s="33"/>
    </row>
    <row r="9" ht="12.75" customHeight="1">
      <c r="A9" s="33"/>
      <c r="B9" s="33"/>
      <c r="C9" s="33"/>
      <c r="D9" s="33">
        <f t="shared" si="1"/>
        <v>0</v>
      </c>
      <c r="E9" s="33"/>
      <c r="F9" s="33"/>
      <c r="G9" s="33"/>
      <c r="H9" s="33"/>
    </row>
    <row r="10" ht="12.75" customHeight="1">
      <c r="A10" s="33"/>
      <c r="B10" s="33"/>
      <c r="C10" s="33"/>
      <c r="D10" s="33">
        <f t="shared" si="1"/>
        <v>0</v>
      </c>
      <c r="E10" s="33"/>
      <c r="F10" s="33"/>
      <c r="G10" s="33"/>
      <c r="H10" s="33"/>
    </row>
    <row r="11" ht="12.75" customHeight="1">
      <c r="A11" s="21" t="s">
        <v>17</v>
      </c>
      <c r="B11" s="28"/>
      <c r="C11" s="48"/>
      <c r="D11" s="26">
        <f t="shared" ref="D11:H11" si="2">SUM(D6:D10)</f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22"/>
      <c r="B12" s="22"/>
      <c r="C12" s="22"/>
      <c r="D12" s="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3"/>
      <c r="B13" s="22"/>
      <c r="C13" s="22"/>
      <c r="D13" s="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3"/>
      <c r="B14" s="22"/>
      <c r="C14" s="22"/>
      <c r="D14" s="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/>
    <row r="16" ht="12.75" customHeight="1">
      <c r="A16" s="3" t="s">
        <v>96</v>
      </c>
    </row>
    <row r="17" ht="12.75" customHeight="1"/>
    <row r="18" ht="12.75" customHeight="1">
      <c r="A18" s="11" t="s">
        <v>10</v>
      </c>
      <c r="B18" s="11" t="s">
        <v>39</v>
      </c>
      <c r="C18" s="11" t="s">
        <v>10</v>
      </c>
      <c r="D18" s="11" t="s">
        <v>39</v>
      </c>
      <c r="E18" s="70"/>
      <c r="F18" s="71" t="s">
        <v>14</v>
      </c>
      <c r="G18" s="71"/>
      <c r="H18" s="72"/>
    </row>
    <row r="19" ht="12.75" customHeight="1">
      <c r="A19" s="31" t="s">
        <v>76</v>
      </c>
      <c r="B19" s="31" t="s">
        <v>64</v>
      </c>
      <c r="C19" s="31" t="s">
        <v>61</v>
      </c>
      <c r="D19" s="31" t="s">
        <v>13</v>
      </c>
      <c r="E19" s="15" t="s">
        <v>21</v>
      </c>
      <c r="F19" s="16" t="s">
        <v>22</v>
      </c>
      <c r="G19" s="17"/>
      <c r="H19" s="9" t="s">
        <v>23</v>
      </c>
    </row>
    <row r="20" ht="12.75" customHeight="1">
      <c r="A20" s="32"/>
      <c r="B20" s="68" t="s">
        <v>80</v>
      </c>
      <c r="C20" s="68"/>
      <c r="D20" s="68" t="s">
        <v>27</v>
      </c>
      <c r="E20" s="20"/>
      <c r="F20" s="19" t="s">
        <v>28</v>
      </c>
      <c r="G20" s="19" t="s">
        <v>29</v>
      </c>
      <c r="H20" s="19"/>
    </row>
    <row r="21" ht="12.75" customHeight="1">
      <c r="A21" s="33"/>
      <c r="B21" s="33"/>
      <c r="C21" s="33"/>
      <c r="D21" s="33">
        <f t="shared" ref="D21:D23" si="3">+B21*C21</f>
        <v>0</v>
      </c>
      <c r="E21" s="33"/>
      <c r="F21" s="33"/>
      <c r="G21" s="33"/>
      <c r="H21" s="33"/>
    </row>
    <row r="22" ht="12.75" customHeight="1">
      <c r="A22" s="33"/>
      <c r="B22" s="33"/>
      <c r="C22" s="33"/>
      <c r="D22" s="33">
        <f t="shared" si="3"/>
        <v>0</v>
      </c>
      <c r="E22" s="33"/>
      <c r="F22" s="33"/>
      <c r="G22" s="33"/>
      <c r="H22" s="33"/>
    </row>
    <row r="23" ht="12.75" customHeight="1">
      <c r="A23" s="33"/>
      <c r="B23" s="33"/>
      <c r="C23" s="33"/>
      <c r="D23" s="33">
        <f t="shared" si="3"/>
        <v>0</v>
      </c>
      <c r="E23" s="33"/>
      <c r="F23" s="33"/>
      <c r="G23" s="33"/>
      <c r="H23" s="33"/>
    </row>
    <row r="24" ht="12.75" customHeight="1">
      <c r="A24" s="21" t="s">
        <v>17</v>
      </c>
      <c r="B24" s="28"/>
      <c r="C24" s="48"/>
      <c r="D24" s="26">
        <f t="shared" ref="D24:H24" si="4">SUM(D21:D23)</f>
        <v>0</v>
      </c>
      <c r="E24" s="26">
        <f t="shared" si="4"/>
        <v>0</v>
      </c>
      <c r="F24" s="26">
        <f t="shared" si="4"/>
        <v>0</v>
      </c>
      <c r="G24" s="26">
        <f t="shared" si="4"/>
        <v>0</v>
      </c>
      <c r="H24" s="26">
        <f t="shared" si="4"/>
        <v>0</v>
      </c>
    </row>
    <row r="25" ht="12.75" customHeight="1">
      <c r="A25" s="22"/>
      <c r="B25" s="22"/>
      <c r="C25" s="22"/>
      <c r="D25" s="3"/>
      <c r="E25" s="22"/>
      <c r="F25" s="22"/>
      <c r="G25" s="22"/>
      <c r="H25" s="22"/>
    </row>
    <row r="26" ht="12.75" customHeight="1">
      <c r="A26" s="3"/>
      <c r="B26" s="22"/>
      <c r="C26" s="22"/>
      <c r="D26" s="3"/>
      <c r="E26" s="22"/>
      <c r="F26" s="22"/>
      <c r="G26" s="22"/>
      <c r="H26" s="22"/>
    </row>
    <row r="27" ht="12.75" customHeight="1">
      <c r="A27" s="3" t="s">
        <v>97</v>
      </c>
      <c r="B27" s="22"/>
      <c r="C27" s="22"/>
      <c r="D27" s="3"/>
      <c r="E27" s="22"/>
      <c r="F27" s="22"/>
      <c r="G27" s="22"/>
      <c r="H27" s="22"/>
    </row>
    <row r="28" ht="12.75" customHeight="1"/>
    <row r="29" ht="12.75" customHeight="1">
      <c r="A29" s="11" t="s">
        <v>10</v>
      </c>
      <c r="B29" s="11" t="s">
        <v>39</v>
      </c>
      <c r="C29" s="11" t="s">
        <v>10</v>
      </c>
      <c r="D29" s="11" t="s">
        <v>39</v>
      </c>
      <c r="E29" s="70"/>
      <c r="F29" s="71" t="s">
        <v>14</v>
      </c>
      <c r="G29" s="71"/>
      <c r="H29" s="72"/>
    </row>
    <row r="30" ht="12.75" customHeight="1">
      <c r="A30" s="31" t="s">
        <v>76</v>
      </c>
      <c r="B30" s="31" t="s">
        <v>64</v>
      </c>
      <c r="C30" s="31" t="s">
        <v>61</v>
      </c>
      <c r="D30" s="31" t="s">
        <v>13</v>
      </c>
      <c r="E30" s="15" t="s">
        <v>21</v>
      </c>
      <c r="F30" s="16" t="s">
        <v>22</v>
      </c>
      <c r="G30" s="17"/>
      <c r="H30" s="9" t="s">
        <v>23</v>
      </c>
    </row>
    <row r="31" ht="12.75" customHeight="1">
      <c r="A31" s="32"/>
      <c r="B31" s="68" t="s">
        <v>80</v>
      </c>
      <c r="C31" s="68"/>
      <c r="D31" s="68" t="s">
        <v>27</v>
      </c>
      <c r="E31" s="20"/>
      <c r="F31" s="19" t="s">
        <v>28</v>
      </c>
      <c r="G31" s="19" t="s">
        <v>29</v>
      </c>
      <c r="H31" s="19"/>
    </row>
    <row r="32" ht="12.75" customHeight="1">
      <c r="A32" s="33"/>
      <c r="B32" s="33"/>
      <c r="C32" s="33"/>
      <c r="D32" s="33">
        <f t="shared" ref="D32:D35" si="5">+B32*C32</f>
        <v>0</v>
      </c>
      <c r="E32" s="33"/>
      <c r="F32" s="33"/>
      <c r="G32" s="33"/>
      <c r="H32" s="33"/>
    </row>
    <row r="33" ht="12.75" customHeight="1">
      <c r="A33" s="33"/>
      <c r="B33" s="33"/>
      <c r="C33" s="33"/>
      <c r="D33" s="33">
        <f t="shared" si="5"/>
        <v>0</v>
      </c>
      <c r="E33" s="33"/>
      <c r="F33" s="33"/>
      <c r="G33" s="33"/>
      <c r="H33" s="33"/>
    </row>
    <row r="34" ht="12.75" customHeight="1">
      <c r="A34" s="33"/>
      <c r="B34" s="33"/>
      <c r="C34" s="33"/>
      <c r="D34" s="33">
        <f t="shared" si="5"/>
        <v>0</v>
      </c>
      <c r="E34" s="33"/>
      <c r="F34" s="33"/>
      <c r="G34" s="33"/>
      <c r="H34" s="33"/>
    </row>
    <row r="35" ht="12.75" customHeight="1">
      <c r="A35" s="33"/>
      <c r="B35" s="33"/>
      <c r="C35" s="33"/>
      <c r="D35" s="33">
        <f t="shared" si="5"/>
        <v>0</v>
      </c>
      <c r="E35" s="33"/>
      <c r="F35" s="33"/>
      <c r="G35" s="33"/>
      <c r="H35" s="33"/>
    </row>
    <row r="36" ht="12.75" customHeight="1">
      <c r="A36" s="21" t="s">
        <v>17</v>
      </c>
      <c r="B36" s="28"/>
      <c r="C36" s="48"/>
      <c r="D36" s="26">
        <f t="shared" ref="D36:H36" si="6">SUM(D32:D35)</f>
        <v>0</v>
      </c>
      <c r="E36" s="26">
        <f t="shared" si="6"/>
        <v>0</v>
      </c>
      <c r="F36" s="26">
        <f t="shared" si="6"/>
        <v>0</v>
      </c>
      <c r="G36" s="26">
        <f t="shared" si="6"/>
        <v>0</v>
      </c>
      <c r="H36" s="26">
        <f t="shared" si="6"/>
        <v>0</v>
      </c>
    </row>
    <row r="37" ht="12.75" customHeight="1">
      <c r="A37" s="22"/>
      <c r="B37" s="22"/>
      <c r="C37" s="22"/>
      <c r="D37" s="3"/>
      <c r="E37" s="22"/>
      <c r="F37" s="22"/>
      <c r="G37" s="22"/>
      <c r="H37" s="22"/>
    </row>
    <row r="38" ht="12.75" customHeight="1">
      <c r="A38" s="22"/>
      <c r="B38" s="22"/>
      <c r="C38" s="22"/>
      <c r="D38" s="3"/>
      <c r="E38" s="22"/>
      <c r="F38" s="22"/>
      <c r="G38" s="22"/>
      <c r="H38" s="22"/>
    </row>
    <row r="39" ht="12.75" customHeight="1">
      <c r="A39" s="22"/>
      <c r="B39" s="22"/>
      <c r="C39" s="22"/>
      <c r="D39" s="3"/>
      <c r="E39" s="22"/>
      <c r="F39" s="22"/>
      <c r="G39" s="22"/>
      <c r="H39" s="22"/>
    </row>
    <row r="40" ht="12.75" customHeight="1">
      <c r="A40" s="3"/>
      <c r="B40" s="22"/>
      <c r="C40" s="22"/>
      <c r="D40" s="3"/>
      <c r="E40" s="22"/>
      <c r="F40" s="22"/>
      <c r="G40" s="22"/>
      <c r="H40" s="22"/>
    </row>
    <row r="41" ht="12.75" customHeight="1">
      <c r="A41" s="3"/>
      <c r="B41" s="22"/>
      <c r="C41" s="22"/>
      <c r="D41" s="3"/>
      <c r="E41" s="22"/>
      <c r="F41" s="22"/>
      <c r="G41" s="22"/>
      <c r="H41" s="22"/>
    </row>
    <row r="42" ht="12.75" customHeight="1">
      <c r="A42" s="3" t="s">
        <v>98</v>
      </c>
      <c r="B42" s="22"/>
      <c r="C42" s="22"/>
      <c r="D42" s="3"/>
      <c r="E42" s="22"/>
      <c r="F42" s="22"/>
      <c r="G42" s="22"/>
      <c r="H42" s="22"/>
    </row>
    <row r="43" ht="12.75" customHeight="1">
      <c r="A43" s="3"/>
      <c r="B43" s="22"/>
      <c r="C43" s="22"/>
      <c r="D43" s="3"/>
      <c r="E43" s="22"/>
      <c r="F43" s="22"/>
      <c r="G43" s="22"/>
      <c r="H43" s="22"/>
    </row>
    <row r="44" ht="12.75" customHeight="1">
      <c r="A44" s="11" t="s">
        <v>10</v>
      </c>
      <c r="B44" s="11" t="s">
        <v>39</v>
      </c>
      <c r="C44" s="11" t="s">
        <v>10</v>
      </c>
      <c r="D44" s="11" t="s">
        <v>39</v>
      </c>
      <c r="E44" s="70"/>
      <c r="F44" s="71" t="s">
        <v>14</v>
      </c>
      <c r="G44" s="71"/>
      <c r="H44" s="72"/>
    </row>
    <row r="45" ht="12.75" customHeight="1">
      <c r="A45" s="31" t="s">
        <v>76</v>
      </c>
      <c r="B45" s="31" t="s">
        <v>64</v>
      </c>
      <c r="C45" s="31" t="s">
        <v>61</v>
      </c>
      <c r="D45" s="31" t="s">
        <v>13</v>
      </c>
      <c r="E45" s="15" t="s">
        <v>21</v>
      </c>
      <c r="F45" s="16" t="s">
        <v>22</v>
      </c>
      <c r="G45" s="17"/>
      <c r="H45" s="9" t="s">
        <v>23</v>
      </c>
    </row>
    <row r="46" ht="12.75" customHeight="1">
      <c r="A46" s="32"/>
      <c r="B46" s="68" t="s">
        <v>80</v>
      </c>
      <c r="C46" s="68"/>
      <c r="D46" s="68" t="s">
        <v>27</v>
      </c>
      <c r="E46" s="20"/>
      <c r="F46" s="19" t="s">
        <v>28</v>
      </c>
      <c r="G46" s="19" t="s">
        <v>29</v>
      </c>
      <c r="H46" s="19"/>
    </row>
    <row r="47" ht="12.75" customHeight="1">
      <c r="A47" s="33"/>
      <c r="B47" s="33"/>
      <c r="C47" s="33"/>
      <c r="D47" s="33">
        <f t="shared" ref="D47:D50" si="7">+B47*C47</f>
        <v>0</v>
      </c>
      <c r="E47" s="33"/>
      <c r="F47" s="33"/>
      <c r="G47" s="33"/>
      <c r="H47" s="33"/>
    </row>
    <row r="48" ht="12.75" customHeight="1">
      <c r="A48" s="33"/>
      <c r="B48" s="33"/>
      <c r="C48" s="33"/>
      <c r="D48" s="33">
        <f t="shared" si="7"/>
        <v>0</v>
      </c>
      <c r="E48" s="33"/>
      <c r="F48" s="33"/>
      <c r="G48" s="33"/>
      <c r="H48" s="33"/>
    </row>
    <row r="49" ht="12.75" customHeight="1">
      <c r="A49" s="33"/>
      <c r="B49" s="33"/>
      <c r="C49" s="33"/>
      <c r="D49" s="33">
        <f t="shared" si="7"/>
        <v>0</v>
      </c>
      <c r="E49" s="33"/>
      <c r="F49" s="33"/>
      <c r="G49" s="33"/>
      <c r="H49" s="33"/>
    </row>
    <row r="50" ht="12.75" customHeight="1">
      <c r="A50" s="33"/>
      <c r="B50" s="33"/>
      <c r="C50" s="33"/>
      <c r="D50" s="33">
        <f t="shared" si="7"/>
        <v>0</v>
      </c>
      <c r="E50" s="33"/>
      <c r="F50" s="33"/>
      <c r="G50" s="33"/>
      <c r="H50" s="33"/>
    </row>
    <row r="51" ht="12.75" customHeight="1">
      <c r="A51" s="21" t="s">
        <v>17</v>
      </c>
      <c r="B51" s="28"/>
      <c r="C51" s="48"/>
      <c r="D51" s="26">
        <f t="shared" ref="D51:H51" si="8">SUM(D47:D50)</f>
        <v>0</v>
      </c>
      <c r="E51" s="26">
        <f t="shared" si="8"/>
        <v>0</v>
      </c>
      <c r="F51" s="26">
        <f t="shared" si="8"/>
        <v>0</v>
      </c>
      <c r="G51" s="26">
        <f t="shared" si="8"/>
        <v>0</v>
      </c>
      <c r="H51" s="26">
        <f t="shared" si="8"/>
        <v>0</v>
      </c>
    </row>
    <row r="52" ht="12.75" customHeight="1">
      <c r="A52" s="22"/>
      <c r="B52" s="22"/>
      <c r="C52" s="22"/>
      <c r="D52" s="3"/>
      <c r="E52" s="22"/>
      <c r="F52" s="22"/>
      <c r="G52" s="22"/>
      <c r="H52" s="22"/>
    </row>
    <row r="53" ht="12.75" customHeight="1">
      <c r="A53" s="22"/>
      <c r="B53" s="22"/>
      <c r="C53" s="22"/>
      <c r="D53" s="3"/>
      <c r="E53" s="22"/>
      <c r="F53" s="22"/>
      <c r="G53" s="22"/>
      <c r="H53" s="22"/>
    </row>
    <row r="54" ht="12.75" customHeight="1">
      <c r="A54" s="22"/>
      <c r="B54" s="22"/>
      <c r="C54" s="22"/>
      <c r="D54" s="3"/>
      <c r="E54" s="22"/>
      <c r="F54" s="22"/>
      <c r="G54" s="22"/>
      <c r="H54" s="22"/>
    </row>
    <row r="55" ht="12.75" customHeight="1">
      <c r="A55" s="22"/>
      <c r="B55" s="22"/>
      <c r="C55" s="22"/>
      <c r="D55" s="3"/>
      <c r="E55" s="22"/>
      <c r="F55" s="22"/>
      <c r="G55" s="22"/>
      <c r="H55" s="22"/>
    </row>
    <row r="56" ht="12.75" customHeight="1">
      <c r="A56" s="22"/>
      <c r="B56" s="22"/>
      <c r="C56" s="22"/>
      <c r="D56" s="3"/>
      <c r="E56" s="22"/>
      <c r="F56" s="22"/>
      <c r="G56" s="22"/>
      <c r="H56" s="22"/>
    </row>
    <row r="57" ht="12.75" customHeight="1">
      <c r="A57" s="22"/>
      <c r="B57" s="22"/>
      <c r="C57" s="22"/>
      <c r="D57" s="3"/>
      <c r="E57" s="22"/>
      <c r="F57" s="22"/>
      <c r="G57" s="22"/>
      <c r="H57" s="22"/>
    </row>
    <row r="58" ht="12.75" customHeight="1">
      <c r="A58" s="3"/>
      <c r="B58" s="22"/>
      <c r="C58" s="22"/>
      <c r="D58" s="3"/>
      <c r="E58" s="22"/>
      <c r="F58" s="22"/>
      <c r="G58" s="22"/>
      <c r="H58" s="22"/>
    </row>
    <row r="59" ht="12.75" customHeight="1">
      <c r="A59" s="3" t="s">
        <v>99</v>
      </c>
    </row>
    <row r="60" ht="12.75" customHeight="1">
      <c r="A60" s="73" t="s">
        <v>10</v>
      </c>
    </row>
    <row r="61" ht="12.75" customHeight="1">
      <c r="A61" s="11" t="s">
        <v>10</v>
      </c>
      <c r="B61" s="11" t="s">
        <v>39</v>
      </c>
      <c r="C61" s="11" t="s">
        <v>10</v>
      </c>
      <c r="D61" s="11" t="s">
        <v>39</v>
      </c>
      <c r="E61" s="70"/>
      <c r="F61" s="71" t="s">
        <v>14</v>
      </c>
      <c r="G61" s="71"/>
      <c r="H61" s="72"/>
    </row>
    <row r="62" ht="12.75" customHeight="1">
      <c r="A62" s="31" t="s">
        <v>76</v>
      </c>
      <c r="B62" s="31" t="s">
        <v>64</v>
      </c>
      <c r="C62" s="31" t="s">
        <v>61</v>
      </c>
      <c r="D62" s="31" t="s">
        <v>13</v>
      </c>
      <c r="E62" s="15" t="s">
        <v>21</v>
      </c>
      <c r="F62" s="16" t="s">
        <v>22</v>
      </c>
      <c r="G62" s="17"/>
      <c r="H62" s="9" t="s">
        <v>23</v>
      </c>
    </row>
    <row r="63" ht="12.75" customHeight="1">
      <c r="A63" s="32"/>
      <c r="B63" s="68" t="s">
        <v>80</v>
      </c>
      <c r="C63" s="68"/>
      <c r="D63" s="68" t="s">
        <v>27</v>
      </c>
      <c r="E63" s="20"/>
      <c r="F63" s="19" t="s">
        <v>28</v>
      </c>
      <c r="G63" s="19" t="s">
        <v>29</v>
      </c>
      <c r="H63" s="19"/>
    </row>
    <row r="64" ht="12.75" customHeight="1">
      <c r="A64" s="33"/>
      <c r="B64" s="33"/>
      <c r="C64" s="33"/>
      <c r="D64" s="33">
        <f t="shared" ref="D64:D65" si="9">+B64*C64</f>
        <v>0</v>
      </c>
      <c r="E64" s="33"/>
      <c r="F64" s="33"/>
      <c r="G64" s="33"/>
      <c r="H64" s="33"/>
    </row>
    <row r="65" ht="12.75" customHeight="1">
      <c r="A65" s="33"/>
      <c r="B65" s="33"/>
      <c r="C65" s="33"/>
      <c r="D65" s="33">
        <f t="shared" si="9"/>
        <v>0</v>
      </c>
      <c r="E65" s="33"/>
      <c r="F65" s="33"/>
      <c r="G65" s="33"/>
      <c r="H65" s="33"/>
    </row>
    <row r="66" ht="12.75" customHeight="1">
      <c r="A66" s="21" t="s">
        <v>17</v>
      </c>
      <c r="B66" s="28"/>
      <c r="C66" s="48"/>
      <c r="D66" s="26">
        <f t="shared" ref="D66:H66" si="10">SUM(D64:D65)</f>
        <v>0</v>
      </c>
      <c r="E66" s="26">
        <f t="shared" si="10"/>
        <v>0</v>
      </c>
      <c r="F66" s="26">
        <f t="shared" si="10"/>
        <v>0</v>
      </c>
      <c r="G66" s="26">
        <f t="shared" si="10"/>
        <v>0</v>
      </c>
      <c r="H66" s="26">
        <f t="shared" si="10"/>
        <v>0</v>
      </c>
    </row>
    <row r="67" ht="12.75" customHeight="1"/>
    <row r="68" ht="12.75" customHeight="1"/>
    <row r="69" ht="12.75" customHeight="1"/>
    <row r="70" ht="12.75" customHeight="1"/>
    <row r="71" ht="12.75" customHeight="1">
      <c r="A71" s="3"/>
    </row>
    <row r="72" ht="12.75" customHeight="1">
      <c r="A72" s="3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F4:G4"/>
    <mergeCell ref="F19:G19"/>
    <mergeCell ref="F30:G30"/>
    <mergeCell ref="F45:G45"/>
    <mergeCell ref="F62:G62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4.75"/>
    <col customWidth="1" min="2" max="2" width="12.25"/>
    <col customWidth="1" min="3" max="3" width="15.0"/>
    <col customWidth="1" min="4" max="5" width="18.63"/>
    <col customWidth="1" min="6" max="6" width="16.25"/>
    <col customWidth="1" min="7" max="26" width="10.63"/>
  </cols>
  <sheetData>
    <row r="1" ht="12.75" customHeight="1">
      <c r="A1" s="1" t="s">
        <v>100</v>
      </c>
    </row>
    <row r="2" ht="12.75" customHeight="1"/>
    <row r="3" ht="12.75" customHeight="1"/>
    <row r="4" ht="12.75" customHeight="1">
      <c r="A4" s="12"/>
      <c r="B4" s="11" t="s">
        <v>39</v>
      </c>
      <c r="C4" s="74"/>
      <c r="D4" s="28" t="s">
        <v>14</v>
      </c>
      <c r="E4" s="28"/>
      <c r="F4" s="48"/>
    </row>
    <row r="5" ht="12.75" customHeight="1">
      <c r="A5" s="75" t="s">
        <v>15</v>
      </c>
      <c r="B5" s="31" t="s">
        <v>13</v>
      </c>
      <c r="C5" s="15" t="s">
        <v>21</v>
      </c>
      <c r="D5" s="16" t="s">
        <v>22</v>
      </c>
      <c r="E5" s="17"/>
      <c r="F5" s="9" t="s">
        <v>23</v>
      </c>
    </row>
    <row r="6" ht="12.75" customHeight="1">
      <c r="A6" s="32"/>
      <c r="B6" s="68" t="s">
        <v>27</v>
      </c>
      <c r="C6" s="20"/>
      <c r="D6" s="19" t="s">
        <v>28</v>
      </c>
      <c r="E6" s="19" t="s">
        <v>29</v>
      </c>
      <c r="F6" s="19"/>
    </row>
    <row r="7" ht="12.75" customHeight="1">
      <c r="A7" s="33" t="s">
        <v>101</v>
      </c>
      <c r="B7" s="76">
        <f>'Remun., honor., incent.'!H34</f>
        <v>8400000</v>
      </c>
      <c r="C7" s="34">
        <f>+'Remun., honor., incent.'!I34</f>
        <v>0</v>
      </c>
      <c r="D7" s="34">
        <f>+'Remun., honor., incent.'!J34</f>
        <v>4200000</v>
      </c>
      <c r="E7" s="34">
        <f>+'Remun., honor., incent.'!K34</f>
        <v>0</v>
      </c>
      <c r="F7" s="34">
        <f>+'Remun., honor., incent.'!L34</f>
        <v>0</v>
      </c>
      <c r="G7" s="57" t="s">
        <v>102</v>
      </c>
      <c r="H7" s="57"/>
      <c r="I7" s="57"/>
    </row>
    <row r="8" ht="12.75" customHeight="1">
      <c r="A8" s="33" t="s">
        <v>38</v>
      </c>
      <c r="B8" s="34">
        <f>Subcontratos!C12</f>
        <v>0</v>
      </c>
      <c r="C8" s="34">
        <f>+Subcontratos!D12</f>
        <v>0</v>
      </c>
      <c r="D8" s="34">
        <f>+Subcontratos!E12</f>
        <v>0</v>
      </c>
      <c r="E8" s="34">
        <f>+Subcontratos!F12</f>
        <v>0</v>
      </c>
      <c r="F8" s="34">
        <f>+Subcontratos!G12</f>
        <v>0</v>
      </c>
      <c r="G8" s="57"/>
      <c r="H8" s="57"/>
      <c r="I8" s="57"/>
    </row>
    <row r="9" ht="12.75" customHeight="1">
      <c r="A9" s="33" t="s">
        <v>44</v>
      </c>
      <c r="B9" s="34">
        <f t="shared" ref="B9:B19" si="1">SUM(C9:F9)</f>
        <v>550000</v>
      </c>
      <c r="C9" s="34">
        <f>+'Capacitación'!F10</f>
        <v>0</v>
      </c>
      <c r="D9" s="34">
        <f>+'Capacitación'!G10</f>
        <v>550000</v>
      </c>
      <c r="E9" s="34">
        <f>+'Capacitación'!H10</f>
        <v>0</v>
      </c>
      <c r="F9" s="34">
        <f>+'Capacitación'!I10</f>
        <v>0</v>
      </c>
      <c r="G9" s="57"/>
      <c r="H9" s="57"/>
      <c r="I9" s="57"/>
    </row>
    <row r="10" ht="12.75" customHeight="1">
      <c r="A10" s="33" t="s">
        <v>57</v>
      </c>
      <c r="B10" s="34">
        <f t="shared" si="1"/>
        <v>0</v>
      </c>
      <c r="C10" s="34">
        <f>+'Pasajes y viáticos'!J15</f>
        <v>0</v>
      </c>
      <c r="D10" s="34">
        <f>+'Pasajes y viáticos'!K15</f>
        <v>0</v>
      </c>
      <c r="E10" s="34">
        <f>+'Pasajes y viáticos'!L15</f>
        <v>0</v>
      </c>
      <c r="F10" s="34">
        <f>+'Pasajes y viáticos'!M15</f>
        <v>0</v>
      </c>
      <c r="G10" s="57"/>
      <c r="H10" s="57"/>
      <c r="I10" s="57"/>
    </row>
    <row r="11" ht="12.75" customHeight="1">
      <c r="A11" s="33" t="s">
        <v>74</v>
      </c>
      <c r="B11" s="34">
        <f t="shared" si="1"/>
        <v>0</v>
      </c>
      <c r="C11" s="34">
        <f>+'Equipos e infra'!G20</f>
        <v>0</v>
      </c>
      <c r="D11" s="34">
        <f>+'Equipos e infra'!H20</f>
        <v>0</v>
      </c>
      <c r="E11" s="34">
        <f>+'Equipos e infra'!I20</f>
        <v>0</v>
      </c>
      <c r="F11" s="34">
        <f>+'Equipos e infra'!J20</f>
        <v>0</v>
      </c>
      <c r="G11" s="57"/>
      <c r="H11" s="57"/>
      <c r="I11" s="57"/>
    </row>
    <row r="12" ht="12.75" customHeight="1">
      <c r="A12" s="33" t="s">
        <v>90</v>
      </c>
      <c r="B12" s="34">
        <f t="shared" si="1"/>
        <v>0</v>
      </c>
      <c r="C12" s="34">
        <f>+'Equipos e infra'!G43</f>
        <v>0</v>
      </c>
      <c r="D12" s="34">
        <f>+'Equipos e infra'!H43</f>
        <v>0</v>
      </c>
      <c r="E12" s="34">
        <f>+'Equipos e infra'!I43</f>
        <v>0</v>
      </c>
      <c r="F12" s="34">
        <f>+'Equipos e infra'!J43</f>
        <v>0</v>
      </c>
      <c r="G12" s="57"/>
      <c r="H12" s="57"/>
      <c r="I12" s="57"/>
    </row>
    <row r="13" ht="12.75" customHeight="1">
      <c r="A13" s="33" t="s">
        <v>93</v>
      </c>
      <c r="B13" s="34">
        <f t="shared" si="1"/>
        <v>0</v>
      </c>
      <c r="C13" s="34">
        <f>+'Software, fungibles'!E16</f>
        <v>0</v>
      </c>
      <c r="D13" s="34">
        <f>+'Software, fungibles'!F16</f>
        <v>0</v>
      </c>
      <c r="E13" s="34">
        <f>+'Software, fungibles'!G16</f>
        <v>0</v>
      </c>
      <c r="F13" s="34">
        <f>+'Software, fungibles'!H16</f>
        <v>0</v>
      </c>
      <c r="G13" s="57"/>
      <c r="H13" s="57"/>
      <c r="I13" s="57"/>
    </row>
    <row r="14" ht="12.75" customHeight="1">
      <c r="A14" s="33" t="s">
        <v>94</v>
      </c>
      <c r="B14" s="34">
        <f t="shared" si="1"/>
        <v>0</v>
      </c>
      <c r="C14" s="34">
        <f>+'Software, fungibles'!E42</f>
        <v>0</v>
      </c>
      <c r="D14" s="34">
        <f>+'Software, fungibles'!F42</f>
        <v>0</v>
      </c>
      <c r="E14" s="34">
        <f>+'Software, fungibles'!G42</f>
        <v>0</v>
      </c>
      <c r="F14" s="34">
        <f>+'Software, fungibles'!H42</f>
        <v>0</v>
      </c>
      <c r="G14" s="57"/>
      <c r="H14" s="57"/>
      <c r="I14" s="57"/>
    </row>
    <row r="15" ht="12.75" customHeight="1">
      <c r="A15" s="33" t="s">
        <v>95</v>
      </c>
      <c r="B15" s="34">
        <f t="shared" si="1"/>
        <v>0</v>
      </c>
      <c r="C15" s="34">
        <f>+Otros!E11</f>
        <v>0</v>
      </c>
      <c r="D15" s="34">
        <f>+Otros!F11</f>
        <v>0</v>
      </c>
      <c r="E15" s="34">
        <f>+Otros!G11</f>
        <v>0</v>
      </c>
      <c r="F15" s="34">
        <f>+Otros!H11</f>
        <v>0</v>
      </c>
      <c r="G15" s="57"/>
      <c r="H15" s="57"/>
      <c r="I15" s="57"/>
    </row>
    <row r="16" ht="12.75" customHeight="1">
      <c r="A16" s="33" t="s">
        <v>96</v>
      </c>
      <c r="B16" s="34">
        <f t="shared" si="1"/>
        <v>0</v>
      </c>
      <c r="C16" s="34">
        <f>+Otros!E24</f>
        <v>0</v>
      </c>
      <c r="D16" s="34">
        <f>+Otros!F24</f>
        <v>0</v>
      </c>
      <c r="E16" s="34">
        <f>+Otros!G24</f>
        <v>0</v>
      </c>
      <c r="F16" s="34">
        <f>+Otros!H24</f>
        <v>0</v>
      </c>
      <c r="G16" s="57"/>
      <c r="H16" s="57"/>
      <c r="I16" s="57"/>
    </row>
    <row r="17" ht="12.75" customHeight="1">
      <c r="A17" s="33" t="s">
        <v>98</v>
      </c>
      <c r="B17" s="34">
        <f t="shared" si="1"/>
        <v>0</v>
      </c>
      <c r="C17" s="34">
        <f>+Otros!E51</f>
        <v>0</v>
      </c>
      <c r="D17" s="34">
        <f>+Otros!F51</f>
        <v>0</v>
      </c>
      <c r="E17" s="34">
        <f>+Otros!G51</f>
        <v>0</v>
      </c>
      <c r="F17" s="34">
        <f>+Otros!H51</f>
        <v>0</v>
      </c>
      <c r="G17" s="57"/>
      <c r="H17" s="57"/>
      <c r="I17" s="57"/>
    </row>
    <row r="18" ht="12.75" customHeight="1">
      <c r="A18" s="33" t="s">
        <v>97</v>
      </c>
      <c r="B18" s="34">
        <f t="shared" si="1"/>
        <v>0</v>
      </c>
      <c r="C18" s="34">
        <f>+Otros!E36</f>
        <v>0</v>
      </c>
      <c r="D18" s="34">
        <f>+Otros!F36</f>
        <v>0</v>
      </c>
      <c r="E18" s="34">
        <f>+Otros!G36</f>
        <v>0</v>
      </c>
      <c r="F18" s="34">
        <f>+Otros!H36</f>
        <v>0</v>
      </c>
      <c r="G18" s="57"/>
      <c r="H18" s="57"/>
      <c r="I18" s="57"/>
    </row>
    <row r="19" ht="12.75" customHeight="1">
      <c r="A19" s="33" t="s">
        <v>99</v>
      </c>
      <c r="B19" s="34">
        <f t="shared" si="1"/>
        <v>0</v>
      </c>
      <c r="C19" s="34">
        <f>+Otros!E66</f>
        <v>0</v>
      </c>
      <c r="D19" s="34">
        <f>+Otros!F66</f>
        <v>0</v>
      </c>
      <c r="E19" s="34">
        <f>+Otros!G66</f>
        <v>0</v>
      </c>
      <c r="F19" s="34">
        <f>+Otros!H66</f>
        <v>0</v>
      </c>
      <c r="G19" s="57"/>
      <c r="H19" s="57"/>
      <c r="I19" s="57"/>
    </row>
    <row r="20" ht="12.75" customHeight="1">
      <c r="A20" s="26" t="s">
        <v>13</v>
      </c>
      <c r="B20" s="77">
        <f t="shared" ref="B20:F20" si="2">SUM(B7:B19)</f>
        <v>8950000</v>
      </c>
      <c r="C20" s="77">
        <f t="shared" si="2"/>
        <v>0</v>
      </c>
      <c r="D20" s="77">
        <f t="shared" si="2"/>
        <v>4750000</v>
      </c>
      <c r="E20" s="77">
        <f t="shared" si="2"/>
        <v>0</v>
      </c>
      <c r="F20" s="77">
        <f t="shared" si="2"/>
        <v>0</v>
      </c>
      <c r="G20" s="6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3" t="s">
        <v>103</v>
      </c>
      <c r="B21" s="78">
        <f>SUM(C21:F21)</f>
        <v>0.530726257</v>
      </c>
      <c r="C21" s="78">
        <f>+C20/B20</f>
        <v>0</v>
      </c>
      <c r="D21" s="78">
        <f>+D20/B20</f>
        <v>0.530726257</v>
      </c>
      <c r="E21" s="78">
        <f>+E20/B20</f>
        <v>0</v>
      </c>
      <c r="F21" s="78">
        <f>+F20/B20</f>
        <v>0</v>
      </c>
    </row>
    <row r="22" ht="12.75" customHeight="1">
      <c r="A22" s="22"/>
      <c r="B22" s="79"/>
      <c r="C22" s="79"/>
      <c r="D22" s="79"/>
      <c r="E22" s="79"/>
      <c r="F22" s="79"/>
    </row>
    <row r="23" ht="12.75" customHeight="1">
      <c r="A23" s="3"/>
      <c r="B23" s="79"/>
      <c r="C23" s="79"/>
      <c r="D23" s="79"/>
      <c r="E23" s="79"/>
      <c r="F23" s="79"/>
    </row>
    <row r="24" ht="12.75" customHeight="1">
      <c r="A24" s="3"/>
      <c r="B24" s="80"/>
      <c r="C24" s="80"/>
      <c r="D24" s="80"/>
      <c r="E24" s="80"/>
      <c r="F24" s="80"/>
    </row>
    <row r="25" ht="12.75" customHeight="1">
      <c r="A25" s="3"/>
      <c r="B25" s="80"/>
      <c r="C25" s="80"/>
      <c r="D25" s="80"/>
      <c r="E25" s="80"/>
      <c r="F25" s="80"/>
    </row>
    <row r="26" ht="12.75" customHeight="1">
      <c r="A26" s="3"/>
      <c r="B26" s="80"/>
      <c r="C26" s="80"/>
      <c r="D26" s="80"/>
      <c r="E26" s="80"/>
      <c r="F26" s="80"/>
    </row>
    <row r="27" ht="12.75" customHeight="1">
      <c r="A27" s="3"/>
      <c r="B27" s="80"/>
      <c r="C27" s="80"/>
      <c r="D27" s="80"/>
      <c r="E27" s="80"/>
      <c r="F27" s="80"/>
    </row>
    <row r="28" ht="12.75" customHeight="1">
      <c r="A28" s="3"/>
      <c r="B28" s="80"/>
      <c r="C28" s="80"/>
      <c r="D28" s="80"/>
      <c r="E28" s="80"/>
      <c r="F28" s="80"/>
    </row>
    <row r="29" ht="12.75" customHeight="1">
      <c r="A29" s="3"/>
      <c r="B29" s="80"/>
      <c r="C29" s="80"/>
      <c r="D29" s="80"/>
      <c r="E29" s="80"/>
      <c r="F29" s="80"/>
    </row>
    <row r="30" ht="12.75" customHeight="1">
      <c r="A30" s="3"/>
      <c r="B30" s="80"/>
      <c r="C30" s="80"/>
      <c r="D30" s="80"/>
      <c r="E30" s="80"/>
      <c r="F30" s="80"/>
    </row>
    <row r="31" ht="12.75" customHeight="1"/>
    <row r="32" ht="12.75" customHeight="1">
      <c r="A32" s="81" t="s">
        <v>104</v>
      </c>
      <c r="B32" s="77" t="s">
        <v>105</v>
      </c>
    </row>
    <row r="33" ht="12.75" customHeight="1">
      <c r="A33" s="23" t="s">
        <v>106</v>
      </c>
      <c r="B33" s="82">
        <f>+D20</f>
        <v>4750000</v>
      </c>
    </row>
    <row r="34" ht="12.75" customHeight="1">
      <c r="A34" s="23" t="s">
        <v>107</v>
      </c>
      <c r="B34" s="82">
        <f>+E20</f>
        <v>0</v>
      </c>
      <c r="E34" s="5"/>
    </row>
    <row r="35" ht="12.75" customHeight="1">
      <c r="A35" s="23" t="s">
        <v>108</v>
      </c>
      <c r="B35" s="82">
        <f>+B20</f>
        <v>8950000</v>
      </c>
    </row>
    <row r="36" ht="12.75" customHeight="1">
      <c r="A36" s="23" t="s">
        <v>109</v>
      </c>
      <c r="B36" s="25">
        <f>+B33/B35</f>
        <v>0.530726257</v>
      </c>
      <c r="C36" s="3" t="s">
        <v>10</v>
      </c>
    </row>
    <row r="37" ht="12.75" customHeight="1">
      <c r="A37" s="3"/>
      <c r="B37" s="80"/>
      <c r="C37" s="3"/>
    </row>
    <row r="38" ht="12.75" customHeight="1">
      <c r="A38" s="3"/>
      <c r="B38" s="80"/>
      <c r="C38" s="3"/>
    </row>
    <row r="39" ht="12.75" customHeight="1">
      <c r="A39" s="3"/>
      <c r="B39" s="80"/>
      <c r="C39" s="3"/>
    </row>
    <row r="40" ht="12.75" customHeight="1">
      <c r="A40" s="5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D5:E5"/>
  </mergeCells>
  <printOptions/>
  <pageMargins bottom="1.0" footer="0.0" header="0.0" left="0.75" right="0.75" top="1.0"/>
  <pageSetup orientation="portrait"/>
  <drawing r:id="rId1"/>
</worksheet>
</file>