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te\Downloads\"/>
    </mc:Choice>
  </mc:AlternateContent>
  <xr:revisionPtr revIDLastSave="0" documentId="13_ncr:1_{C2600646-4E4D-46FF-8438-45146B97653F}" xr6:coauthVersionLast="47" xr6:coauthVersionMax="47" xr10:uidLastSave="{00000000-0000-0000-0000-000000000000}"/>
  <bookViews>
    <workbookView xWindow="-108" yWindow="-108" windowWidth="23256" windowHeight="12456" activeTab="3" xr2:uid="{1223805E-E83F-419A-B17D-22FCA1C1A197}"/>
  </bookViews>
  <sheets>
    <sheet name="Datos" sheetId="1" r:id="rId1"/>
    <sheet name="Anova " sheetId="3" r:id="rId2"/>
    <sheet name="Regresion Lineal" sheetId="4" r:id="rId3"/>
    <sheet name="Chi Cuadrad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I4" i="4"/>
  <c r="J4" i="4"/>
  <c r="H5" i="4"/>
  <c r="I5" i="4"/>
  <c r="I14" i="4" s="1"/>
  <c r="J5" i="4"/>
  <c r="H6" i="4"/>
  <c r="I6" i="4"/>
  <c r="J6" i="4"/>
  <c r="H7" i="4"/>
  <c r="H14" i="4" s="1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F14" i="4"/>
  <c r="G14" i="4"/>
  <c r="J14" i="4"/>
  <c r="C17" i="3"/>
  <c r="D17" i="3"/>
  <c r="E17" i="3"/>
  <c r="C18" i="3"/>
  <c r="I28" i="3" s="1"/>
  <c r="D18" i="3"/>
  <c r="J28" i="3" s="1"/>
  <c r="E18" i="3"/>
  <c r="K27" i="3" s="1"/>
  <c r="D21" i="3"/>
  <c r="D28" i="3" s="1"/>
  <c r="Q19" i="1"/>
  <c r="Q20" i="1" s="1"/>
  <c r="Q21" i="1" s="1"/>
  <c r="Q22" i="1" s="1"/>
  <c r="Q23" i="1" s="1"/>
  <c r="C45" i="1"/>
  <c r="I45" i="1"/>
  <c r="P45" i="1"/>
  <c r="Q65" i="1"/>
  <c r="Q66" i="1"/>
  <c r="Q67" i="1"/>
  <c r="Q68" i="1" s="1"/>
  <c r="Q69" i="1" s="1"/>
  <c r="C90" i="1"/>
  <c r="I90" i="1"/>
  <c r="P90" i="1"/>
  <c r="D30" i="3" l="1"/>
  <c r="J29" i="3"/>
  <c r="J27" i="3"/>
  <c r="J30" i="3"/>
  <c r="I29" i="3"/>
  <c r="I27" i="3"/>
  <c r="I31" i="3" s="1"/>
  <c r="C29" i="3"/>
  <c r="E29" i="3"/>
  <c r="E27" i="3"/>
  <c r="E31" i="3" s="1"/>
  <c r="E28" i="3"/>
  <c r="D29" i="3"/>
  <c r="D27" i="3"/>
  <c r="I30" i="3"/>
  <c r="E30" i="3"/>
  <c r="C30" i="3"/>
  <c r="C28" i="3"/>
  <c r="C27" i="3"/>
  <c r="K30" i="3"/>
  <c r="K28" i="3"/>
  <c r="K31" i="3" s="1"/>
  <c r="K29" i="3"/>
  <c r="C31" i="3" l="1"/>
  <c r="J31" i="3"/>
  <c r="L31" i="3" s="1"/>
  <c r="D31" i="3"/>
  <c r="F31" i="3" l="1"/>
</calcChain>
</file>

<file path=xl/sharedStrings.xml><?xml version="1.0" encoding="utf-8"?>
<sst xmlns="http://schemas.openxmlformats.org/spreadsheetml/2006/main" count="156" uniqueCount="83">
  <si>
    <t>Promedio</t>
  </si>
  <si>
    <t>Cuarto subgrupo</t>
  </si>
  <si>
    <t>Tercer subgrupo</t>
  </si>
  <si>
    <t>Segundo subgrupo</t>
  </si>
  <si>
    <t>Primer subgrupo</t>
  </si>
  <si>
    <t>Valor</t>
  </si>
  <si>
    <t>Posicion</t>
  </si>
  <si>
    <t>Sistemático</t>
  </si>
  <si>
    <t>Tabla</t>
  </si>
  <si>
    <t>Calculadora</t>
  </si>
  <si>
    <t>30,5</t>
  </si>
  <si>
    <t>50,8</t>
  </si>
  <si>
    <t>Divida en 4 partes:</t>
  </si>
  <si>
    <t>Por partes:</t>
  </si>
  <si>
    <t>Posición</t>
  </si>
  <si>
    <t>Tabla de valores</t>
  </si>
  <si>
    <r>
      <t>5.En qué porcentaje considera usted que en la Universidad de las Fuerzas Armadas - ESPE se usa ChatGpt?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(valor decimal Ej: 67.5)</t>
    </r>
  </si>
  <si>
    <t>Técnicas de muestreo</t>
  </si>
  <si>
    <t>Total</t>
  </si>
  <si>
    <t>Error</t>
  </si>
  <si>
    <t>Columnas</t>
  </si>
  <si>
    <t>Filas</t>
  </si>
  <si>
    <t>Valor crítico para F</t>
  </si>
  <si>
    <t>Probabilidad</t>
  </si>
  <si>
    <t>F</t>
  </si>
  <si>
    <t>Promedio de los cuadrados</t>
  </si>
  <si>
    <t>Grados de libertad</t>
  </si>
  <si>
    <t>Suma de cuadrados</t>
  </si>
  <si>
    <t>Origen de las variaciones</t>
  </si>
  <si>
    <t>ANÁLISIS DE VARIANZA</t>
  </si>
  <si>
    <t>Columna 3</t>
  </si>
  <si>
    <t>Columna 2</t>
  </si>
  <si>
    <t>Columna 1</t>
  </si>
  <si>
    <t>Fila 4</t>
  </si>
  <si>
    <t>Fila 3</t>
  </si>
  <si>
    <t>Fila 2</t>
  </si>
  <si>
    <t xml:space="preserve">Uso </t>
  </si>
  <si>
    <t>Fila 1</t>
  </si>
  <si>
    <t xml:space="preserve">Tiempo </t>
  </si>
  <si>
    <t>Varianza</t>
  </si>
  <si>
    <t>Suma</t>
  </si>
  <si>
    <t>Cuenta</t>
  </si>
  <si>
    <t>RESUMEN</t>
  </si>
  <si>
    <t xml:space="preserve">Calidad </t>
  </si>
  <si>
    <t xml:space="preserve">Eficiencia </t>
  </si>
  <si>
    <t>Análisis de varianza de dos factores con una sola muestra por grupo</t>
  </si>
  <si>
    <t>Mercadotecnia</t>
  </si>
  <si>
    <t xml:space="preserve">Biotecnologia </t>
  </si>
  <si>
    <t xml:space="preserve">Software </t>
  </si>
  <si>
    <t xml:space="preserve">Preferencia </t>
  </si>
  <si>
    <t xml:space="preserve">Uso de chat Gpt </t>
  </si>
  <si>
    <t xml:space="preserve">ANOVA DOS FACTORES </t>
  </si>
  <si>
    <t xml:space="preserve">Mercadotecnia </t>
  </si>
  <si>
    <t>Tabla SSE</t>
  </si>
  <si>
    <t>Tabla SS</t>
  </si>
  <si>
    <t>Media goblal</t>
  </si>
  <si>
    <t>k</t>
  </si>
  <si>
    <t>n</t>
  </si>
  <si>
    <t>Dentro de los grupos</t>
  </si>
  <si>
    <t>Entre grupos</t>
  </si>
  <si>
    <t xml:space="preserve">Media </t>
  </si>
  <si>
    <t>Software</t>
  </si>
  <si>
    <t>Grupos</t>
  </si>
  <si>
    <t xml:space="preserve">Anova Un factor </t>
  </si>
  <si>
    <t>Análisis de varianza de un factor</t>
  </si>
  <si>
    <t>y-y'</t>
  </si>
  <si>
    <t>y</t>
  </si>
  <si>
    <t>y'</t>
  </si>
  <si>
    <t>X</t>
  </si>
  <si>
    <t>Y˄2</t>
  </si>
  <si>
    <r>
      <t>X</t>
    </r>
    <r>
      <rPr>
        <sz val="11"/>
        <color theme="1"/>
        <rFont val="Calibri"/>
        <family val="2"/>
      </rPr>
      <t>˄2</t>
    </r>
  </si>
  <si>
    <t>XY</t>
  </si>
  <si>
    <t>Y</t>
  </si>
  <si>
    <t>16.46</t>
  </si>
  <si>
    <t>8.53</t>
  </si>
  <si>
    <t>ChatGPT-</t>
  </si>
  <si>
    <t>Charlar</t>
  </si>
  <si>
    <t>ChatGPT-3.5</t>
  </si>
  <si>
    <t>ChatGPT-3</t>
  </si>
  <si>
    <t>Personas esperadas que prefieren esta versión.</t>
  </si>
  <si>
    <t>Personas que prefieren esta versión</t>
  </si>
  <si>
    <t>Versión de ChatGPT</t>
  </si>
  <si>
    <t>ChatGPT-4 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</si>
</sst>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5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70C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F9FA"/>
        <bgColor rgb="FFF8F9F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rgb="FFF8F9F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2" fontId="0" fillId="0" borderId="1" xfId="0" applyNumberFormat="1" applyBorder="1"/>
    <xf numFmtId="0" fontId="0" fillId="0" borderId="1" xfId="0" applyBorder="1"/>
    <xf numFmtId="0" fontId="3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4" fillId="3" borderId="1" xfId="0" quotePrefix="1" applyNumberFormat="1" applyFont="1" applyFill="1" applyBorder="1" applyAlignment="1">
      <alignment horizontal="center" vertical="center"/>
    </xf>
    <xf numFmtId="2" fontId="4" fillId="5" borderId="1" xfId="0" quotePrefix="1" applyNumberFormat="1" applyFont="1" applyFill="1" applyBorder="1" applyAlignment="1">
      <alignment horizontal="center" vertical="center"/>
    </xf>
    <xf numFmtId="0" fontId="5" fillId="0" borderId="0" xfId="0" applyFont="1"/>
    <xf numFmtId="2" fontId="4" fillId="5" borderId="0" xfId="0" applyNumberFormat="1" applyFont="1" applyFill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/>
    <xf numFmtId="0" fontId="1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2" fontId="0" fillId="0" borderId="2" xfId="0" applyNumberFormat="1" applyBorder="1"/>
    <xf numFmtId="0" fontId="0" fillId="0" borderId="2" xfId="0" applyBorder="1"/>
    <xf numFmtId="2" fontId="0" fillId="0" borderId="0" xfId="0" applyNumberFormat="1"/>
    <xf numFmtId="0" fontId="9" fillId="0" borderId="3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0" borderId="1" xfId="0" applyFill="1" applyBorder="1"/>
    <xf numFmtId="2" fontId="0" fillId="10" borderId="1" xfId="0" applyNumberForma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10" borderId="1" xfId="0" applyNumberFormat="1" applyFill="1" applyBorder="1"/>
    <xf numFmtId="0" fontId="0" fillId="11" borderId="1" xfId="0" applyFill="1" applyBorder="1"/>
    <xf numFmtId="1" fontId="0" fillId="11" borderId="1" xfId="0" applyNumberFormat="1" applyFill="1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510989</xdr:colOff>
      <xdr:row>31</xdr:row>
      <xdr:rowOff>53787</xdr:rowOff>
    </xdr:from>
    <xdr:to>
      <xdr:col>18</xdr:col>
      <xdr:colOff>666751</xdr:colOff>
      <xdr:row>36</xdr:row>
      <xdr:rowOff>152399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 de texto 23">
              <a:extLst>
                <a:ext uri="{FF2B5EF4-FFF2-40B4-BE49-F238E27FC236}">
                  <a16:creationId xmlns:a16="http://schemas.microsoft.com/office/drawing/2014/main" id="{28F50872-E77A-4F90-870E-030CB8CEB29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190669" y="5723067"/>
              <a:ext cx="1740722" cy="101301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𝟏𝟑𝟓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𝟏𝟐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𝟏𝟐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Cuadro de texto 23">
              <a:extLst>
                <a:ext uri="{FF2B5EF4-FFF2-40B4-BE49-F238E27FC236}">
                  <a16:creationId xmlns:a16="http://schemas.microsoft.com/office/drawing/2014/main" id="{28F50872-E77A-4F90-870E-030CB8CEB29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3190669" y="5723067"/>
              <a:ext cx="1740722" cy="101301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𝟏𝟑𝟓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𝟏𝟐=𝟏𝟐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(𝟐,𝟏𝟐)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233081</xdr:colOff>
      <xdr:row>71</xdr:row>
      <xdr:rowOff>26894</xdr:rowOff>
    </xdr:from>
    <xdr:to>
      <xdr:col>18</xdr:col>
      <xdr:colOff>125504</xdr:colOff>
      <xdr:row>76</xdr:row>
      <xdr:rowOff>152401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 de texto 23">
              <a:extLst>
                <a:ext uri="{FF2B5EF4-FFF2-40B4-BE49-F238E27FC236}">
                  <a16:creationId xmlns:a16="http://schemas.microsoft.com/office/drawing/2014/main" id="{8C24AEDF-2038-4253-8659-5E90C8B6C3A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12761" y="13011374"/>
              <a:ext cx="1477383" cy="103990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𝟒𝟓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𝟏𝟐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Cuadro de texto 23">
              <a:extLst>
                <a:ext uri="{FF2B5EF4-FFF2-40B4-BE49-F238E27FC236}">
                  <a16:creationId xmlns:a16="http://schemas.microsoft.com/office/drawing/2014/main" id="{8C24AEDF-2038-4253-8659-5E90C8B6C3A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12761" y="13011374"/>
              <a:ext cx="1477383" cy="103990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𝟒𝟓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𝟒=𝟏𝟐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(𝟏,𝟏𝟐)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188259</xdr:colOff>
      <xdr:row>27</xdr:row>
      <xdr:rowOff>116541</xdr:rowOff>
    </xdr:from>
    <xdr:to>
      <xdr:col>1</xdr:col>
      <xdr:colOff>233082</xdr:colOff>
      <xdr:row>30</xdr:row>
      <xdr:rowOff>62752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 de texto 23">
              <a:extLst>
                <a:ext uri="{FF2B5EF4-FFF2-40B4-BE49-F238E27FC236}">
                  <a16:creationId xmlns:a16="http://schemas.microsoft.com/office/drawing/2014/main" id="{53E957E4-FAF6-42D8-9911-7ACD10C2C20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8259" y="5054301"/>
              <a:ext cx="837303" cy="49485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Cuadro de texto 23">
              <a:extLst>
                <a:ext uri="{FF2B5EF4-FFF2-40B4-BE49-F238E27FC236}">
                  <a16:creationId xmlns:a16="http://schemas.microsoft.com/office/drawing/2014/main" id="{53E957E4-FAF6-42D8-9911-7ACD10C2C20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8259" y="5054301"/>
              <a:ext cx="837303" cy="49485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S" sz="1200" b="1">
                  <a:effectLst/>
                  <a:latin typeface="Calibri" panose="020F0502020204030204" pitchFamily="34" charset="0"/>
                  <a:ea typeface="游明朝" panose="02020400000000000000" pitchFamily="18" charset="-128"/>
                  <a:cs typeface="Times New Roman" panose="02020603050405020304" pitchFamily="18" charset="0"/>
                </a:rPr>
                <a:t>Datos:</a:t>
              </a:r>
              <a:endParaRPr lang="es-EC" sz="1100" b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𝒏=𝟏𝟐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233083</xdr:colOff>
      <xdr:row>78</xdr:row>
      <xdr:rowOff>26894</xdr:rowOff>
    </xdr:from>
    <xdr:to>
      <xdr:col>17</xdr:col>
      <xdr:colOff>770965</xdr:colOff>
      <xdr:row>81</xdr:row>
      <xdr:rowOff>107576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 de texto 23">
              <a:extLst>
                <a:ext uri="{FF2B5EF4-FFF2-40B4-BE49-F238E27FC236}">
                  <a16:creationId xmlns:a16="http://schemas.microsoft.com/office/drawing/2014/main" id="{326A949F-68D1-4D54-96E7-9169EB00267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12763" y="14291534"/>
              <a:ext cx="1330362" cy="62932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𝟑𝟎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𝟏𝟎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𝟏𝟎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5" name="Cuadro de texto 23">
              <a:extLst>
                <a:ext uri="{FF2B5EF4-FFF2-40B4-BE49-F238E27FC236}">
                  <a16:creationId xmlns:a16="http://schemas.microsoft.com/office/drawing/2014/main" id="{326A949F-68D1-4D54-96E7-9169EB00267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12763" y="14291534"/>
              <a:ext cx="1330362" cy="62932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𝟑𝟎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𝟑=𝟏𝟎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(𝟏,𝟏𝟎)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268941</xdr:colOff>
      <xdr:row>82</xdr:row>
      <xdr:rowOff>0</xdr:rowOff>
    </xdr:from>
    <xdr:to>
      <xdr:col>18</xdr:col>
      <xdr:colOff>17929</xdr:colOff>
      <xdr:row>85</xdr:row>
      <xdr:rowOff>80681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 de texto 23">
              <a:extLst>
                <a:ext uri="{FF2B5EF4-FFF2-40B4-BE49-F238E27FC236}">
                  <a16:creationId xmlns:a16="http://schemas.microsoft.com/office/drawing/2014/main" id="{311A72B1-6EA4-4BDB-B120-953D886EBDD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48621" y="14996160"/>
              <a:ext cx="1333948" cy="62932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𝟐𝟓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𝟏𝟑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𝟏𝟑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6" name="Cuadro de texto 23">
              <a:extLst>
                <a:ext uri="{FF2B5EF4-FFF2-40B4-BE49-F238E27FC236}">
                  <a16:creationId xmlns:a16="http://schemas.microsoft.com/office/drawing/2014/main" id="{311A72B1-6EA4-4BDB-B120-953D886EBDD4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48621" y="14996160"/>
              <a:ext cx="1333948" cy="62932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𝟐𝟓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𝟐=𝟏𝟑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(𝟐,𝟏𝟑)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twoCellAnchor>
    <xdr:from>
      <xdr:col>16</xdr:col>
      <xdr:colOff>304800</xdr:colOff>
      <xdr:row>86</xdr:row>
      <xdr:rowOff>62753</xdr:rowOff>
    </xdr:from>
    <xdr:to>
      <xdr:col>18</xdr:col>
      <xdr:colOff>53788</xdr:colOff>
      <xdr:row>89</xdr:row>
      <xdr:rowOff>143435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 de texto 23">
              <a:extLst>
                <a:ext uri="{FF2B5EF4-FFF2-40B4-BE49-F238E27FC236}">
                  <a16:creationId xmlns:a16="http://schemas.microsoft.com/office/drawing/2014/main" id="{6FBBD0D8-7636-4755-9CCE-F1286D5610C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84480" y="15790433"/>
              <a:ext cx="1333948" cy="62932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𝑵</m:t>
                        </m:r>
                      </m:num>
                      <m:den>
                        <m:r>
                          <a:rPr lang="es-EC" sz="1200" b="1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Arial" panose="020B0604020202020204" pitchFamily="34" charset="0"/>
                          </a:rPr>
                          <m:t>𝒏</m:t>
                        </m:r>
                      </m:den>
                    </m:f>
                    <m:r>
                      <a:rPr lang="es-ES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es-ES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𝟑𝟓</m:t>
                        </m:r>
                      </m:num>
                      <m:den>
                        <m:r>
                          <a:rPr lang="es-EC" sz="1100" b="1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</m:den>
                    </m:f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EC" sz="1100" b="1" i="1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𝟏𝟐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𝒌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)=(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,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𝟏𝟐</m:t>
                    </m:r>
                    <m:r>
                      <a:rPr lang="es-EC" sz="1200" b="1" i="1">
                        <a:effectLst/>
                        <a:latin typeface="Cambria Math" panose="02040503050406030204" pitchFamily="18" charset="0"/>
                        <a:ea typeface="Calibri" panose="020F0502020204030204" pitchFamily="34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Cuadro de texto 23">
              <a:extLst>
                <a:ext uri="{FF2B5EF4-FFF2-40B4-BE49-F238E27FC236}">
                  <a16:creationId xmlns:a16="http://schemas.microsoft.com/office/drawing/2014/main" id="{6FBBD0D8-7636-4755-9CCE-F1286D5610C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984480" y="15790433"/>
              <a:ext cx="1333948" cy="62932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𝑵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/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𝒏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𝟑𝟓</a:t>
              </a:r>
              <a:r>
                <a:rPr lang="es-ES" sz="1100" b="1" i="0"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C" sz="1100" b="1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𝟑=𝟏𝟐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marL="60960" algn="just">
                <a:lnSpc>
                  <a:spcPct val="107000"/>
                </a:lnSpc>
              </a:pP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(𝒏,𝒌)</a:t>
              </a:r>
              <a:r>
                <a:rPr lang="es-ES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=</a:t>
              </a:r>
              <a:r>
                <a:rPr lang="es-EC" sz="1200" b="1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rial" panose="020B0604020202020204" pitchFamily="34" charset="0"/>
                </a:rPr>
                <a:t>(𝟏,𝟏𝟐)</a:t>
              </a:r>
              <a:endParaRPr lang="es-EC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  <xdr:oneCellAnchor>
    <xdr:from>
      <xdr:col>0</xdr:col>
      <xdr:colOff>721658</xdr:colOff>
      <xdr:row>46</xdr:row>
      <xdr:rowOff>22412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B39A95F-9834-46F0-8765-24D4D1A8FA4F}"/>
            </a:ext>
          </a:extLst>
        </xdr:cNvPr>
        <xdr:cNvSpPr txBox="1"/>
      </xdr:nvSpPr>
      <xdr:spPr>
        <a:xfrm>
          <a:off x="721658" y="8434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C" sz="1100" kern="1200"/>
        </a:p>
      </xdr:txBody>
    </xdr:sp>
    <xdr:clientData/>
  </xdr:oneCellAnchor>
  <xdr:oneCellAnchor>
    <xdr:from>
      <xdr:col>10</xdr:col>
      <xdr:colOff>13447</xdr:colOff>
      <xdr:row>38</xdr:row>
      <xdr:rowOff>49306</xdr:rowOff>
    </xdr:from>
    <xdr:ext cx="15043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D201E6F-CD10-48F4-A305-90DAA6B30E54}"/>
                </a:ext>
              </a:extLst>
            </xdr:cNvPr>
            <xdr:cNvSpPr txBox="1"/>
          </xdr:nvSpPr>
          <xdr:spPr>
            <a:xfrm>
              <a:off x="7938247" y="6998746"/>
              <a:ext cx="1504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s-EC" sz="1100" i="1" kern="1200">
                        <a:latin typeface="Cambria Math" panose="02040503050406030204" pitchFamily="18" charset="0"/>
                      </a:rPr>
                      <a:t>Escribe aquí la ecuación.</a:t>
                    </a:fld>
                  </m:oMath>
                </m:oMathPara>
              </a14:m>
              <a:endParaRPr lang="es-EC" sz="1100" kern="12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D201E6F-CD10-48F4-A305-90DAA6B30E54}"/>
                </a:ext>
              </a:extLst>
            </xdr:cNvPr>
            <xdr:cNvSpPr txBox="1"/>
          </xdr:nvSpPr>
          <xdr:spPr>
            <a:xfrm>
              <a:off x="7938247" y="6998746"/>
              <a:ext cx="15043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100" i="0" kern="1200">
                  <a:latin typeface="Cambria Math" panose="02040503050406030204" pitchFamily="18" charset="0"/>
                </a:rPr>
                <a:t>"Escribe aquí la ecuación."</a:t>
              </a:r>
              <a:endParaRPr lang="es-EC" sz="1100" kern="1200"/>
            </a:p>
          </xdr:txBody>
        </xdr:sp>
      </mc:Fallback>
    </mc:AlternateContent>
    <xdr:clientData/>
  </xdr:oneCellAnchor>
  <xdr:oneCellAnchor>
    <xdr:from>
      <xdr:col>1</xdr:col>
      <xdr:colOff>31377</xdr:colOff>
      <xdr:row>46</xdr:row>
      <xdr:rowOff>22412</xdr:rowOff>
    </xdr:from>
    <xdr:ext cx="3181512" cy="45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41A0415-6E5A-4526-AF89-E824678F3ABF}"/>
                </a:ext>
              </a:extLst>
            </xdr:cNvPr>
            <xdr:cNvSpPr txBox="1"/>
          </xdr:nvSpPr>
          <xdr:spPr>
            <a:xfrm>
              <a:off x="823857" y="8434892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=|65,66−65,66|=0,71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341A0415-6E5A-4526-AF89-E824678F3ABF}"/>
                </a:ext>
              </a:extLst>
            </xdr:cNvPr>
            <xdr:cNvSpPr txBox="1"/>
          </xdr:nvSpPr>
          <xdr:spPr>
            <a:xfrm>
              <a:off x="823857" y="8434892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𝐷𝑖𝑓𝑒𝑟𝑒𝑛𝑐𝑖𝑎=|65,66−65,66|=0,71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6</xdr:col>
      <xdr:colOff>770965</xdr:colOff>
      <xdr:row>45</xdr:row>
      <xdr:rowOff>161364</xdr:rowOff>
    </xdr:from>
    <xdr:ext cx="3181512" cy="45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A99F6BB-A39B-4E7D-8E30-3DCFCF7F7E32}"/>
                </a:ext>
              </a:extLst>
            </xdr:cNvPr>
            <xdr:cNvSpPr txBox="1"/>
          </xdr:nvSpPr>
          <xdr:spPr>
            <a:xfrm>
              <a:off x="5525845" y="8390964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=|65,66−49,34|=6,29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A99F6BB-A39B-4E7D-8E30-3DCFCF7F7E32}"/>
                </a:ext>
              </a:extLst>
            </xdr:cNvPr>
            <xdr:cNvSpPr txBox="1"/>
          </xdr:nvSpPr>
          <xdr:spPr>
            <a:xfrm>
              <a:off x="5525845" y="8390964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𝐷𝑖𝑓𝑒𝑟𝑒𝑛𝑐𝑖𝑎=|65,66−49,34|=6,29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13</xdr:col>
      <xdr:colOff>779930</xdr:colOff>
      <xdr:row>45</xdr:row>
      <xdr:rowOff>152400</xdr:rowOff>
    </xdr:from>
    <xdr:ext cx="3181512" cy="45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C942060-D2F5-4BA5-A4CA-E6317E05E83F}"/>
                </a:ext>
              </a:extLst>
            </xdr:cNvPr>
            <xdr:cNvSpPr txBox="1"/>
          </xdr:nvSpPr>
          <xdr:spPr>
            <a:xfrm>
              <a:off x="11082170" y="838200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=|65,66−69,627|=3,6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C942060-D2F5-4BA5-A4CA-E6317E05E83F}"/>
                </a:ext>
              </a:extLst>
            </xdr:cNvPr>
            <xdr:cNvSpPr txBox="1"/>
          </xdr:nvSpPr>
          <xdr:spPr>
            <a:xfrm>
              <a:off x="11082170" y="838200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𝐷𝑖𝑓𝑒𝑟𝑒𝑛𝑐𝑖𝑎=|65,66−69,627|=3,6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</xdr:col>
      <xdr:colOff>0</xdr:colOff>
      <xdr:row>92</xdr:row>
      <xdr:rowOff>0</xdr:rowOff>
    </xdr:from>
    <xdr:ext cx="3181512" cy="45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71F538-8AC1-44F8-987D-8BCE35AD40D8}"/>
                </a:ext>
              </a:extLst>
            </xdr:cNvPr>
            <xdr:cNvSpPr txBox="1"/>
          </xdr:nvSpPr>
          <xdr:spPr>
            <a:xfrm>
              <a:off x="79248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=|65,66−66,74|=0,71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C71F538-8AC1-44F8-987D-8BCE35AD40D8}"/>
                </a:ext>
              </a:extLst>
            </xdr:cNvPr>
            <xdr:cNvSpPr txBox="1"/>
          </xdr:nvSpPr>
          <xdr:spPr>
            <a:xfrm>
              <a:off x="79248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𝐷𝑖𝑓𝑒𝑟𝑒𝑛𝑐𝑖𝑎=|65,66−66,74|=0,71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7</xdr:col>
      <xdr:colOff>0</xdr:colOff>
      <xdr:row>92</xdr:row>
      <xdr:rowOff>0</xdr:rowOff>
    </xdr:from>
    <xdr:ext cx="3181512" cy="45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77E8A60-5036-467D-871A-C44DE4074264}"/>
                </a:ext>
              </a:extLst>
            </xdr:cNvPr>
            <xdr:cNvSpPr txBox="1"/>
          </xdr:nvSpPr>
          <xdr:spPr>
            <a:xfrm>
              <a:off x="554736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=|65,66−59,42|=6,24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77E8A60-5036-467D-871A-C44DE4074264}"/>
                </a:ext>
              </a:extLst>
            </xdr:cNvPr>
            <xdr:cNvSpPr txBox="1"/>
          </xdr:nvSpPr>
          <xdr:spPr>
            <a:xfrm>
              <a:off x="554736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𝐷𝑖𝑓𝑒𝑟𝑒𝑛𝑐𝑖𝑎=|65,66−59,42|=6,24</a:t>
              </a:r>
              <a:endParaRPr lang="es-EC" sz="1400" kern="1200"/>
            </a:p>
          </xdr:txBody>
        </xdr:sp>
      </mc:Fallback>
    </mc:AlternateContent>
    <xdr:clientData/>
  </xdr:oneCellAnchor>
  <xdr:oneCellAnchor>
    <xdr:from>
      <xdr:col>14</xdr:col>
      <xdr:colOff>0</xdr:colOff>
      <xdr:row>92</xdr:row>
      <xdr:rowOff>0</xdr:rowOff>
    </xdr:from>
    <xdr:ext cx="3181512" cy="45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851D465-1F27-4D84-97CA-9406A5C1077E}"/>
                </a:ext>
              </a:extLst>
            </xdr:cNvPr>
            <xdr:cNvSpPr txBox="1"/>
          </xdr:nvSpPr>
          <xdr:spPr>
            <a:xfrm>
              <a:off x="1109472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𝐷𝑖𝑓𝑒𝑟𝑒𝑛𝑐𝑖𝑎</m:t>
                    </m:r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=|</m:t>
                    </m:r>
                    <m:sSub>
                      <m:sSubPr>
                        <m:ctrlPr>
                          <a:rPr lang="es-EC" sz="14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𝑝𝑜𝑏𝑙𝑎𝑐𝑖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EC" sz="14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EC" sz="1400" b="0" i="1" kern="120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𝑃𝑟𝑜𝑚</m:t>
                        </m:r>
                      </m:e>
                      <m:sub>
                        <m:r>
                          <a:rPr lang="es-EC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𝑡𝑒𝑐𝑛𝑖𝑐𝑎</m:t>
                        </m:r>
                      </m:sub>
                    </m:sSub>
                    <m:r>
                      <a:rPr lang="es-EC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|</m:t>
                    </m:r>
                  </m:oMath>
                  <m:oMath xmlns:m="http://schemas.openxmlformats.org/officeDocument/2006/math"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𝐷𝑖𝑓𝑒𝑟𝑒𝑛𝑐𝑖𝑎</m:t>
                    </m:r>
                    <m:r>
                      <a:rPr lang="es-EC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=|57,41−65,66|=8,25</m:t>
                    </m:r>
                  </m:oMath>
                </m:oMathPara>
              </a14:m>
              <a:endParaRPr lang="es-EC" sz="1400" kern="12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851D465-1F27-4D84-97CA-9406A5C1077E}"/>
                </a:ext>
              </a:extLst>
            </xdr:cNvPr>
            <xdr:cNvSpPr txBox="1"/>
          </xdr:nvSpPr>
          <xdr:spPr>
            <a:xfrm>
              <a:off x="11094720" y="16824960"/>
              <a:ext cx="3181512" cy="45121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400" b="0" i="0" kern="1200">
                  <a:latin typeface="Cambria Math" panose="02040503050406030204" pitchFamily="18" charset="0"/>
                </a:rPr>
                <a:t>𝐷𝑖𝑓𝑒𝑟𝑒𝑛𝑐𝑖𝑎=|〖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𝑃𝑟𝑜𝑚</a:t>
              </a:r>
              <a:r>
                <a:rPr lang="es-EC" sz="14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EC" sz="1400" b="0" i="0" kern="1200">
                  <a:latin typeface="Cambria Math" panose="02040503050406030204" pitchFamily="18" charset="0"/>
                </a:rPr>
                <a:t>𝑝𝑜𝑏𝑙𝑎𝑐𝑖ó𝑛−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〖𝑃𝑟𝑜𝑚〗_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𝑡𝑒𝑐𝑛𝑖𝑐𝑎 |</a:t>
              </a:r>
              <a:br>
                <a:rPr lang="es-EC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</a:br>
              <a:r>
                <a:rPr lang="es-EC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𝐷𝑖𝑓𝑒𝑟𝑒𝑛𝑐𝑖𝑎=|57,41−65,66|=8,25</a:t>
              </a:r>
              <a:endParaRPr lang="es-EC" sz="14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10EE-F34F-4390-B4B7-6BB9205EFD19}">
  <sheetPr>
    <pageSetUpPr fitToPage="1"/>
  </sheetPr>
  <dimension ref="A2:R94"/>
  <sheetViews>
    <sheetView zoomScale="85" zoomScaleNormal="85" workbookViewId="0">
      <selection activeCell="S43" sqref="S43"/>
    </sheetView>
  </sheetViews>
  <sheetFormatPr baseColWidth="10" defaultRowHeight="14.4" x14ac:dyDescent="0.3"/>
  <sheetData>
    <row r="2" spans="1:18" ht="18.600000000000001" x14ac:dyDescent="0.3">
      <c r="A2" s="20" t="s">
        <v>17</v>
      </c>
    </row>
    <row r="4" spans="1:18" ht="15.6" x14ac:dyDescent="0.3">
      <c r="A4" s="19" t="s">
        <v>16</v>
      </c>
    </row>
    <row r="7" spans="1:18" ht="18.600000000000001" x14ac:dyDescent="0.3">
      <c r="A7" s="4" t="s">
        <v>15</v>
      </c>
    </row>
    <row r="9" spans="1:18" x14ac:dyDescent="0.3">
      <c r="A9" s="18">
        <v>0</v>
      </c>
      <c r="B9" s="7">
        <v>1</v>
      </c>
      <c r="C9" s="18">
        <v>15</v>
      </c>
      <c r="D9" s="7">
        <v>70</v>
      </c>
      <c r="E9" s="18">
        <v>30</v>
      </c>
      <c r="F9" s="7">
        <v>80</v>
      </c>
      <c r="G9" s="18">
        <v>45</v>
      </c>
      <c r="H9" s="7">
        <v>85.5</v>
      </c>
      <c r="I9" s="18">
        <v>60</v>
      </c>
      <c r="J9" s="7">
        <v>60</v>
      </c>
      <c r="K9" s="18">
        <v>75</v>
      </c>
      <c r="L9" s="7">
        <v>60</v>
      </c>
      <c r="M9" s="18">
        <v>90</v>
      </c>
      <c r="N9" s="7">
        <v>66.400000000000006</v>
      </c>
      <c r="O9" s="18">
        <v>105</v>
      </c>
      <c r="P9" s="9">
        <v>90</v>
      </c>
      <c r="Q9" s="18">
        <v>120</v>
      </c>
      <c r="R9" s="7">
        <v>70</v>
      </c>
    </row>
    <row r="10" spans="1:18" x14ac:dyDescent="0.3">
      <c r="A10" s="18">
        <v>1</v>
      </c>
      <c r="B10" s="7">
        <v>85.5</v>
      </c>
      <c r="C10" s="18">
        <v>16</v>
      </c>
      <c r="D10" s="9">
        <v>70</v>
      </c>
      <c r="E10" s="18">
        <v>31</v>
      </c>
      <c r="F10" s="12">
        <v>95</v>
      </c>
      <c r="G10" s="18">
        <v>46</v>
      </c>
      <c r="H10" s="12" t="s">
        <v>11</v>
      </c>
      <c r="I10" s="18">
        <v>61</v>
      </c>
      <c r="J10" s="7">
        <v>80.5</v>
      </c>
      <c r="K10" s="18">
        <v>76</v>
      </c>
      <c r="L10" s="9">
        <v>40</v>
      </c>
      <c r="M10" s="18">
        <v>91</v>
      </c>
      <c r="N10" s="9">
        <v>0.5</v>
      </c>
      <c r="O10" s="18">
        <v>106</v>
      </c>
      <c r="P10" s="7">
        <v>40.299999999999997</v>
      </c>
      <c r="Q10" s="18">
        <v>121</v>
      </c>
      <c r="R10" s="7">
        <v>75</v>
      </c>
    </row>
    <row r="11" spans="1:18" x14ac:dyDescent="0.3">
      <c r="A11" s="18">
        <v>2</v>
      </c>
      <c r="B11" s="7">
        <v>85.9</v>
      </c>
      <c r="C11" s="18">
        <v>17</v>
      </c>
      <c r="D11" s="7">
        <v>30</v>
      </c>
      <c r="E11" s="18">
        <v>32</v>
      </c>
      <c r="F11" s="9">
        <v>99.9</v>
      </c>
      <c r="G11" s="18">
        <v>47</v>
      </c>
      <c r="H11" s="9">
        <v>100</v>
      </c>
      <c r="I11" s="18">
        <v>62</v>
      </c>
      <c r="J11" s="7">
        <v>70.5</v>
      </c>
      <c r="K11" s="18">
        <v>77</v>
      </c>
      <c r="L11" s="9">
        <v>60</v>
      </c>
      <c r="M11" s="18">
        <v>92</v>
      </c>
      <c r="N11" s="7">
        <v>44.2</v>
      </c>
      <c r="O11" s="18">
        <v>107</v>
      </c>
      <c r="P11" s="9">
        <v>89.3</v>
      </c>
      <c r="Q11" s="18">
        <v>122</v>
      </c>
      <c r="R11" s="9">
        <v>50</v>
      </c>
    </row>
    <row r="12" spans="1:18" x14ac:dyDescent="0.3">
      <c r="A12" s="18">
        <v>3</v>
      </c>
      <c r="B12" s="7">
        <v>100</v>
      </c>
      <c r="C12" s="18">
        <v>18</v>
      </c>
      <c r="D12" s="9">
        <v>80</v>
      </c>
      <c r="E12" s="18">
        <v>33</v>
      </c>
      <c r="F12" s="9">
        <v>100</v>
      </c>
      <c r="G12" s="18">
        <v>48</v>
      </c>
      <c r="H12" s="7">
        <v>80.5</v>
      </c>
      <c r="I12" s="18">
        <v>63</v>
      </c>
      <c r="J12" s="13" t="s">
        <v>10</v>
      </c>
      <c r="K12" s="18">
        <v>78</v>
      </c>
      <c r="L12" s="12">
        <v>60</v>
      </c>
      <c r="M12" s="18">
        <v>93</v>
      </c>
      <c r="N12" s="7">
        <v>88.6</v>
      </c>
      <c r="O12" s="18">
        <v>108</v>
      </c>
      <c r="P12" s="7">
        <v>50</v>
      </c>
      <c r="Q12" s="18">
        <v>123</v>
      </c>
      <c r="R12" s="7">
        <v>40</v>
      </c>
    </row>
    <row r="13" spans="1:18" x14ac:dyDescent="0.3">
      <c r="A13" s="18">
        <v>4</v>
      </c>
      <c r="B13" s="9">
        <v>90</v>
      </c>
      <c r="C13" s="18">
        <v>19</v>
      </c>
      <c r="D13" s="9">
        <v>0.8</v>
      </c>
      <c r="E13" s="18">
        <v>34</v>
      </c>
      <c r="F13" s="7">
        <v>99.9</v>
      </c>
      <c r="G13" s="18">
        <v>49</v>
      </c>
      <c r="H13" s="7">
        <v>75</v>
      </c>
      <c r="I13" s="18">
        <v>64</v>
      </c>
      <c r="J13" s="9">
        <v>80</v>
      </c>
      <c r="K13" s="18">
        <v>79</v>
      </c>
      <c r="L13" s="7">
        <v>88.5</v>
      </c>
      <c r="M13" s="18">
        <v>94</v>
      </c>
      <c r="N13" s="9">
        <v>88.5</v>
      </c>
      <c r="O13" s="18">
        <v>109</v>
      </c>
      <c r="P13" s="7">
        <v>30</v>
      </c>
      <c r="Q13" s="18">
        <v>124</v>
      </c>
      <c r="R13" s="9">
        <v>80</v>
      </c>
    </row>
    <row r="14" spans="1:18" x14ac:dyDescent="0.3">
      <c r="A14" s="18">
        <v>5</v>
      </c>
      <c r="B14" s="7">
        <v>80.55</v>
      </c>
      <c r="C14" s="18">
        <v>20</v>
      </c>
      <c r="D14" s="7">
        <v>58</v>
      </c>
      <c r="E14" s="18">
        <v>35</v>
      </c>
      <c r="F14" s="7">
        <v>85.2</v>
      </c>
      <c r="G14" s="18">
        <v>50</v>
      </c>
      <c r="H14" s="9">
        <v>99.9</v>
      </c>
      <c r="I14" s="18">
        <v>65</v>
      </c>
      <c r="J14" s="7">
        <v>60</v>
      </c>
      <c r="K14" s="18">
        <v>80</v>
      </c>
      <c r="L14" s="7">
        <v>72.5</v>
      </c>
      <c r="M14" s="18">
        <v>95</v>
      </c>
      <c r="N14" s="9">
        <v>69.400000000000006</v>
      </c>
      <c r="O14" s="18">
        <v>110</v>
      </c>
      <c r="P14" s="7">
        <v>40</v>
      </c>
      <c r="Q14" s="18">
        <v>125</v>
      </c>
      <c r="R14" s="9">
        <v>75.5</v>
      </c>
    </row>
    <row r="15" spans="1:18" x14ac:dyDescent="0.3">
      <c r="A15" s="18">
        <v>6</v>
      </c>
      <c r="B15" s="7">
        <v>80</v>
      </c>
      <c r="C15" s="18">
        <v>21</v>
      </c>
      <c r="D15" s="7">
        <v>45</v>
      </c>
      <c r="E15" s="18">
        <v>36</v>
      </c>
      <c r="F15" s="7">
        <v>90</v>
      </c>
      <c r="G15" s="18">
        <v>51</v>
      </c>
      <c r="H15" s="7">
        <v>60</v>
      </c>
      <c r="I15" s="18">
        <v>66</v>
      </c>
      <c r="J15" s="9">
        <v>60</v>
      </c>
      <c r="K15" s="18">
        <v>81</v>
      </c>
      <c r="L15" s="7">
        <v>0.5</v>
      </c>
      <c r="M15" s="18">
        <v>96</v>
      </c>
      <c r="N15" s="9">
        <v>88.4</v>
      </c>
      <c r="O15" s="18">
        <v>111</v>
      </c>
      <c r="P15" s="9">
        <v>20</v>
      </c>
      <c r="Q15" s="18">
        <v>126</v>
      </c>
      <c r="R15" s="9">
        <v>85.9</v>
      </c>
    </row>
    <row r="16" spans="1:18" x14ac:dyDescent="0.3">
      <c r="A16" s="18">
        <v>7</v>
      </c>
      <c r="B16" s="9">
        <v>85.5</v>
      </c>
      <c r="C16" s="18">
        <v>22</v>
      </c>
      <c r="D16" s="9">
        <v>75</v>
      </c>
      <c r="E16" s="18">
        <v>37</v>
      </c>
      <c r="F16" s="9">
        <v>60.6</v>
      </c>
      <c r="G16" s="18">
        <v>52</v>
      </c>
      <c r="H16" s="9">
        <v>80</v>
      </c>
      <c r="I16" s="18">
        <v>67</v>
      </c>
      <c r="J16" s="7">
        <v>60</v>
      </c>
      <c r="K16" s="18">
        <v>82</v>
      </c>
      <c r="L16" s="9">
        <v>10.5</v>
      </c>
      <c r="M16" s="18">
        <v>97</v>
      </c>
      <c r="N16" s="9">
        <v>79.5</v>
      </c>
      <c r="O16" s="18">
        <v>112</v>
      </c>
      <c r="P16" s="9">
        <v>70</v>
      </c>
      <c r="Q16" s="18">
        <v>127</v>
      </c>
      <c r="R16" s="9">
        <v>80.5</v>
      </c>
    </row>
    <row r="17" spans="1:18" x14ac:dyDescent="0.3">
      <c r="A17" s="18">
        <v>8</v>
      </c>
      <c r="B17" s="12">
        <v>100</v>
      </c>
      <c r="C17" s="18">
        <v>23</v>
      </c>
      <c r="D17" s="9">
        <v>70.5</v>
      </c>
      <c r="E17" s="18">
        <v>38</v>
      </c>
      <c r="F17" s="9">
        <v>70</v>
      </c>
      <c r="G17" s="18">
        <v>53</v>
      </c>
      <c r="H17" s="9">
        <v>90</v>
      </c>
      <c r="I17" s="18">
        <v>68</v>
      </c>
      <c r="J17" s="9">
        <v>60</v>
      </c>
      <c r="K17" s="18">
        <v>83</v>
      </c>
      <c r="L17" s="9">
        <v>44.3</v>
      </c>
      <c r="M17" s="18">
        <v>98</v>
      </c>
      <c r="N17" s="7">
        <v>98.5</v>
      </c>
      <c r="O17" s="18">
        <v>113</v>
      </c>
      <c r="P17" s="7">
        <v>88</v>
      </c>
      <c r="Q17" s="18">
        <v>128</v>
      </c>
      <c r="R17" s="9">
        <v>70</v>
      </c>
    </row>
    <row r="18" spans="1:18" x14ac:dyDescent="0.3">
      <c r="A18" s="18">
        <v>9</v>
      </c>
      <c r="B18" s="9">
        <v>65.599999999999994</v>
      </c>
      <c r="C18" s="18">
        <v>24</v>
      </c>
      <c r="D18" s="7">
        <v>60</v>
      </c>
      <c r="E18" s="18">
        <v>39</v>
      </c>
      <c r="F18" s="7">
        <v>100</v>
      </c>
      <c r="G18" s="18">
        <v>54</v>
      </c>
      <c r="H18" s="7">
        <v>95</v>
      </c>
      <c r="I18" s="18">
        <v>69</v>
      </c>
      <c r="J18" s="9">
        <v>70</v>
      </c>
      <c r="K18" s="18">
        <v>84</v>
      </c>
      <c r="L18" s="9">
        <v>0.6</v>
      </c>
      <c r="M18" s="18">
        <v>99</v>
      </c>
      <c r="N18" s="7">
        <v>69.400000000000006</v>
      </c>
      <c r="O18" s="18">
        <v>114</v>
      </c>
      <c r="P18" s="9">
        <v>50</v>
      </c>
      <c r="Q18" s="18">
        <v>129</v>
      </c>
      <c r="R18" s="9">
        <v>100</v>
      </c>
    </row>
    <row r="19" spans="1:18" x14ac:dyDescent="0.3">
      <c r="A19" s="18">
        <v>10</v>
      </c>
      <c r="B19" s="7">
        <v>0.8</v>
      </c>
      <c r="C19" s="18">
        <v>25</v>
      </c>
      <c r="D19" s="9">
        <v>92.7</v>
      </c>
      <c r="E19" s="18">
        <v>40</v>
      </c>
      <c r="F19" s="9">
        <v>75.8</v>
      </c>
      <c r="G19" s="18">
        <v>55</v>
      </c>
      <c r="H19" s="9">
        <v>87.5</v>
      </c>
      <c r="I19" s="18">
        <v>70</v>
      </c>
      <c r="J19" s="7">
        <v>70</v>
      </c>
      <c r="K19" s="18">
        <v>85</v>
      </c>
      <c r="L19" s="9">
        <v>65.2</v>
      </c>
      <c r="M19" s="18">
        <v>100</v>
      </c>
      <c r="N19" s="9">
        <v>15.4</v>
      </c>
      <c r="O19" s="18">
        <v>115</v>
      </c>
      <c r="P19" s="7">
        <v>40</v>
      </c>
      <c r="Q19" s="18">
        <f>Q18+1</f>
        <v>130</v>
      </c>
      <c r="R19" s="7">
        <v>60</v>
      </c>
    </row>
    <row r="20" spans="1:18" x14ac:dyDescent="0.3">
      <c r="A20" s="18">
        <v>11</v>
      </c>
      <c r="B20" s="9">
        <v>90</v>
      </c>
      <c r="C20" s="18">
        <v>26</v>
      </c>
      <c r="D20" s="7">
        <v>98.5</v>
      </c>
      <c r="E20" s="18">
        <v>41</v>
      </c>
      <c r="F20" s="7">
        <v>90</v>
      </c>
      <c r="G20" s="18">
        <v>56</v>
      </c>
      <c r="H20" s="7">
        <v>80</v>
      </c>
      <c r="I20" s="18">
        <v>71</v>
      </c>
      <c r="J20" s="9">
        <v>60</v>
      </c>
      <c r="K20" s="18">
        <v>86</v>
      </c>
      <c r="L20" s="9">
        <v>22.4</v>
      </c>
      <c r="M20" s="18">
        <v>101</v>
      </c>
      <c r="N20" s="7">
        <v>0.9</v>
      </c>
      <c r="O20" s="18">
        <v>116</v>
      </c>
      <c r="P20" s="9">
        <v>80.5</v>
      </c>
      <c r="Q20" s="18">
        <f>Q19+1</f>
        <v>131</v>
      </c>
      <c r="R20" s="7">
        <v>70</v>
      </c>
    </row>
    <row r="21" spans="1:18" x14ac:dyDescent="0.3">
      <c r="A21" s="18">
        <v>12</v>
      </c>
      <c r="B21" s="9">
        <v>70.5</v>
      </c>
      <c r="C21" s="18">
        <v>27</v>
      </c>
      <c r="D21" s="7">
        <v>80</v>
      </c>
      <c r="E21" s="18">
        <v>42</v>
      </c>
      <c r="F21" s="9">
        <v>65.7</v>
      </c>
      <c r="G21" s="18">
        <v>57</v>
      </c>
      <c r="H21" s="9">
        <v>92</v>
      </c>
      <c r="I21" s="18">
        <v>72</v>
      </c>
      <c r="J21" s="7">
        <v>70</v>
      </c>
      <c r="K21" s="18">
        <v>87</v>
      </c>
      <c r="L21" s="7">
        <v>0.85</v>
      </c>
      <c r="M21" s="18">
        <v>102</v>
      </c>
      <c r="N21" s="9">
        <v>0.8</v>
      </c>
      <c r="O21" s="18">
        <v>117</v>
      </c>
      <c r="P21" s="9">
        <v>50</v>
      </c>
      <c r="Q21" s="18">
        <f>Q20+1</f>
        <v>132</v>
      </c>
      <c r="R21" s="7">
        <v>40</v>
      </c>
    </row>
    <row r="22" spans="1:18" x14ac:dyDescent="0.3">
      <c r="A22" s="18">
        <v>13</v>
      </c>
      <c r="B22" s="7">
        <v>0.9</v>
      </c>
      <c r="C22" s="18">
        <v>28</v>
      </c>
      <c r="D22" s="7">
        <v>0.5</v>
      </c>
      <c r="E22" s="18">
        <v>43</v>
      </c>
      <c r="F22" s="7">
        <v>99.99</v>
      </c>
      <c r="G22" s="18">
        <v>58</v>
      </c>
      <c r="H22" s="9">
        <v>70</v>
      </c>
      <c r="I22" s="18">
        <v>73</v>
      </c>
      <c r="J22" s="7">
        <v>60</v>
      </c>
      <c r="K22" s="18">
        <v>88</v>
      </c>
      <c r="L22" s="9">
        <v>86.5</v>
      </c>
      <c r="M22" s="18">
        <v>103</v>
      </c>
      <c r="N22" s="9">
        <v>75</v>
      </c>
      <c r="O22" s="18">
        <v>118</v>
      </c>
      <c r="P22" s="9">
        <v>70</v>
      </c>
      <c r="Q22" s="18">
        <f>Q21+1</f>
        <v>133</v>
      </c>
      <c r="R22" s="9">
        <v>60</v>
      </c>
    </row>
    <row r="23" spans="1:18" x14ac:dyDescent="0.3">
      <c r="A23" s="18">
        <v>14</v>
      </c>
      <c r="B23" s="9">
        <v>100</v>
      </c>
      <c r="C23" s="18">
        <v>29</v>
      </c>
      <c r="D23" s="9">
        <v>70</v>
      </c>
      <c r="E23" s="18">
        <v>44</v>
      </c>
      <c r="F23" s="7">
        <v>90.5</v>
      </c>
      <c r="G23" s="18">
        <v>59</v>
      </c>
      <c r="H23" s="7">
        <v>80</v>
      </c>
      <c r="I23" s="18">
        <v>74</v>
      </c>
      <c r="J23" s="9">
        <v>80</v>
      </c>
      <c r="K23" s="18">
        <v>89</v>
      </c>
      <c r="L23" s="7">
        <v>14.5</v>
      </c>
      <c r="M23" s="18">
        <v>104</v>
      </c>
      <c r="N23" s="7">
        <v>75</v>
      </c>
      <c r="O23" s="18">
        <v>119</v>
      </c>
      <c r="P23" s="7">
        <v>85</v>
      </c>
      <c r="Q23" s="18">
        <f>Q22+1</f>
        <v>134</v>
      </c>
      <c r="R23" s="5">
        <v>40</v>
      </c>
    </row>
    <row r="25" spans="1:18" ht="15.6" x14ac:dyDescent="0.3">
      <c r="A25" s="17" t="s">
        <v>0</v>
      </c>
      <c r="B25" s="16">
        <v>65.66</v>
      </c>
    </row>
    <row r="26" spans="1:18" x14ac:dyDescent="0.3">
      <c r="B26" s="15"/>
    </row>
    <row r="27" spans="1:18" ht="18.600000000000001" x14ac:dyDescent="0.3">
      <c r="A27" s="4" t="s">
        <v>9</v>
      </c>
      <c r="H27" s="4" t="s">
        <v>8</v>
      </c>
      <c r="O27" s="4" t="s">
        <v>7</v>
      </c>
    </row>
    <row r="32" spans="1:18" x14ac:dyDescent="0.3">
      <c r="B32" s="3" t="s">
        <v>6</v>
      </c>
      <c r="C32" s="3" t="s">
        <v>5</v>
      </c>
      <c r="H32" s="3" t="s">
        <v>6</v>
      </c>
      <c r="I32" s="3" t="s">
        <v>5</v>
      </c>
      <c r="O32" s="3" t="s">
        <v>14</v>
      </c>
      <c r="P32" s="3" t="s">
        <v>5</v>
      </c>
    </row>
    <row r="33" spans="2:16" x14ac:dyDescent="0.3">
      <c r="B33" s="3">
        <v>61</v>
      </c>
      <c r="C33" s="3">
        <v>80.5</v>
      </c>
      <c r="H33" s="3">
        <v>27</v>
      </c>
      <c r="I33" s="3">
        <v>80</v>
      </c>
      <c r="O33" s="3">
        <v>2</v>
      </c>
      <c r="P33" s="3">
        <v>85.9</v>
      </c>
    </row>
    <row r="34" spans="2:16" x14ac:dyDescent="0.3">
      <c r="B34" s="3">
        <v>14</v>
      </c>
      <c r="C34" s="3">
        <v>50</v>
      </c>
      <c r="H34" s="3">
        <v>89</v>
      </c>
      <c r="I34" s="3">
        <v>14.5</v>
      </c>
      <c r="O34" s="3">
        <v>14</v>
      </c>
      <c r="P34" s="3">
        <v>100</v>
      </c>
    </row>
    <row r="35" spans="2:16" x14ac:dyDescent="0.3">
      <c r="B35" s="3">
        <v>17</v>
      </c>
      <c r="C35" s="3">
        <v>30</v>
      </c>
      <c r="H35" s="3">
        <v>101</v>
      </c>
      <c r="I35" s="3">
        <v>0.9</v>
      </c>
      <c r="O35" s="3">
        <v>26</v>
      </c>
      <c r="P35" s="3">
        <v>98.5</v>
      </c>
    </row>
    <row r="36" spans="2:16" x14ac:dyDescent="0.3">
      <c r="B36" s="3">
        <v>54</v>
      </c>
      <c r="C36" s="3">
        <v>95</v>
      </c>
      <c r="H36" s="3">
        <v>42</v>
      </c>
      <c r="I36" s="3">
        <v>65.7</v>
      </c>
      <c r="O36" s="3">
        <v>38</v>
      </c>
      <c r="P36" s="3">
        <v>70</v>
      </c>
    </row>
    <row r="37" spans="2:16" x14ac:dyDescent="0.3">
      <c r="B37" s="3">
        <v>57</v>
      </c>
      <c r="C37" s="3">
        <v>92</v>
      </c>
      <c r="H37" s="3">
        <v>105</v>
      </c>
      <c r="I37" s="3">
        <v>90</v>
      </c>
      <c r="O37" s="3">
        <v>50</v>
      </c>
      <c r="P37" s="3">
        <v>99.99</v>
      </c>
    </row>
    <row r="38" spans="2:16" x14ac:dyDescent="0.3">
      <c r="B38" s="3">
        <v>87</v>
      </c>
      <c r="C38" s="3">
        <v>0.85</v>
      </c>
      <c r="H38" s="3">
        <v>120</v>
      </c>
      <c r="I38" s="3">
        <v>70</v>
      </c>
      <c r="O38" s="3">
        <v>62</v>
      </c>
      <c r="P38" s="3">
        <v>70.5</v>
      </c>
    </row>
    <row r="39" spans="2:16" x14ac:dyDescent="0.3">
      <c r="B39" s="3">
        <v>41</v>
      </c>
      <c r="C39" s="3">
        <v>90</v>
      </c>
      <c r="H39" s="3">
        <v>63</v>
      </c>
      <c r="I39" s="3">
        <v>30.5</v>
      </c>
      <c r="O39" s="3">
        <v>74</v>
      </c>
      <c r="P39" s="3">
        <v>80</v>
      </c>
    </row>
    <row r="40" spans="2:16" x14ac:dyDescent="0.3">
      <c r="B40" s="3">
        <v>67</v>
      </c>
      <c r="C40" s="3">
        <v>60</v>
      </c>
      <c r="H40" s="3">
        <v>17</v>
      </c>
      <c r="I40" s="3">
        <v>30</v>
      </c>
      <c r="O40" s="3">
        <v>86</v>
      </c>
      <c r="P40" s="3">
        <v>22.4</v>
      </c>
    </row>
    <row r="41" spans="2:16" x14ac:dyDescent="0.3">
      <c r="B41" s="3">
        <v>84</v>
      </c>
      <c r="C41" s="3">
        <v>0.6</v>
      </c>
      <c r="H41" s="3">
        <v>111</v>
      </c>
      <c r="I41" s="3">
        <v>20</v>
      </c>
      <c r="O41" s="3">
        <v>98</v>
      </c>
      <c r="P41" s="3">
        <v>98.5</v>
      </c>
    </row>
    <row r="42" spans="2:16" x14ac:dyDescent="0.3">
      <c r="B42" s="3">
        <v>127</v>
      </c>
      <c r="C42" s="3">
        <v>80.5</v>
      </c>
      <c r="H42" s="3">
        <v>61</v>
      </c>
      <c r="I42" s="3">
        <v>80.5</v>
      </c>
      <c r="O42" s="3">
        <v>110</v>
      </c>
      <c r="P42" s="3">
        <v>15.4</v>
      </c>
    </row>
    <row r="43" spans="2:16" x14ac:dyDescent="0.3">
      <c r="B43" s="3">
        <v>39</v>
      </c>
      <c r="C43" s="3">
        <v>100</v>
      </c>
      <c r="H43" s="3">
        <v>60</v>
      </c>
      <c r="I43" s="3">
        <v>60</v>
      </c>
      <c r="O43" s="3">
        <v>122</v>
      </c>
      <c r="P43" s="3">
        <v>50</v>
      </c>
    </row>
    <row r="44" spans="2:16" x14ac:dyDescent="0.3">
      <c r="B44" s="3">
        <v>8</v>
      </c>
      <c r="C44" s="3">
        <v>100</v>
      </c>
      <c r="H44" s="3">
        <v>114</v>
      </c>
      <c r="I44" s="3">
        <v>50</v>
      </c>
      <c r="O44" s="3">
        <v>134</v>
      </c>
      <c r="P44" s="3">
        <v>40</v>
      </c>
    </row>
    <row r="45" spans="2:16" x14ac:dyDescent="0.3">
      <c r="B45" s="3" t="s">
        <v>0</v>
      </c>
      <c r="C45" s="2">
        <f>AVERAGE(C33:C44)</f>
        <v>64.954166666666666</v>
      </c>
      <c r="H45" s="3" t="s">
        <v>0</v>
      </c>
      <c r="I45" s="2">
        <f>AVERAGE(I33:I44)</f>
        <v>49.341666666666669</v>
      </c>
      <c r="O45" s="3" t="s">
        <v>0</v>
      </c>
      <c r="P45" s="2">
        <f>AVERAGE(P33:P44)</f>
        <v>69.265833333333333</v>
      </c>
    </row>
    <row r="50" spans="1:18" ht="17.399999999999999" x14ac:dyDescent="0.3">
      <c r="A50" s="1" t="s">
        <v>13</v>
      </c>
    </row>
    <row r="51" spans="1:18" x14ac:dyDescent="0.3">
      <c r="A51" s="14" t="s">
        <v>12</v>
      </c>
    </row>
    <row r="55" spans="1:18" x14ac:dyDescent="0.3">
      <c r="A55" s="11">
        <v>0</v>
      </c>
      <c r="B55" s="7">
        <v>1</v>
      </c>
      <c r="C55" s="11">
        <v>15</v>
      </c>
      <c r="D55" s="7">
        <v>70</v>
      </c>
      <c r="E55" s="11">
        <v>30</v>
      </c>
      <c r="F55" s="7">
        <v>80</v>
      </c>
      <c r="G55" s="10">
        <v>0</v>
      </c>
      <c r="H55" s="7">
        <v>85.5</v>
      </c>
      <c r="I55" s="10">
        <v>15</v>
      </c>
      <c r="J55" s="7">
        <v>60</v>
      </c>
      <c r="K55" s="8">
        <v>0</v>
      </c>
      <c r="L55" s="7">
        <v>60</v>
      </c>
      <c r="M55" s="8">
        <v>15</v>
      </c>
      <c r="N55" s="7">
        <v>66.400000000000006</v>
      </c>
      <c r="O55" s="6">
        <v>5</v>
      </c>
      <c r="P55" s="9">
        <v>90</v>
      </c>
      <c r="Q55" s="6">
        <v>20</v>
      </c>
      <c r="R55" s="7">
        <v>70</v>
      </c>
    </row>
    <row r="56" spans="1:18" x14ac:dyDescent="0.3">
      <c r="A56" s="11">
        <v>1</v>
      </c>
      <c r="B56" s="7">
        <v>85.5</v>
      </c>
      <c r="C56" s="11">
        <v>16</v>
      </c>
      <c r="D56" s="9">
        <v>70</v>
      </c>
      <c r="E56" s="11">
        <v>31</v>
      </c>
      <c r="F56" s="12">
        <v>95</v>
      </c>
      <c r="G56" s="10">
        <v>1</v>
      </c>
      <c r="H56" s="12" t="s">
        <v>11</v>
      </c>
      <c r="I56" s="10">
        <v>16</v>
      </c>
      <c r="J56" s="7">
        <v>80.5</v>
      </c>
      <c r="K56" s="8">
        <v>1</v>
      </c>
      <c r="L56" s="9">
        <v>40</v>
      </c>
      <c r="M56" s="8">
        <v>16</v>
      </c>
      <c r="N56" s="9">
        <v>0.5</v>
      </c>
      <c r="O56" s="6">
        <v>6</v>
      </c>
      <c r="P56" s="7">
        <v>40.299999999999997</v>
      </c>
      <c r="Q56" s="6">
        <v>21</v>
      </c>
      <c r="R56" s="7">
        <v>75</v>
      </c>
    </row>
    <row r="57" spans="1:18" x14ac:dyDescent="0.3">
      <c r="A57" s="11">
        <v>2</v>
      </c>
      <c r="B57" s="7">
        <v>85.9</v>
      </c>
      <c r="C57" s="11">
        <v>17</v>
      </c>
      <c r="D57" s="7">
        <v>30</v>
      </c>
      <c r="E57" s="11">
        <v>32</v>
      </c>
      <c r="F57" s="9">
        <v>99.9</v>
      </c>
      <c r="G57" s="10">
        <v>2</v>
      </c>
      <c r="H57" s="9">
        <v>100</v>
      </c>
      <c r="I57" s="10">
        <v>17</v>
      </c>
      <c r="J57" s="7">
        <v>70.5</v>
      </c>
      <c r="K57" s="8">
        <v>2</v>
      </c>
      <c r="L57" s="9">
        <v>60</v>
      </c>
      <c r="M57" s="8">
        <v>17</v>
      </c>
      <c r="N57" s="7">
        <v>44.2</v>
      </c>
      <c r="O57" s="6">
        <v>7</v>
      </c>
      <c r="P57" s="9">
        <v>89.3</v>
      </c>
      <c r="Q57" s="6">
        <v>22</v>
      </c>
      <c r="R57" s="9">
        <v>50</v>
      </c>
    </row>
    <row r="58" spans="1:18" x14ac:dyDescent="0.3">
      <c r="A58" s="11">
        <v>3</v>
      </c>
      <c r="B58" s="7">
        <v>100</v>
      </c>
      <c r="C58" s="11">
        <v>18</v>
      </c>
      <c r="D58" s="9">
        <v>80</v>
      </c>
      <c r="E58" s="11">
        <v>33</v>
      </c>
      <c r="F58" s="9">
        <v>100</v>
      </c>
      <c r="G58" s="10">
        <v>3</v>
      </c>
      <c r="H58" s="7">
        <v>80.5</v>
      </c>
      <c r="I58" s="10">
        <v>18</v>
      </c>
      <c r="J58" s="13" t="s">
        <v>10</v>
      </c>
      <c r="K58" s="8">
        <v>3</v>
      </c>
      <c r="L58" s="12">
        <v>60</v>
      </c>
      <c r="M58" s="8">
        <v>18</v>
      </c>
      <c r="N58" s="7">
        <v>88.6</v>
      </c>
      <c r="O58" s="6">
        <v>8</v>
      </c>
      <c r="P58" s="7">
        <v>50</v>
      </c>
      <c r="Q58" s="6">
        <v>23</v>
      </c>
      <c r="R58" s="7">
        <v>40</v>
      </c>
    </row>
    <row r="59" spans="1:18" x14ac:dyDescent="0.3">
      <c r="A59" s="11">
        <v>4</v>
      </c>
      <c r="B59" s="9">
        <v>90</v>
      </c>
      <c r="C59" s="11">
        <v>19</v>
      </c>
      <c r="D59" s="9">
        <v>0.8</v>
      </c>
      <c r="E59" s="11">
        <v>34</v>
      </c>
      <c r="F59" s="7">
        <v>99.9</v>
      </c>
      <c r="G59" s="10">
        <v>4</v>
      </c>
      <c r="H59" s="7">
        <v>75</v>
      </c>
      <c r="I59" s="10">
        <v>19</v>
      </c>
      <c r="J59" s="9">
        <v>80</v>
      </c>
      <c r="K59" s="8">
        <v>4</v>
      </c>
      <c r="L59" s="7">
        <v>88.5</v>
      </c>
      <c r="M59" s="8">
        <v>19</v>
      </c>
      <c r="N59" s="9">
        <v>88.5</v>
      </c>
      <c r="O59" s="6">
        <v>9</v>
      </c>
      <c r="P59" s="7">
        <v>30</v>
      </c>
      <c r="Q59" s="6">
        <v>24</v>
      </c>
      <c r="R59" s="9">
        <v>80</v>
      </c>
    </row>
    <row r="60" spans="1:18" x14ac:dyDescent="0.3">
      <c r="A60" s="11">
        <v>5</v>
      </c>
      <c r="B60" s="7">
        <v>80.55</v>
      </c>
      <c r="C60" s="11">
        <v>20</v>
      </c>
      <c r="D60" s="7">
        <v>58</v>
      </c>
      <c r="E60" s="11">
        <v>35</v>
      </c>
      <c r="F60" s="7">
        <v>85.2</v>
      </c>
      <c r="G60" s="10">
        <v>5</v>
      </c>
      <c r="H60" s="9">
        <v>99.9</v>
      </c>
      <c r="I60" s="10">
        <v>20</v>
      </c>
      <c r="J60" s="7">
        <v>60</v>
      </c>
      <c r="K60" s="8">
        <v>5</v>
      </c>
      <c r="L60" s="7">
        <v>72.5</v>
      </c>
      <c r="M60" s="8">
        <v>20</v>
      </c>
      <c r="N60" s="9">
        <v>69.400000000000006</v>
      </c>
      <c r="O60" s="6">
        <v>10</v>
      </c>
      <c r="P60" s="7">
        <v>40</v>
      </c>
      <c r="Q60" s="6">
        <v>25</v>
      </c>
      <c r="R60" s="9">
        <v>75.5</v>
      </c>
    </row>
    <row r="61" spans="1:18" x14ac:dyDescent="0.3">
      <c r="A61" s="11">
        <v>6</v>
      </c>
      <c r="B61" s="7">
        <v>80</v>
      </c>
      <c r="C61" s="11">
        <v>21</v>
      </c>
      <c r="D61" s="7">
        <v>45</v>
      </c>
      <c r="E61" s="11">
        <v>36</v>
      </c>
      <c r="F61" s="7">
        <v>90</v>
      </c>
      <c r="G61" s="10">
        <v>6</v>
      </c>
      <c r="H61" s="7">
        <v>60</v>
      </c>
      <c r="I61" s="10">
        <v>21</v>
      </c>
      <c r="J61" s="9">
        <v>60</v>
      </c>
      <c r="K61" s="8">
        <v>6</v>
      </c>
      <c r="L61" s="7">
        <v>0.5</v>
      </c>
      <c r="M61" s="8">
        <v>21</v>
      </c>
      <c r="N61" s="9">
        <v>88.4</v>
      </c>
      <c r="O61" s="6">
        <v>11</v>
      </c>
      <c r="P61" s="9">
        <v>20</v>
      </c>
      <c r="Q61" s="6">
        <v>26</v>
      </c>
      <c r="R61" s="9">
        <v>85.9</v>
      </c>
    </row>
    <row r="62" spans="1:18" x14ac:dyDescent="0.3">
      <c r="A62" s="11">
        <v>7</v>
      </c>
      <c r="B62" s="9">
        <v>85.5</v>
      </c>
      <c r="C62" s="11">
        <v>22</v>
      </c>
      <c r="D62" s="9">
        <v>75</v>
      </c>
      <c r="E62" s="11">
        <v>37</v>
      </c>
      <c r="F62" s="9">
        <v>60.6</v>
      </c>
      <c r="G62" s="10">
        <v>7</v>
      </c>
      <c r="H62" s="9">
        <v>80</v>
      </c>
      <c r="I62" s="10">
        <v>22</v>
      </c>
      <c r="J62" s="7">
        <v>60</v>
      </c>
      <c r="K62" s="8">
        <v>7</v>
      </c>
      <c r="L62" s="9">
        <v>10.5</v>
      </c>
      <c r="M62" s="8">
        <v>22</v>
      </c>
      <c r="N62" s="9">
        <v>79.5</v>
      </c>
      <c r="O62" s="6">
        <v>12</v>
      </c>
      <c r="P62" s="9">
        <v>70</v>
      </c>
      <c r="Q62" s="6">
        <v>27</v>
      </c>
      <c r="R62" s="9">
        <v>80.5</v>
      </c>
    </row>
    <row r="63" spans="1:18" x14ac:dyDescent="0.3">
      <c r="A63" s="11">
        <v>8</v>
      </c>
      <c r="B63" s="12">
        <v>100</v>
      </c>
      <c r="C63" s="11">
        <v>23</v>
      </c>
      <c r="D63" s="9">
        <v>70.5</v>
      </c>
      <c r="E63" s="11">
        <v>38</v>
      </c>
      <c r="F63" s="9">
        <v>70</v>
      </c>
      <c r="G63" s="10">
        <v>8</v>
      </c>
      <c r="H63" s="9">
        <v>90</v>
      </c>
      <c r="I63" s="10">
        <v>23</v>
      </c>
      <c r="J63" s="9">
        <v>60</v>
      </c>
      <c r="K63" s="8">
        <v>8</v>
      </c>
      <c r="L63" s="9">
        <v>44.3</v>
      </c>
      <c r="M63" s="8">
        <v>23</v>
      </c>
      <c r="N63" s="7">
        <v>98.5</v>
      </c>
      <c r="O63" s="6">
        <v>13</v>
      </c>
      <c r="P63" s="7">
        <v>88</v>
      </c>
      <c r="Q63" s="6">
        <v>28</v>
      </c>
      <c r="R63" s="9">
        <v>70</v>
      </c>
    </row>
    <row r="64" spans="1:18" x14ac:dyDescent="0.3">
      <c r="A64" s="11">
        <v>9</v>
      </c>
      <c r="B64" s="9">
        <v>65.599999999999994</v>
      </c>
      <c r="C64" s="11">
        <v>24</v>
      </c>
      <c r="D64" s="7">
        <v>60</v>
      </c>
      <c r="E64" s="11">
        <v>39</v>
      </c>
      <c r="F64" s="7">
        <v>100</v>
      </c>
      <c r="G64" s="10">
        <v>9</v>
      </c>
      <c r="H64" s="7">
        <v>95</v>
      </c>
      <c r="I64" s="10">
        <v>24</v>
      </c>
      <c r="J64" s="9">
        <v>70</v>
      </c>
      <c r="K64" s="8">
        <v>9</v>
      </c>
      <c r="L64" s="9">
        <v>0.6</v>
      </c>
      <c r="M64" s="8">
        <v>24</v>
      </c>
      <c r="N64" s="7">
        <v>69.400000000000006</v>
      </c>
      <c r="O64" s="6">
        <v>14</v>
      </c>
      <c r="P64" s="9">
        <v>50</v>
      </c>
      <c r="Q64" s="6">
        <v>29</v>
      </c>
      <c r="R64" s="9">
        <v>100</v>
      </c>
    </row>
    <row r="65" spans="1:18" x14ac:dyDescent="0.3">
      <c r="A65" s="11">
        <v>10</v>
      </c>
      <c r="B65" s="7">
        <v>0.8</v>
      </c>
      <c r="C65" s="11">
        <v>25</v>
      </c>
      <c r="D65" s="9">
        <v>92.7</v>
      </c>
      <c r="E65" s="11">
        <v>40</v>
      </c>
      <c r="F65" s="9">
        <v>75.8</v>
      </c>
      <c r="G65" s="10">
        <v>10</v>
      </c>
      <c r="H65" s="9">
        <v>87.5</v>
      </c>
      <c r="I65" s="10">
        <v>25</v>
      </c>
      <c r="J65" s="7">
        <v>70</v>
      </c>
      <c r="K65" s="8">
        <v>10</v>
      </c>
      <c r="L65" s="9">
        <v>65.2</v>
      </c>
      <c r="M65" s="6">
        <v>0</v>
      </c>
      <c r="N65" s="9">
        <v>15.4</v>
      </c>
      <c r="O65" s="6">
        <v>15</v>
      </c>
      <c r="P65" s="7">
        <v>40</v>
      </c>
      <c r="Q65" s="6">
        <f>Q64+1</f>
        <v>30</v>
      </c>
      <c r="R65" s="7">
        <v>60</v>
      </c>
    </row>
    <row r="66" spans="1:18" x14ac:dyDescent="0.3">
      <c r="A66" s="11">
        <v>11</v>
      </c>
      <c r="B66" s="9">
        <v>90</v>
      </c>
      <c r="C66" s="11">
        <v>26</v>
      </c>
      <c r="D66" s="7">
        <v>98.5</v>
      </c>
      <c r="E66" s="11">
        <v>41</v>
      </c>
      <c r="F66" s="7">
        <v>90</v>
      </c>
      <c r="G66" s="10">
        <v>11</v>
      </c>
      <c r="H66" s="7">
        <v>80</v>
      </c>
      <c r="I66" s="10">
        <v>26</v>
      </c>
      <c r="J66" s="9">
        <v>60</v>
      </c>
      <c r="K66" s="8">
        <v>11</v>
      </c>
      <c r="L66" s="9">
        <v>22.4</v>
      </c>
      <c r="M66" s="6">
        <v>1</v>
      </c>
      <c r="N66" s="7">
        <v>0.9</v>
      </c>
      <c r="O66" s="6">
        <v>16</v>
      </c>
      <c r="P66" s="9">
        <v>80.5</v>
      </c>
      <c r="Q66" s="6">
        <f>Q65+1</f>
        <v>31</v>
      </c>
      <c r="R66" s="7">
        <v>70</v>
      </c>
    </row>
    <row r="67" spans="1:18" x14ac:dyDescent="0.3">
      <c r="A67" s="11">
        <v>12</v>
      </c>
      <c r="B67" s="9">
        <v>70.5</v>
      </c>
      <c r="C67" s="11">
        <v>27</v>
      </c>
      <c r="D67" s="7">
        <v>80</v>
      </c>
      <c r="E67" s="11">
        <v>42</v>
      </c>
      <c r="F67" s="9">
        <v>65.7</v>
      </c>
      <c r="G67" s="10">
        <v>12</v>
      </c>
      <c r="H67" s="9">
        <v>92</v>
      </c>
      <c r="I67" s="10">
        <v>27</v>
      </c>
      <c r="J67" s="7">
        <v>70</v>
      </c>
      <c r="K67" s="8">
        <v>12</v>
      </c>
      <c r="L67" s="7">
        <v>0.85</v>
      </c>
      <c r="M67" s="6">
        <v>2</v>
      </c>
      <c r="N67" s="9">
        <v>0.8</v>
      </c>
      <c r="O67" s="6">
        <v>17</v>
      </c>
      <c r="P67" s="9">
        <v>50</v>
      </c>
      <c r="Q67" s="6">
        <f>Q66+1</f>
        <v>32</v>
      </c>
      <c r="R67" s="7">
        <v>40</v>
      </c>
    </row>
    <row r="68" spans="1:18" x14ac:dyDescent="0.3">
      <c r="A68" s="11">
        <v>13</v>
      </c>
      <c r="B68" s="7">
        <v>0.9</v>
      </c>
      <c r="C68" s="11">
        <v>28</v>
      </c>
      <c r="D68" s="7">
        <v>0.5</v>
      </c>
      <c r="E68" s="11">
        <v>43</v>
      </c>
      <c r="F68" s="7">
        <v>99.99</v>
      </c>
      <c r="G68" s="10">
        <v>13</v>
      </c>
      <c r="H68" s="9">
        <v>70</v>
      </c>
      <c r="I68" s="10">
        <v>28</v>
      </c>
      <c r="J68" s="7">
        <v>60</v>
      </c>
      <c r="K68" s="8">
        <v>13</v>
      </c>
      <c r="L68" s="9">
        <v>86.5</v>
      </c>
      <c r="M68" s="6">
        <v>3</v>
      </c>
      <c r="N68" s="9">
        <v>75</v>
      </c>
      <c r="O68" s="6">
        <v>18</v>
      </c>
      <c r="P68" s="9">
        <v>70</v>
      </c>
      <c r="Q68" s="6">
        <f>Q67+1</f>
        <v>33</v>
      </c>
      <c r="R68" s="9">
        <v>60</v>
      </c>
    </row>
    <row r="69" spans="1:18" x14ac:dyDescent="0.3">
      <c r="A69" s="11">
        <v>14</v>
      </c>
      <c r="B69" s="9">
        <v>100</v>
      </c>
      <c r="C69" s="11">
        <v>29</v>
      </c>
      <c r="D69" s="9">
        <v>70</v>
      </c>
      <c r="E69" s="11">
        <v>44</v>
      </c>
      <c r="F69" s="7">
        <v>90.5</v>
      </c>
      <c r="G69" s="10">
        <v>14</v>
      </c>
      <c r="H69" s="7">
        <v>80</v>
      </c>
      <c r="I69" s="10">
        <v>29</v>
      </c>
      <c r="J69" s="9">
        <v>80</v>
      </c>
      <c r="K69" s="8">
        <v>14</v>
      </c>
      <c r="L69" s="7">
        <v>14.5</v>
      </c>
      <c r="M69" s="6">
        <v>4</v>
      </c>
      <c r="N69" s="7">
        <v>75</v>
      </c>
      <c r="O69" s="6">
        <v>19</v>
      </c>
      <c r="P69" s="7">
        <v>85</v>
      </c>
      <c r="Q69" s="6">
        <f>Q68+1</f>
        <v>34</v>
      </c>
      <c r="R69" s="5">
        <v>40</v>
      </c>
    </row>
    <row r="71" spans="1:18" ht="18.600000000000001" x14ac:dyDescent="0.3">
      <c r="A71" s="4" t="s">
        <v>9</v>
      </c>
      <c r="H71" s="4" t="s">
        <v>8</v>
      </c>
      <c r="O71" s="4" t="s">
        <v>7</v>
      </c>
    </row>
    <row r="73" spans="1:18" x14ac:dyDescent="0.3">
      <c r="B73" s="3" t="s">
        <v>6</v>
      </c>
      <c r="C73" s="3" t="s">
        <v>5</v>
      </c>
      <c r="H73" s="3" t="s">
        <v>6</v>
      </c>
      <c r="I73" s="3" t="s">
        <v>5</v>
      </c>
      <c r="O73" s="3" t="s">
        <v>6</v>
      </c>
      <c r="P73" s="3" t="s">
        <v>5</v>
      </c>
    </row>
    <row r="74" spans="1:18" x14ac:dyDescent="0.3">
      <c r="B74" s="3" t="s">
        <v>4</v>
      </c>
      <c r="C74" s="3"/>
      <c r="H74" s="3" t="s">
        <v>4</v>
      </c>
      <c r="I74" s="3"/>
      <c r="O74" s="3" t="s">
        <v>4</v>
      </c>
      <c r="P74" s="3"/>
    </row>
    <row r="75" spans="1:18" x14ac:dyDescent="0.3">
      <c r="B75" s="3">
        <v>38</v>
      </c>
      <c r="C75" s="3">
        <v>70</v>
      </c>
      <c r="H75" s="3">
        <v>32</v>
      </c>
      <c r="I75" s="3">
        <v>99.9</v>
      </c>
      <c r="O75" s="3">
        <v>1</v>
      </c>
      <c r="P75" s="3">
        <v>85.5</v>
      </c>
    </row>
    <row r="76" spans="1:18" x14ac:dyDescent="0.3">
      <c r="B76" s="3">
        <v>25</v>
      </c>
      <c r="C76" s="3">
        <v>92.7</v>
      </c>
      <c r="H76" s="3">
        <v>7</v>
      </c>
      <c r="I76" s="3">
        <v>85.5</v>
      </c>
      <c r="O76" s="3">
        <v>13</v>
      </c>
      <c r="P76" s="3">
        <v>0.9</v>
      </c>
    </row>
    <row r="77" spans="1:18" x14ac:dyDescent="0.3">
      <c r="B77" s="3">
        <v>24</v>
      </c>
      <c r="C77" s="3">
        <v>60</v>
      </c>
      <c r="H77" s="3">
        <v>13</v>
      </c>
      <c r="I77" s="3">
        <v>0.9</v>
      </c>
      <c r="O77" s="3">
        <v>25</v>
      </c>
      <c r="P77" s="3">
        <v>92.7</v>
      </c>
    </row>
    <row r="78" spans="1:18" x14ac:dyDescent="0.3">
      <c r="B78" s="3">
        <v>20</v>
      </c>
      <c r="C78" s="3">
        <v>58</v>
      </c>
      <c r="H78" s="3">
        <v>42</v>
      </c>
      <c r="I78" s="3">
        <v>65.7</v>
      </c>
      <c r="O78" s="3">
        <v>37</v>
      </c>
      <c r="P78" s="3">
        <v>60.6</v>
      </c>
    </row>
    <row r="79" spans="1:18" x14ac:dyDescent="0.3">
      <c r="B79" s="3" t="s">
        <v>3</v>
      </c>
      <c r="C79" s="3"/>
      <c r="H79" s="3" t="s">
        <v>3</v>
      </c>
      <c r="I79" s="3"/>
      <c r="O79" s="3" t="s">
        <v>3</v>
      </c>
      <c r="P79" s="3"/>
    </row>
    <row r="80" spans="1:18" x14ac:dyDescent="0.3">
      <c r="B80" s="3">
        <v>15</v>
      </c>
      <c r="C80" s="3">
        <v>60</v>
      </c>
      <c r="H80" s="3">
        <v>9</v>
      </c>
      <c r="I80" s="3">
        <v>95</v>
      </c>
      <c r="O80" s="3">
        <v>2</v>
      </c>
      <c r="P80" s="3">
        <v>100</v>
      </c>
    </row>
    <row r="81" spans="1:16" x14ac:dyDescent="0.3">
      <c r="B81" s="3">
        <v>1</v>
      </c>
      <c r="C81" s="3">
        <v>50.8</v>
      </c>
      <c r="H81" s="3">
        <v>24</v>
      </c>
      <c r="I81" s="3">
        <v>70</v>
      </c>
      <c r="O81" s="3">
        <v>12</v>
      </c>
      <c r="P81" s="3">
        <v>92</v>
      </c>
    </row>
    <row r="82" spans="1:16" x14ac:dyDescent="0.3">
      <c r="B82" s="3">
        <v>2</v>
      </c>
      <c r="C82" s="3">
        <v>100</v>
      </c>
      <c r="H82" s="3">
        <v>15</v>
      </c>
      <c r="I82" s="3">
        <v>60</v>
      </c>
      <c r="O82" s="3">
        <v>22</v>
      </c>
      <c r="P82" s="3">
        <v>60</v>
      </c>
    </row>
    <row r="83" spans="1:16" x14ac:dyDescent="0.3">
      <c r="B83" s="3" t="s">
        <v>2</v>
      </c>
      <c r="C83" s="3"/>
      <c r="H83" s="3" t="s">
        <v>2</v>
      </c>
      <c r="I83" s="3"/>
      <c r="O83" s="3" t="s">
        <v>2</v>
      </c>
      <c r="P83" s="3"/>
    </row>
    <row r="84" spans="1:16" x14ac:dyDescent="0.3">
      <c r="B84" s="3">
        <v>3</v>
      </c>
      <c r="C84" s="3">
        <v>60</v>
      </c>
      <c r="H84" s="3">
        <v>3</v>
      </c>
      <c r="I84" s="3">
        <v>60</v>
      </c>
      <c r="O84" s="3">
        <v>3</v>
      </c>
      <c r="P84" s="3">
        <v>60</v>
      </c>
    </row>
    <row r="85" spans="1:16" x14ac:dyDescent="0.3">
      <c r="B85" s="3">
        <v>20</v>
      </c>
      <c r="C85" s="3">
        <v>69.400000000000006</v>
      </c>
      <c r="H85" s="3">
        <v>7</v>
      </c>
      <c r="I85" s="3">
        <v>10.5</v>
      </c>
      <c r="O85" s="3">
        <v>16</v>
      </c>
      <c r="P85" s="3">
        <v>0.5</v>
      </c>
    </row>
    <row r="86" spans="1:16" x14ac:dyDescent="0.3">
      <c r="B86" s="3" t="s">
        <v>1</v>
      </c>
      <c r="C86" s="3"/>
      <c r="H86" s="3" t="s">
        <v>1</v>
      </c>
      <c r="I86" s="3"/>
      <c r="O86" s="3" t="s">
        <v>1</v>
      </c>
      <c r="P86" s="3"/>
    </row>
    <row r="87" spans="1:16" x14ac:dyDescent="0.3">
      <c r="B87" s="3">
        <v>21</v>
      </c>
      <c r="C87" s="3">
        <v>75</v>
      </c>
      <c r="H87" s="3">
        <v>31</v>
      </c>
      <c r="I87" s="3">
        <v>70</v>
      </c>
      <c r="O87" s="3">
        <v>2</v>
      </c>
      <c r="P87" s="3">
        <v>0.8</v>
      </c>
    </row>
    <row r="88" spans="1:16" x14ac:dyDescent="0.3">
      <c r="B88" s="3">
        <v>19</v>
      </c>
      <c r="C88" s="3">
        <v>85</v>
      </c>
      <c r="H88" s="3">
        <v>25</v>
      </c>
      <c r="I88" s="3">
        <v>75.5</v>
      </c>
      <c r="O88" s="3">
        <v>14</v>
      </c>
      <c r="P88" s="3">
        <v>50</v>
      </c>
    </row>
    <row r="89" spans="1:16" x14ac:dyDescent="0.3">
      <c r="B89" s="3">
        <v>11</v>
      </c>
      <c r="C89" s="3">
        <v>20</v>
      </c>
      <c r="H89" s="3">
        <v>11</v>
      </c>
      <c r="I89" s="3">
        <v>20</v>
      </c>
      <c r="O89" s="3">
        <v>26</v>
      </c>
      <c r="P89" s="3">
        <v>85.9</v>
      </c>
    </row>
    <row r="90" spans="1:16" x14ac:dyDescent="0.3">
      <c r="B90" s="3" t="s">
        <v>0</v>
      </c>
      <c r="C90" s="2">
        <f>AVERAGE(C75:C89)</f>
        <v>66.74166666666666</v>
      </c>
      <c r="H90" s="3" t="s">
        <v>0</v>
      </c>
      <c r="I90" s="2">
        <f>AVERAGE(I75:I89)</f>
        <v>59.416666666666664</v>
      </c>
      <c r="O90" s="3" t="s">
        <v>0</v>
      </c>
      <c r="P90" s="2">
        <f>AVERAGE(P75:P89)</f>
        <v>57.408333333333331</v>
      </c>
    </row>
    <row r="94" spans="1:16" ht="17.399999999999999" x14ac:dyDescent="0.3">
      <c r="A94" s="1"/>
    </row>
  </sheetData>
  <pageMargins left="0.7" right="0.7" top="0.75" bottom="0.75" header="0.3" footer="0.3"/>
  <pageSetup paperSize="9" scale="3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50FB-639B-44C0-8957-FAC9D6A720EE}">
  <dimension ref="A3:N56"/>
  <sheetViews>
    <sheetView workbookViewId="0">
      <selection activeCell="E8" sqref="E8:G8"/>
    </sheetView>
  </sheetViews>
  <sheetFormatPr baseColWidth="10" defaultRowHeight="14.4" x14ac:dyDescent="0.3"/>
  <cols>
    <col min="3" max="3" width="12.6640625" bestFit="1" customWidth="1"/>
    <col min="4" max="5" width="13.33203125" bestFit="1" customWidth="1"/>
    <col min="8" max="8" width="27.33203125" bestFit="1" customWidth="1"/>
    <col min="9" max="9" width="17.33203125" bestFit="1" customWidth="1"/>
    <col min="10" max="10" width="16.5546875" bestFit="1" customWidth="1"/>
    <col min="11" max="11" width="23.33203125" bestFit="1" customWidth="1"/>
  </cols>
  <sheetData>
    <row r="3" spans="1:12" x14ac:dyDescent="0.3">
      <c r="B3" s="28" t="s">
        <v>50</v>
      </c>
      <c r="C3" s="27"/>
      <c r="D3" s="26"/>
    </row>
    <row r="4" spans="1:12" x14ac:dyDescent="0.3">
      <c r="B4" s="3" t="s">
        <v>48</v>
      </c>
      <c r="C4" s="3" t="s">
        <v>47</v>
      </c>
      <c r="D4" s="3" t="s">
        <v>46</v>
      </c>
    </row>
    <row r="5" spans="1:12" x14ac:dyDescent="0.3">
      <c r="B5" s="25">
        <v>10</v>
      </c>
      <c r="C5" s="3">
        <v>15</v>
      </c>
      <c r="D5" s="3">
        <v>12</v>
      </c>
    </row>
    <row r="6" spans="1:12" x14ac:dyDescent="0.3">
      <c r="B6" s="25">
        <v>12</v>
      </c>
      <c r="C6" s="3">
        <v>50</v>
      </c>
      <c r="D6" s="3">
        <v>30</v>
      </c>
    </row>
    <row r="7" spans="1:12" x14ac:dyDescent="0.3">
      <c r="B7" s="25">
        <v>12</v>
      </c>
      <c r="C7" s="3">
        <v>80</v>
      </c>
      <c r="D7" s="3">
        <v>20</v>
      </c>
      <c r="H7" t="s">
        <v>64</v>
      </c>
    </row>
    <row r="8" spans="1:12" x14ac:dyDescent="0.3">
      <c r="B8" s="25">
        <v>15</v>
      </c>
      <c r="C8" s="3">
        <v>15</v>
      </c>
      <c r="D8" s="3">
        <v>30</v>
      </c>
    </row>
    <row r="9" spans="1:12" ht="15" thickBot="1" x14ac:dyDescent="0.35">
      <c r="H9" t="s">
        <v>42</v>
      </c>
    </row>
    <row r="10" spans="1:12" x14ac:dyDescent="0.3">
      <c r="A10" s="28" t="s">
        <v>63</v>
      </c>
      <c r="B10" s="26"/>
      <c r="H10" s="24" t="s">
        <v>62</v>
      </c>
      <c r="I10" s="24" t="s">
        <v>41</v>
      </c>
      <c r="J10" s="24" t="s">
        <v>40</v>
      </c>
      <c r="K10" s="24" t="s">
        <v>0</v>
      </c>
      <c r="L10" s="24" t="s">
        <v>39</v>
      </c>
    </row>
    <row r="11" spans="1:12" x14ac:dyDescent="0.3">
      <c r="C11" s="28" t="s">
        <v>50</v>
      </c>
      <c r="D11" s="27"/>
      <c r="E11" s="26"/>
      <c r="H11" t="s">
        <v>61</v>
      </c>
      <c r="I11">
        <v>4</v>
      </c>
      <c r="J11">
        <v>49</v>
      </c>
      <c r="K11">
        <v>12.25</v>
      </c>
      <c r="L11">
        <v>4.25</v>
      </c>
    </row>
    <row r="12" spans="1:12" x14ac:dyDescent="0.3">
      <c r="C12" s="3" t="s">
        <v>48</v>
      </c>
      <c r="D12" s="3" t="s">
        <v>47</v>
      </c>
      <c r="E12" s="3" t="s">
        <v>46</v>
      </c>
      <c r="H12" t="s">
        <v>47</v>
      </c>
      <c r="I12">
        <v>4</v>
      </c>
      <c r="J12">
        <v>160</v>
      </c>
      <c r="K12">
        <v>40</v>
      </c>
      <c r="L12">
        <v>983.33333333333337</v>
      </c>
    </row>
    <row r="13" spans="1:12" ht="15" thickBot="1" x14ac:dyDescent="0.35">
      <c r="C13" s="25">
        <v>10</v>
      </c>
      <c r="D13" s="3">
        <v>15</v>
      </c>
      <c r="E13" s="3">
        <v>12</v>
      </c>
      <c r="H13" s="22" t="s">
        <v>52</v>
      </c>
      <c r="I13" s="22">
        <v>4</v>
      </c>
      <c r="J13" s="22">
        <v>92</v>
      </c>
      <c r="K13" s="22">
        <v>23</v>
      </c>
      <c r="L13" s="22">
        <v>76</v>
      </c>
    </row>
    <row r="14" spans="1:12" x14ac:dyDescent="0.3">
      <c r="C14" s="25">
        <v>12</v>
      </c>
      <c r="D14" s="3">
        <v>50</v>
      </c>
      <c r="E14" s="3">
        <v>30</v>
      </c>
    </row>
    <row r="15" spans="1:12" x14ac:dyDescent="0.3">
      <c r="C15" s="25">
        <v>12</v>
      </c>
      <c r="D15" s="3">
        <v>80</v>
      </c>
      <c r="E15" s="3">
        <v>20</v>
      </c>
    </row>
    <row r="16" spans="1:12" ht="15" thickBot="1" x14ac:dyDescent="0.35">
      <c r="C16" s="25">
        <v>15</v>
      </c>
      <c r="D16" s="3">
        <v>15</v>
      </c>
      <c r="E16" s="3">
        <v>30</v>
      </c>
      <c r="H16" t="s">
        <v>29</v>
      </c>
    </row>
    <row r="17" spans="2:14" x14ac:dyDescent="0.3">
      <c r="B17" s="3" t="s">
        <v>18</v>
      </c>
      <c r="C17" s="37">
        <f>SUM(C13:C16)</f>
        <v>49</v>
      </c>
      <c r="D17" s="36">
        <f>SUM(D13:D16)</f>
        <v>160</v>
      </c>
      <c r="E17" s="36">
        <f>SUM(E13:E16)</f>
        <v>92</v>
      </c>
      <c r="H17" s="24" t="s">
        <v>28</v>
      </c>
      <c r="I17" s="24" t="s">
        <v>27</v>
      </c>
      <c r="J17" s="24" t="s">
        <v>26</v>
      </c>
      <c r="K17" s="24" t="s">
        <v>25</v>
      </c>
      <c r="L17" s="24" t="s">
        <v>24</v>
      </c>
      <c r="M17" s="24" t="s">
        <v>23</v>
      </c>
      <c r="N17" s="24" t="s">
        <v>22</v>
      </c>
    </row>
    <row r="18" spans="2:14" x14ac:dyDescent="0.3">
      <c r="B18" s="3" t="s">
        <v>60</v>
      </c>
      <c r="C18" s="35">
        <f>AVERAGE(C13:C16)</f>
        <v>12.25</v>
      </c>
      <c r="D18" s="35">
        <f>AVERAGE(D13:D16)</f>
        <v>40</v>
      </c>
      <c r="E18" s="35">
        <f>AVERAGE(E13:E16)</f>
        <v>23</v>
      </c>
      <c r="H18" t="s">
        <v>59</v>
      </c>
      <c r="I18" s="23">
        <v>1566.166666666667</v>
      </c>
      <c r="J18" s="23">
        <v>2</v>
      </c>
      <c r="K18" s="23">
        <v>783.08333333333348</v>
      </c>
      <c r="L18" s="23">
        <v>2.208806706887096</v>
      </c>
      <c r="M18" s="23">
        <v>0.16578779501673524</v>
      </c>
      <c r="N18" s="23">
        <v>4.2564947290937507</v>
      </c>
    </row>
    <row r="19" spans="2:14" x14ac:dyDescent="0.3">
      <c r="B19" s="3" t="s">
        <v>57</v>
      </c>
      <c r="C19" s="25">
        <v>4</v>
      </c>
      <c r="D19" s="3">
        <v>4</v>
      </c>
      <c r="E19" s="3">
        <v>4</v>
      </c>
      <c r="H19" t="s">
        <v>58</v>
      </c>
      <c r="I19" s="23">
        <v>3190.75</v>
      </c>
      <c r="J19" s="23">
        <v>9</v>
      </c>
      <c r="K19" s="23">
        <v>354.52777777777777</v>
      </c>
      <c r="L19" s="23"/>
      <c r="M19" s="23"/>
      <c r="N19" s="23"/>
    </row>
    <row r="20" spans="2:14" x14ac:dyDescent="0.3">
      <c r="B20" s="3" t="s">
        <v>57</v>
      </c>
      <c r="C20" s="25">
        <v>12</v>
      </c>
      <c r="D20" s="3" t="s">
        <v>56</v>
      </c>
      <c r="E20" s="3">
        <v>3</v>
      </c>
      <c r="I20" s="23"/>
      <c r="J20" s="23"/>
      <c r="K20" s="23"/>
      <c r="L20" s="23"/>
      <c r="M20" s="23"/>
      <c r="N20" s="23"/>
    </row>
    <row r="21" spans="2:14" ht="15" thickBot="1" x14ac:dyDescent="0.35">
      <c r="B21" s="28" t="s">
        <v>55</v>
      </c>
      <c r="C21" s="26"/>
      <c r="D21" s="34">
        <f>AVERAGE(C18:E18)</f>
        <v>25.083333333333332</v>
      </c>
      <c r="E21" s="26"/>
      <c r="H21" s="22" t="s">
        <v>18</v>
      </c>
      <c r="I21" s="21">
        <v>4756.916666666667</v>
      </c>
      <c r="J21" s="21">
        <v>11</v>
      </c>
      <c r="K21" s="21"/>
      <c r="L21" s="21"/>
      <c r="M21" s="21"/>
      <c r="N21" s="21"/>
    </row>
    <row r="25" spans="2:14" x14ac:dyDescent="0.3">
      <c r="B25" s="28" t="s">
        <v>54</v>
      </c>
      <c r="C25" s="27"/>
      <c r="D25" s="27"/>
      <c r="E25" s="26"/>
      <c r="H25" s="28" t="s">
        <v>53</v>
      </c>
      <c r="I25" s="27"/>
      <c r="J25" s="27"/>
      <c r="K25" s="26"/>
    </row>
    <row r="26" spans="2:14" x14ac:dyDescent="0.3">
      <c r="B26" s="33"/>
      <c r="C26" s="3" t="s">
        <v>48</v>
      </c>
      <c r="D26" s="3" t="s">
        <v>47</v>
      </c>
      <c r="E26" s="3" t="s">
        <v>52</v>
      </c>
      <c r="H26" s="33"/>
      <c r="I26" s="3" t="s">
        <v>48</v>
      </c>
      <c r="J26" s="3" t="s">
        <v>47</v>
      </c>
      <c r="K26" s="3" t="s">
        <v>52</v>
      </c>
    </row>
    <row r="27" spans="2:14" x14ac:dyDescent="0.3">
      <c r="B27" s="32"/>
      <c r="C27" s="2">
        <f>POWER((C13-D21),2)</f>
        <v>227.5069444444444</v>
      </c>
      <c r="D27" s="2">
        <f>POWER((D13-D21),2)</f>
        <v>101.67361111111109</v>
      </c>
      <c r="E27" s="2">
        <f>POWER((E13-D21),2)</f>
        <v>171.17361111111109</v>
      </c>
      <c r="H27" s="32"/>
      <c r="I27" s="3">
        <f>POWER((C13-C18),2)</f>
        <v>5.0625</v>
      </c>
      <c r="J27" s="3">
        <f>POWER((D13-D18),2)</f>
        <v>625</v>
      </c>
      <c r="K27" s="3">
        <f>POWER((E13-E18),2)</f>
        <v>121</v>
      </c>
    </row>
    <row r="28" spans="2:14" x14ac:dyDescent="0.3">
      <c r="B28" s="32"/>
      <c r="C28" s="2">
        <f>POWER((C14-D21),2)</f>
        <v>171.17361111111109</v>
      </c>
      <c r="D28" s="2">
        <f>POWER((D14-D21),2)</f>
        <v>620.84027777777783</v>
      </c>
      <c r="E28" s="2">
        <f>POWER((E14-D21),2)</f>
        <v>24.173611111111121</v>
      </c>
      <c r="H28" s="32"/>
      <c r="I28" s="3">
        <f>POWER((C14-C18),2)</f>
        <v>6.25E-2</v>
      </c>
      <c r="J28" s="3">
        <f>POWER((D14-D18),2)</f>
        <v>100</v>
      </c>
      <c r="K28" s="3">
        <f>POWER((E14-E18),2)</f>
        <v>49</v>
      </c>
    </row>
    <row r="29" spans="2:14" x14ac:dyDescent="0.3">
      <c r="B29" s="32"/>
      <c r="C29" s="2">
        <f>POWER((C15-D21),2)</f>
        <v>171.17361111111109</v>
      </c>
      <c r="D29" s="2">
        <f>POWER((D15-D21),2)</f>
        <v>3015.8402777777783</v>
      </c>
      <c r="E29" s="2">
        <f>POWER((E15-D21),2)</f>
        <v>25.840277777777764</v>
      </c>
      <c r="H29" s="32"/>
      <c r="I29" s="3">
        <f>POWER((C15-C18),2)</f>
        <v>6.25E-2</v>
      </c>
      <c r="J29" s="3">
        <f>POWER((D15-D18),2)</f>
        <v>1600</v>
      </c>
      <c r="K29" s="3">
        <f>POWER((E15-E18),2)</f>
        <v>9</v>
      </c>
    </row>
    <row r="30" spans="2:14" x14ac:dyDescent="0.3">
      <c r="B30" s="31"/>
      <c r="C30" s="2">
        <f>POWER((C16-D21),2)</f>
        <v>101.67361111111109</v>
      </c>
      <c r="D30" s="2">
        <f>POWER((D16-D21),2)</f>
        <v>101.67361111111109</v>
      </c>
      <c r="E30" s="2">
        <f>POWER((E16-D21),2)</f>
        <v>24.173611111111121</v>
      </c>
      <c r="H30" s="31"/>
      <c r="I30" s="3">
        <f>POWER((C16-C18),2)</f>
        <v>7.5625</v>
      </c>
      <c r="J30" s="3">
        <f>POWER((D16-D18),2)</f>
        <v>625</v>
      </c>
      <c r="K30" s="3">
        <f>POWER((E16-E18),2)</f>
        <v>49</v>
      </c>
    </row>
    <row r="31" spans="2:14" x14ac:dyDescent="0.3">
      <c r="B31" s="3" t="s">
        <v>18</v>
      </c>
      <c r="C31" s="2">
        <f>SUM(C27:C30)</f>
        <v>671.5277777777776</v>
      </c>
      <c r="D31" s="2">
        <f>SUM(D27:D30)</f>
        <v>3840.0277777777783</v>
      </c>
      <c r="E31" s="2">
        <f>SUM(E27:E30)</f>
        <v>245.36111111111109</v>
      </c>
      <c r="F31" s="30">
        <f>SUM(C31:E31)</f>
        <v>4756.916666666667</v>
      </c>
      <c r="H31" s="3" t="s">
        <v>18</v>
      </c>
      <c r="I31" s="3">
        <f>SUM(I27:I30)</f>
        <v>12.75</v>
      </c>
      <c r="J31" s="3">
        <f>SUM(J27:J30)</f>
        <v>2950</v>
      </c>
      <c r="K31" s="3">
        <f>SUM(K27:K30)</f>
        <v>228</v>
      </c>
      <c r="L31" s="29">
        <f>SUM(I31:K31)</f>
        <v>3190.75</v>
      </c>
    </row>
    <row r="34" spans="1:12" x14ac:dyDescent="0.3">
      <c r="A34" t="s">
        <v>51</v>
      </c>
    </row>
    <row r="36" spans="1:12" x14ac:dyDescent="0.3">
      <c r="C36" s="28" t="s">
        <v>50</v>
      </c>
      <c r="D36" s="27"/>
      <c r="E36" s="26"/>
    </row>
    <row r="37" spans="1:12" x14ac:dyDescent="0.3">
      <c r="B37" s="3" t="s">
        <v>49</v>
      </c>
      <c r="C37" s="3" t="s">
        <v>48</v>
      </c>
      <c r="D37" s="3" t="s">
        <v>47</v>
      </c>
      <c r="E37" s="3" t="s">
        <v>46</v>
      </c>
      <c r="H37" t="s">
        <v>45</v>
      </c>
    </row>
    <row r="38" spans="1:12" ht="15" thickBot="1" x14ac:dyDescent="0.35">
      <c r="B38" s="3" t="s">
        <v>44</v>
      </c>
      <c r="C38" s="25">
        <v>8</v>
      </c>
      <c r="D38" s="3">
        <v>40</v>
      </c>
      <c r="E38" s="3">
        <v>10</v>
      </c>
    </row>
    <row r="39" spans="1:12" x14ac:dyDescent="0.3">
      <c r="B39" s="3" t="s">
        <v>43</v>
      </c>
      <c r="C39" s="25">
        <v>15</v>
      </c>
      <c r="D39" s="3">
        <v>12</v>
      </c>
      <c r="E39" s="3">
        <v>12</v>
      </c>
      <c r="H39" s="24" t="s">
        <v>42</v>
      </c>
      <c r="I39" s="24" t="s">
        <v>41</v>
      </c>
      <c r="J39" s="24" t="s">
        <v>40</v>
      </c>
      <c r="K39" s="24" t="s">
        <v>0</v>
      </c>
      <c r="L39" s="24" t="s">
        <v>39</v>
      </c>
    </row>
    <row r="40" spans="1:12" x14ac:dyDescent="0.3">
      <c r="B40" s="3" t="s">
        <v>38</v>
      </c>
      <c r="C40" s="25">
        <v>50</v>
      </c>
      <c r="D40" s="3">
        <v>25</v>
      </c>
      <c r="E40" s="3">
        <v>30</v>
      </c>
      <c r="H40" t="s">
        <v>37</v>
      </c>
      <c r="I40">
        <v>3</v>
      </c>
      <c r="J40">
        <v>58</v>
      </c>
      <c r="K40">
        <v>19.333333333333332</v>
      </c>
      <c r="L40">
        <v>321.33333333333337</v>
      </c>
    </row>
    <row r="41" spans="1:12" x14ac:dyDescent="0.3">
      <c r="B41" s="3" t="s">
        <v>36</v>
      </c>
      <c r="C41" s="25">
        <v>80</v>
      </c>
      <c r="D41" s="3">
        <v>20</v>
      </c>
      <c r="E41" s="3">
        <v>20</v>
      </c>
      <c r="H41" t="s">
        <v>35</v>
      </c>
      <c r="I41">
        <v>3</v>
      </c>
      <c r="J41">
        <v>39</v>
      </c>
      <c r="K41">
        <v>13</v>
      </c>
      <c r="L41">
        <v>3</v>
      </c>
    </row>
    <row r="42" spans="1:12" x14ac:dyDescent="0.3">
      <c r="H42" t="s">
        <v>34</v>
      </c>
      <c r="I42">
        <v>3</v>
      </c>
      <c r="J42">
        <v>105</v>
      </c>
      <c r="K42">
        <v>35</v>
      </c>
      <c r="L42">
        <v>175</v>
      </c>
    </row>
    <row r="43" spans="1:12" x14ac:dyDescent="0.3">
      <c r="H43" t="s">
        <v>33</v>
      </c>
      <c r="I43">
        <v>3</v>
      </c>
      <c r="J43">
        <v>120</v>
      </c>
      <c r="K43">
        <v>40</v>
      </c>
      <c r="L43">
        <v>1200</v>
      </c>
    </row>
    <row r="45" spans="1:12" x14ac:dyDescent="0.3">
      <c r="H45" t="s">
        <v>32</v>
      </c>
      <c r="I45">
        <v>4</v>
      </c>
      <c r="J45">
        <v>153</v>
      </c>
      <c r="K45">
        <v>38.25</v>
      </c>
      <c r="L45">
        <v>1112.25</v>
      </c>
    </row>
    <row r="46" spans="1:12" x14ac:dyDescent="0.3">
      <c r="H46" t="s">
        <v>31</v>
      </c>
      <c r="I46">
        <v>4</v>
      </c>
      <c r="J46">
        <v>97</v>
      </c>
      <c r="K46">
        <v>24.25</v>
      </c>
      <c r="L46">
        <v>138.91666666666666</v>
      </c>
    </row>
    <row r="47" spans="1:12" ht="15" thickBot="1" x14ac:dyDescent="0.35">
      <c r="H47" s="22" t="s">
        <v>30</v>
      </c>
      <c r="I47" s="22">
        <v>4</v>
      </c>
      <c r="J47" s="22">
        <v>72</v>
      </c>
      <c r="K47" s="22">
        <v>18</v>
      </c>
      <c r="L47" s="22">
        <v>82.666666666666671</v>
      </c>
    </row>
    <row r="50" spans="8:14" ht="15" thickBot="1" x14ac:dyDescent="0.35">
      <c r="H50" t="s">
        <v>29</v>
      </c>
    </row>
    <row r="51" spans="8:14" x14ac:dyDescent="0.3">
      <c r="H51" s="24" t="s">
        <v>28</v>
      </c>
      <c r="I51" s="24" t="s">
        <v>27</v>
      </c>
      <c r="J51" s="24" t="s">
        <v>26</v>
      </c>
      <c r="K51" s="24" t="s">
        <v>25</v>
      </c>
      <c r="L51" s="24" t="s">
        <v>24</v>
      </c>
      <c r="M51" s="24" t="s">
        <v>23</v>
      </c>
      <c r="N51" s="24" t="s">
        <v>22</v>
      </c>
    </row>
    <row r="52" spans="8:14" x14ac:dyDescent="0.3">
      <c r="H52" t="s">
        <v>21</v>
      </c>
      <c r="I52" s="23">
        <v>1463.0000000000005</v>
      </c>
      <c r="J52" s="23">
        <v>3</v>
      </c>
      <c r="K52" s="23">
        <v>487.6666666666668</v>
      </c>
      <c r="L52" s="23">
        <v>1.1526492022848145</v>
      </c>
      <c r="M52" s="23">
        <v>0.40174389823111145</v>
      </c>
      <c r="N52" s="23">
        <v>4.7570626630894131</v>
      </c>
    </row>
    <row r="53" spans="8:14" x14ac:dyDescent="0.3">
      <c r="H53" t="s">
        <v>20</v>
      </c>
      <c r="I53" s="23">
        <v>860.16666666666697</v>
      </c>
      <c r="J53" s="23">
        <v>2</v>
      </c>
      <c r="K53" s="23">
        <v>430.08333333333348</v>
      </c>
      <c r="L53" s="23">
        <v>1.016545203860548</v>
      </c>
      <c r="M53" s="23">
        <v>0.41668300450053364</v>
      </c>
      <c r="N53" s="23">
        <v>5.1432528497847176</v>
      </c>
    </row>
    <row r="54" spans="8:14" x14ac:dyDescent="0.3">
      <c r="H54" t="s">
        <v>19</v>
      </c>
      <c r="I54" s="23">
        <v>2538.4999999999995</v>
      </c>
      <c r="J54" s="23">
        <v>6</v>
      </c>
      <c r="K54" s="23">
        <v>423.08333333333326</v>
      </c>
      <c r="L54" s="23"/>
      <c r="M54" s="23"/>
      <c r="N54" s="23"/>
    </row>
    <row r="55" spans="8:14" x14ac:dyDescent="0.3">
      <c r="I55" s="23"/>
      <c r="J55" s="23"/>
      <c r="K55" s="23"/>
      <c r="L55" s="23"/>
      <c r="M55" s="23"/>
      <c r="N55" s="23"/>
    </row>
    <row r="56" spans="8:14" ht="15" thickBot="1" x14ac:dyDescent="0.35">
      <c r="H56" s="22" t="s">
        <v>18</v>
      </c>
      <c r="I56" s="21">
        <v>4861.666666666667</v>
      </c>
      <c r="J56" s="21">
        <v>11</v>
      </c>
      <c r="K56" s="21"/>
      <c r="L56" s="21"/>
      <c r="M56" s="21"/>
      <c r="N56" s="21"/>
    </row>
  </sheetData>
  <mergeCells count="10">
    <mergeCell ref="H25:K25"/>
    <mergeCell ref="H26:H30"/>
    <mergeCell ref="A10:B10"/>
    <mergeCell ref="C36:E36"/>
    <mergeCell ref="B3:D3"/>
    <mergeCell ref="C11:E11"/>
    <mergeCell ref="B21:C21"/>
    <mergeCell ref="D21:E21"/>
    <mergeCell ref="B25:E25"/>
    <mergeCell ref="B26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1B1A-7226-4B66-A0ED-165CFBA216F5}">
  <dimension ref="B3:J29"/>
  <sheetViews>
    <sheetView workbookViewId="0">
      <selection activeCell="L19" sqref="L19:N19"/>
    </sheetView>
  </sheetViews>
  <sheetFormatPr baseColWidth="10" defaultRowHeight="14.4" x14ac:dyDescent="0.3"/>
  <sheetData>
    <row r="3" spans="2:10" x14ac:dyDescent="0.3">
      <c r="B3" s="3" t="s">
        <v>68</v>
      </c>
      <c r="C3" s="3" t="s">
        <v>72</v>
      </c>
      <c r="F3" s="3" t="s">
        <v>68</v>
      </c>
      <c r="G3" s="3" t="s">
        <v>72</v>
      </c>
      <c r="H3" s="3" t="s">
        <v>71</v>
      </c>
      <c r="I3" s="3" t="s">
        <v>70</v>
      </c>
      <c r="J3" s="3" t="s">
        <v>69</v>
      </c>
    </row>
    <row r="4" spans="2:10" x14ac:dyDescent="0.3">
      <c r="B4" s="25">
        <v>4</v>
      </c>
      <c r="C4" s="3">
        <v>30</v>
      </c>
      <c r="F4" s="25">
        <v>4</v>
      </c>
      <c r="G4" s="3">
        <v>30</v>
      </c>
      <c r="H4" s="3">
        <f>F4*G4</f>
        <v>120</v>
      </c>
      <c r="I4" s="3">
        <f>POWER(F4,2)</f>
        <v>16</v>
      </c>
      <c r="J4" s="3">
        <f>POWER(G4,2)</f>
        <v>900</v>
      </c>
    </row>
    <row r="5" spans="2:10" x14ac:dyDescent="0.3">
      <c r="B5" s="25">
        <v>5</v>
      </c>
      <c r="C5" s="3">
        <v>10</v>
      </c>
      <c r="F5" s="25">
        <v>5</v>
      </c>
      <c r="G5" s="3">
        <v>10</v>
      </c>
      <c r="H5" s="3">
        <f>F5*G5</f>
        <v>50</v>
      </c>
      <c r="I5" s="3">
        <f>POWER(F5,2)</f>
        <v>25</v>
      </c>
      <c r="J5" s="3">
        <f>POWER(G5,2)</f>
        <v>100</v>
      </c>
    </row>
    <row r="6" spans="2:10" x14ac:dyDescent="0.3">
      <c r="B6" s="25">
        <v>5</v>
      </c>
      <c r="C6" s="3">
        <v>10</v>
      </c>
      <c r="F6" s="25">
        <v>5</v>
      </c>
      <c r="G6" s="3">
        <v>10</v>
      </c>
      <c r="H6" s="3">
        <f>F6*G6</f>
        <v>50</v>
      </c>
      <c r="I6" s="3">
        <f>POWER(F6,2)</f>
        <v>25</v>
      </c>
      <c r="J6" s="3">
        <f>POWER(G6,2)</f>
        <v>100</v>
      </c>
    </row>
    <row r="7" spans="2:10" x14ac:dyDescent="0.3">
      <c r="B7" s="25">
        <v>8</v>
      </c>
      <c r="C7" s="3">
        <v>12</v>
      </c>
      <c r="F7" s="25">
        <v>8</v>
      </c>
      <c r="G7" s="3">
        <v>12</v>
      </c>
      <c r="H7" s="3">
        <f>F7*G7</f>
        <v>96</v>
      </c>
      <c r="I7" s="3">
        <f>POWER(F7,2)</f>
        <v>64</v>
      </c>
      <c r="J7" s="3">
        <f>POWER(G7,2)</f>
        <v>144</v>
      </c>
    </row>
    <row r="8" spans="2:10" x14ac:dyDescent="0.3">
      <c r="B8" s="25">
        <v>9</v>
      </c>
      <c r="C8" s="3">
        <v>30</v>
      </c>
      <c r="F8" s="25">
        <v>9</v>
      </c>
      <c r="G8" s="3">
        <v>30</v>
      </c>
      <c r="H8" s="3">
        <f>F8*G8</f>
        <v>270</v>
      </c>
      <c r="I8" s="3">
        <f>POWER(F8,2)</f>
        <v>81</v>
      </c>
      <c r="J8" s="3">
        <f>POWER(G8,2)</f>
        <v>900</v>
      </c>
    </row>
    <row r="9" spans="2:10" x14ac:dyDescent="0.3">
      <c r="B9" s="25">
        <v>10</v>
      </c>
      <c r="C9" s="3">
        <v>20</v>
      </c>
      <c r="F9" s="25">
        <v>10</v>
      </c>
      <c r="G9" s="3">
        <v>20</v>
      </c>
      <c r="H9" s="3">
        <f>F9*G9</f>
        <v>200</v>
      </c>
      <c r="I9" s="3">
        <f>POWER(F9,2)</f>
        <v>100</v>
      </c>
      <c r="J9" s="3">
        <f>POWER(G9,2)</f>
        <v>400</v>
      </c>
    </row>
    <row r="10" spans="2:10" x14ac:dyDescent="0.3">
      <c r="B10" s="25">
        <v>10</v>
      </c>
      <c r="C10" s="3">
        <v>30</v>
      </c>
      <c r="F10" s="25">
        <v>10</v>
      </c>
      <c r="G10" s="3">
        <v>30</v>
      </c>
      <c r="H10" s="3">
        <f>F10*G10</f>
        <v>300</v>
      </c>
      <c r="I10" s="3">
        <f>POWER(F10,2)</f>
        <v>100</v>
      </c>
      <c r="J10" s="3">
        <f>POWER(G10,2)</f>
        <v>900</v>
      </c>
    </row>
    <row r="11" spans="2:10" x14ac:dyDescent="0.3">
      <c r="B11" s="25">
        <v>10</v>
      </c>
      <c r="C11" s="3">
        <v>50</v>
      </c>
      <c r="F11" s="25">
        <v>10</v>
      </c>
      <c r="G11" s="3">
        <v>50</v>
      </c>
      <c r="H11" s="3">
        <f>F11*G11</f>
        <v>500</v>
      </c>
      <c r="I11" s="3">
        <f>POWER(F11,2)</f>
        <v>100</v>
      </c>
      <c r="J11" s="3">
        <f>POWER(G11,2)</f>
        <v>2500</v>
      </c>
    </row>
    <row r="12" spans="2:10" x14ac:dyDescent="0.3">
      <c r="B12" s="25">
        <v>10</v>
      </c>
      <c r="C12" s="3">
        <v>20</v>
      </c>
      <c r="F12" s="25">
        <v>10</v>
      </c>
      <c r="G12" s="3">
        <v>20</v>
      </c>
      <c r="H12" s="3">
        <f>F12*G12</f>
        <v>200</v>
      </c>
      <c r="I12" s="3">
        <f>POWER(F12,2)</f>
        <v>100</v>
      </c>
      <c r="J12" s="3">
        <f>POWER(G12,2)</f>
        <v>400</v>
      </c>
    </row>
    <row r="13" spans="2:10" x14ac:dyDescent="0.3">
      <c r="B13" s="25">
        <v>10</v>
      </c>
      <c r="C13" s="3">
        <v>15</v>
      </c>
      <c r="F13" s="25">
        <v>10</v>
      </c>
      <c r="G13" s="3">
        <v>15</v>
      </c>
      <c r="H13" s="3">
        <f>F13*G13</f>
        <v>150</v>
      </c>
      <c r="I13" s="3">
        <f>POWER(F13,2)</f>
        <v>100</v>
      </c>
      <c r="J13" s="3">
        <f>POWER(G13,2)</f>
        <v>225</v>
      </c>
    </row>
    <row r="14" spans="2:10" x14ac:dyDescent="0.3">
      <c r="F14" s="35">
        <f>SUM(F4:F12)</f>
        <v>71</v>
      </c>
      <c r="G14" s="29">
        <f>SUM(G4:G13)</f>
        <v>227</v>
      </c>
      <c r="H14" s="29">
        <f>SUM(H4:H13)</f>
        <v>1936</v>
      </c>
      <c r="I14" s="29">
        <f>SUM(I4:I13)</f>
        <v>711</v>
      </c>
      <c r="J14" s="29">
        <f>SUM(J4:J13)</f>
        <v>6569</v>
      </c>
    </row>
    <row r="19" spans="6:9" x14ac:dyDescent="0.3">
      <c r="F19" s="3" t="s">
        <v>68</v>
      </c>
      <c r="G19" s="3" t="s">
        <v>67</v>
      </c>
      <c r="H19" s="3" t="s">
        <v>66</v>
      </c>
      <c r="I19" s="3" t="s">
        <v>65</v>
      </c>
    </row>
    <row r="20" spans="6:9" x14ac:dyDescent="0.3">
      <c r="F20" s="25">
        <v>4</v>
      </c>
      <c r="G20" s="3"/>
      <c r="H20" s="3">
        <v>30</v>
      </c>
      <c r="I20" s="3"/>
    </row>
    <row r="21" spans="6:9" x14ac:dyDescent="0.3">
      <c r="F21" s="25">
        <v>5</v>
      </c>
      <c r="G21" s="3"/>
      <c r="H21" s="3">
        <v>10</v>
      </c>
      <c r="I21" s="3"/>
    </row>
    <row r="22" spans="6:9" x14ac:dyDescent="0.3">
      <c r="F22" s="25">
        <v>5</v>
      </c>
      <c r="G22" s="3"/>
      <c r="H22" s="3">
        <v>10</v>
      </c>
      <c r="I22" s="3"/>
    </row>
    <row r="23" spans="6:9" x14ac:dyDescent="0.3">
      <c r="F23" s="25">
        <v>8</v>
      </c>
      <c r="G23" s="3"/>
      <c r="H23" s="3">
        <v>12</v>
      </c>
      <c r="I23" s="3"/>
    </row>
    <row r="24" spans="6:9" x14ac:dyDescent="0.3">
      <c r="F24" s="25">
        <v>9</v>
      </c>
      <c r="G24" s="3"/>
      <c r="H24" s="3">
        <v>30</v>
      </c>
      <c r="I24" s="3"/>
    </row>
    <row r="25" spans="6:9" x14ac:dyDescent="0.3">
      <c r="F25" s="25">
        <v>10</v>
      </c>
      <c r="G25" s="3"/>
      <c r="H25" s="3">
        <v>20</v>
      </c>
      <c r="I25" s="3"/>
    </row>
    <row r="26" spans="6:9" x14ac:dyDescent="0.3">
      <c r="F26" s="25">
        <v>10</v>
      </c>
      <c r="G26" s="3"/>
      <c r="H26" s="3">
        <v>30</v>
      </c>
      <c r="I26" s="3"/>
    </row>
    <row r="27" spans="6:9" x14ac:dyDescent="0.3">
      <c r="F27" s="25">
        <v>10</v>
      </c>
      <c r="G27" s="3"/>
      <c r="H27" s="3">
        <v>50</v>
      </c>
      <c r="I27" s="3"/>
    </row>
    <row r="28" spans="6:9" x14ac:dyDescent="0.3">
      <c r="F28" s="25">
        <v>10</v>
      </c>
      <c r="G28" s="3"/>
      <c r="H28" s="3">
        <v>20</v>
      </c>
      <c r="I28" s="3"/>
    </row>
    <row r="29" spans="6:9" x14ac:dyDescent="0.3">
      <c r="F29" s="25">
        <v>10</v>
      </c>
      <c r="G29" s="3"/>
      <c r="H29" s="3">
        <v>15</v>
      </c>
      <c r="I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DC43-E898-48AA-B54C-2059BABE16BA}">
  <dimension ref="B3:G18"/>
  <sheetViews>
    <sheetView tabSelected="1" workbookViewId="0">
      <selection activeCell="D19" sqref="D19"/>
    </sheetView>
  </sheetViews>
  <sheetFormatPr baseColWidth="10" defaultRowHeight="14.4" x14ac:dyDescent="0.3"/>
  <cols>
    <col min="2" max="2" width="17.109375" bestFit="1" customWidth="1"/>
    <col min="3" max="3" width="37.109375" bestFit="1" customWidth="1"/>
    <col min="4" max="4" width="50.6640625" bestFit="1" customWidth="1"/>
  </cols>
  <sheetData>
    <row r="3" spans="2:7" x14ac:dyDescent="0.3">
      <c r="B3" s="3" t="s">
        <v>81</v>
      </c>
      <c r="C3" s="3" t="s">
        <v>80</v>
      </c>
      <c r="D3" s="3" t="s">
        <v>79</v>
      </c>
    </row>
    <row r="4" spans="2:7" x14ac:dyDescent="0.3">
      <c r="B4" s="3" t="s">
        <v>78</v>
      </c>
      <c r="C4" s="3">
        <v>45</v>
      </c>
      <c r="D4" s="3">
        <v>30</v>
      </c>
    </row>
    <row r="5" spans="2:7" x14ac:dyDescent="0.3">
      <c r="B5" s="3" t="s">
        <v>77</v>
      </c>
      <c r="C5" s="3">
        <v>33</v>
      </c>
      <c r="D5" s="3">
        <v>30</v>
      </c>
    </row>
    <row r="6" spans="2:7" x14ac:dyDescent="0.3">
      <c r="B6" s="3" t="s">
        <v>75</v>
      </c>
      <c r="C6" s="3">
        <v>28</v>
      </c>
      <c r="D6" s="3">
        <v>30</v>
      </c>
    </row>
    <row r="7" spans="2:7" x14ac:dyDescent="0.3">
      <c r="B7" s="3" t="s">
        <v>82</v>
      </c>
      <c r="C7" s="3">
        <v>14</v>
      </c>
      <c r="D7" s="3">
        <v>30</v>
      </c>
    </row>
    <row r="8" spans="2:7" x14ac:dyDescent="0.3">
      <c r="B8" s="3" t="s">
        <v>18</v>
      </c>
      <c r="C8" s="3">
        <v>120</v>
      </c>
      <c r="D8" s="3">
        <v>120</v>
      </c>
    </row>
    <row r="13" spans="2:7" ht="28.8" x14ac:dyDescent="0.3">
      <c r="B13" s="40" t="s">
        <v>81</v>
      </c>
      <c r="C13" s="40" t="s">
        <v>80</v>
      </c>
      <c r="D13" s="40" t="s">
        <v>79</v>
      </c>
      <c r="E13" s="40"/>
      <c r="F13" s="40"/>
      <c r="G13" s="40"/>
    </row>
    <row r="14" spans="2:7" x14ac:dyDescent="0.3">
      <c r="B14" s="39" t="s">
        <v>78</v>
      </c>
      <c r="C14" s="39">
        <v>45</v>
      </c>
      <c r="D14" s="39">
        <v>30</v>
      </c>
      <c r="E14" s="39">
        <v>15</v>
      </c>
      <c r="F14" s="39">
        <v>225</v>
      </c>
      <c r="G14" s="39">
        <v>7.5</v>
      </c>
    </row>
    <row r="15" spans="2:7" x14ac:dyDescent="0.3">
      <c r="B15" s="39" t="s">
        <v>77</v>
      </c>
      <c r="C15" s="39">
        <v>33</v>
      </c>
      <c r="D15" s="39">
        <v>30</v>
      </c>
      <c r="E15" s="39">
        <v>3</v>
      </c>
      <c r="F15" s="39">
        <v>9</v>
      </c>
      <c r="G15" s="39">
        <v>0.3</v>
      </c>
    </row>
    <row r="16" spans="2:7" x14ac:dyDescent="0.3">
      <c r="B16" s="39" t="s">
        <v>76</v>
      </c>
      <c r="C16" s="39">
        <v>28</v>
      </c>
      <c r="D16" s="39">
        <v>30</v>
      </c>
      <c r="E16" s="39">
        <v>-2</v>
      </c>
      <c r="F16" s="39">
        <v>4</v>
      </c>
      <c r="G16" s="39">
        <v>0.13</v>
      </c>
    </row>
    <row r="17" spans="2:7" x14ac:dyDescent="0.3">
      <c r="B17" s="39" t="s">
        <v>75</v>
      </c>
      <c r="C17" s="39">
        <v>14</v>
      </c>
      <c r="D17" s="39">
        <v>30</v>
      </c>
      <c r="E17" s="39">
        <v>-16</v>
      </c>
      <c r="F17" s="39">
        <v>256</v>
      </c>
      <c r="G17" s="39" t="s">
        <v>74</v>
      </c>
    </row>
    <row r="18" spans="2:7" x14ac:dyDescent="0.3">
      <c r="B18" s="38" t="s">
        <v>18</v>
      </c>
      <c r="C18" s="38">
        <v>120</v>
      </c>
      <c r="D18" s="38">
        <v>120</v>
      </c>
      <c r="E18" s="39"/>
      <c r="F18" s="39"/>
      <c r="G18" s="38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Anova </vt:lpstr>
      <vt:lpstr>Regresion Lineal</vt:lpstr>
      <vt:lpstr>Chi Cuadrado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Nesten Nesteros</dc:creator>
  <cp:lastModifiedBy>Nesten Nesteros</cp:lastModifiedBy>
  <dcterms:created xsi:type="dcterms:W3CDTF">2025-01-26T23:53:49Z</dcterms:created>
  <dcterms:modified xsi:type="dcterms:W3CDTF">2025-03-07T09:06:33Z</dcterms:modified>
</cp:coreProperties>
</file>