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6f0b5afced95ca/Dev/Python/cours-deeplearning-2020/slides/"/>
    </mc:Choice>
  </mc:AlternateContent>
  <xr:revisionPtr revIDLastSave="962" documentId="8_{54925A65-0A31-4BBD-84F6-D26AACE90504}" xr6:coauthVersionLast="45" xr6:coauthVersionMax="45" xr10:uidLastSave="{863EEE5D-7339-4E4B-9817-3A3E410243A0}"/>
  <bookViews>
    <workbookView xWindow="-120" yWindow="-120" windowWidth="29040" windowHeight="15840" xr2:uid="{931F91DC-39E4-49EC-BA01-FB85E43D97B9}"/>
  </bookViews>
  <sheets>
    <sheet name="Classificati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3" i="3" l="1"/>
  <c r="H103" i="3"/>
  <c r="G103" i="3"/>
  <c r="F103" i="3"/>
  <c r="G102" i="3"/>
  <c r="H102" i="3"/>
  <c r="I102" i="3"/>
  <c r="F102" i="3"/>
  <c r="E63" i="3"/>
  <c r="C63" i="3"/>
  <c r="E62" i="3"/>
  <c r="C62" i="3"/>
  <c r="E61" i="3"/>
  <c r="C61" i="3"/>
  <c r="E60" i="3"/>
  <c r="B56" i="3"/>
  <c r="E56" i="3" s="1"/>
  <c r="E55" i="3"/>
  <c r="F63" i="3" l="1"/>
  <c r="F61" i="3"/>
  <c r="F56" i="3"/>
  <c r="B57" i="3"/>
  <c r="B58" i="3" s="1"/>
  <c r="B59" i="3" s="1"/>
  <c r="F62" i="3"/>
  <c r="C57" i="3"/>
  <c r="C56" i="3"/>
  <c r="E58" i="3" l="1"/>
  <c r="C58" i="3"/>
  <c r="E57" i="3"/>
  <c r="F57" i="3" s="1"/>
  <c r="C60" i="3"/>
  <c r="C59" i="3"/>
  <c r="E59" i="3"/>
  <c r="F58" i="3" l="1"/>
  <c r="F59" i="3"/>
  <c r="F60" i="3"/>
</calcChain>
</file>

<file path=xl/sharedStrings.xml><?xml version="1.0" encoding="utf-8"?>
<sst xmlns="http://schemas.openxmlformats.org/spreadsheetml/2006/main" count="203" uniqueCount="130">
  <si>
    <t>Distance</t>
  </si>
  <si>
    <t>Var. distance</t>
  </si>
  <si>
    <t>LOG distance</t>
  </si>
  <si>
    <t>Var. LOG</t>
  </si>
  <si>
    <t>division erreur par 2 =&gt;</t>
  </si>
  <si>
    <t>&lt;= var distance de plus en faible</t>
  </si>
  <si>
    <t>&lt;= var proportionnelle aux gains</t>
  </si>
  <si>
    <t>Chien</t>
  </si>
  <si>
    <t>Chat</t>
  </si>
  <si>
    <t>Lapin</t>
  </si>
  <si>
    <t>Ours</t>
  </si>
  <si>
    <t>Image 1</t>
  </si>
  <si>
    <t>Label</t>
  </si>
  <si>
    <t>Image 2</t>
  </si>
  <si>
    <t>Image 3</t>
  </si>
  <si>
    <t>Labels - one-hot encoding</t>
  </si>
  <si>
    <t>Encoding</t>
  </si>
  <si>
    <t>Chien?</t>
  </si>
  <si>
    <t>Chat?</t>
  </si>
  <si>
    <t>Lapin?</t>
  </si>
  <si>
    <t>Ours?</t>
  </si>
  <si>
    <t>Input</t>
  </si>
  <si>
    <t>=&gt;</t>
  </si>
  <si>
    <t>MODEL</t>
  </si>
  <si>
    <t>pixels</t>
  </si>
  <si>
    <t>activation[0]</t>
  </si>
  <si>
    <t>activation[1]</t>
  </si>
  <si>
    <t>activation[2]</t>
  </si>
  <si>
    <t>activation[3]</t>
  </si>
  <si>
    <t>Choix</t>
  </si>
  <si>
    <t>Formule</t>
  </si>
  <si>
    <t>Avantage</t>
  </si>
  <si>
    <t>Inconvénient</t>
  </si>
  <si>
    <t>0 catégorie
1 catégorie
ambigüité</t>
  </si>
  <si>
    <t>1 catégorie</t>
  </si>
  <si>
    <t>Facile à entrainer</t>
  </si>
  <si>
    <t>Images hors domaine à l'exécution</t>
  </si>
  <si>
    <t>Plus difficile à entrainer</t>
  </si>
  <si>
    <t>Prédiction</t>
  </si>
  <si>
    <t>Modèle</t>
  </si>
  <si>
    <t>activation[0].exp() / activation.exp().sum()</t>
  </si>
  <si>
    <t>activations[0]</t>
  </si>
  <si>
    <t>activations[1]</t>
  </si>
  <si>
    <t>activations[2]</t>
  </si>
  <si>
    <t>activations[3]</t>
  </si>
  <si>
    <t>argmax(activations)</t>
  </si>
  <si>
    <t>activations &gt; 0.8</t>
  </si>
  <si>
    <t>activation[0].sigmoid()</t>
  </si>
  <si>
    <t>Valeurs</t>
  </si>
  <si>
    <t>Somme</t>
  </si>
  <si>
    <t>[0 … 1]</t>
  </si>
  <si>
    <t>[0 … n]</t>
  </si>
  <si>
    <t>SOFTMAX</t>
  </si>
  <si>
    <t>SIGMOID</t>
  </si>
  <si>
    <t>argmax(activations) &gt; 0.8</t>
  </si>
  <si>
    <t>Category</t>
  </si>
  <si>
    <t>Categories - vocabulary</t>
  </si>
  <si>
    <t>Labels - category</t>
  </si>
  <si>
    <t>Col 0</t>
  </si>
  <si>
    <t>Col 1</t>
  </si>
  <si>
    <t>Col 2</t>
  </si>
  <si>
    <t>Col 3</t>
  </si>
  <si>
    <t>Activations</t>
  </si>
  <si>
    <t>1 - activations[1]</t>
  </si>
  <si>
    <t>1 - activations[0]</t>
  </si>
  <si>
    <t>1 - activations[3]</t>
  </si>
  <si>
    <t>&lt;=</t>
  </si>
  <si>
    <t>mesure de l'erreur</t>
  </si>
  <si>
    <t>MOYENNE
distances</t>
  </si>
  <si>
    <t>n prédictions binaires indépendantes</t>
  </si>
  <si>
    <t>une prédiction obligatoire et fortement privilégiée</t>
  </si>
  <si>
    <t>(suffisant car la somme vaut 1)</t>
  </si>
  <si>
    <r>
      <rPr>
        <b/>
        <sz val="11"/>
        <color rgb="FF0070C0"/>
        <rFont val="Calibri"/>
        <family val="2"/>
        <scheme val="minor"/>
      </rPr>
      <t>(1- activations[0])</t>
    </r>
    <r>
      <rPr>
        <sz val="11"/>
        <color rgb="FF0070C0"/>
        <rFont val="Calibri"/>
        <family val="2"/>
        <scheme val="minor"/>
      </rPr>
      <t xml:space="preserve"> + activations[1] + activations[2] + activations[3]</t>
    </r>
  </si>
  <si>
    <r>
      <t xml:space="preserve">activations[0] + </t>
    </r>
    <r>
      <rPr>
        <b/>
        <sz val="11"/>
        <color rgb="FF0070C0"/>
        <rFont val="Calibri"/>
        <family val="2"/>
        <scheme val="minor"/>
      </rPr>
      <t>(1 - activations[1])</t>
    </r>
    <r>
      <rPr>
        <sz val="11"/>
        <color rgb="FF0070C0"/>
        <rFont val="Calibri"/>
        <family val="2"/>
        <scheme val="minor"/>
      </rPr>
      <t xml:space="preserve"> + activations[2] + activations[3]</t>
    </r>
  </si>
  <si>
    <r>
      <t xml:space="preserve">activations[0] + activations[1] + activations[2] + </t>
    </r>
    <r>
      <rPr>
        <b/>
        <sz val="11"/>
        <color rgb="FF0070C0"/>
        <rFont val="Calibri"/>
        <family val="2"/>
        <scheme val="minor"/>
      </rPr>
      <t>(1 - activations[3])</t>
    </r>
  </si>
  <si>
    <r>
      <t xml:space="preserve">Normalisation des activations </t>
    </r>
    <r>
      <rPr>
        <sz val="11"/>
        <color theme="1"/>
        <rFont val="Calibri"/>
        <family val="2"/>
        <scheme val="minor"/>
      </rPr>
      <t>(valeurs entre 0 et 1 pour mesure distance aux labels)</t>
    </r>
  </si>
  <si>
    <t>0 catégorie
1 catégorie
ambigüité ?</t>
  </si>
  <si>
    <t>Distance si label 1</t>
  </si>
  <si>
    <t>(1 - activation normalisée)</t>
  </si>
  <si>
    <t>Distance si label 0</t>
  </si>
  <si>
    <t>activation normalisée</t>
  </si>
  <si>
    <t>Mesure de distance - LOG =&gt; Negative Log Likelyhood</t>
  </si>
  <si>
    <t>Mesure de distance - 1 prédiction SOFTMAX =&gt; Categorical Cross Entropy</t>
  </si>
  <si>
    <t>Mesure de distance - n prédictions binaires SIGMOID =&gt; Binary Cross Entropy</t>
  </si>
  <si>
    <t>1 catégorie
rejet</t>
  </si>
  <si>
    <t>Seuil de prédiction - compromis précision / rappel</t>
  </si>
  <si>
    <t>Attention, les activations normalisées ne sont pas des probabilités de bonne réponse …</t>
  </si>
  <si>
    <t>Seuil de prédiction :</t>
  </si>
  <si>
    <t>- en dessous du seuil, on considère que les activations ne sont pas suffisamment différenciées pour faire une prédiction</t>
  </si>
  <si>
    <t>- au-dessus du seuil, on considère que les activations sont suffisamment différenciées pour faire une prédiction</t>
  </si>
  <si>
    <t>nsp</t>
  </si>
  <si>
    <t>pred</t>
  </si>
  <si>
    <t>pred11</t>
  </si>
  <si>
    <t>Prédictions</t>
  </si>
  <si>
    <r>
      <t>nsp</t>
    </r>
    <r>
      <rPr>
        <sz val="11"/>
        <color rgb="FF00B050"/>
        <rFont val="Calibri"/>
        <family val="2"/>
        <scheme val="minor"/>
      </rPr>
      <t>0</t>
    </r>
  </si>
  <si>
    <r>
      <t>nsp</t>
    </r>
    <r>
      <rPr>
        <sz val="11"/>
        <color rgb="FF00B050"/>
        <rFont val="Calibri"/>
        <family val="2"/>
        <scheme val="minor"/>
      </rPr>
      <t>1</t>
    </r>
  </si>
  <si>
    <r>
      <t>pred0</t>
    </r>
    <r>
      <rPr>
        <sz val="11"/>
        <color rgb="FF00B050"/>
        <rFont val="Calibri"/>
        <family val="2"/>
        <scheme val="minor"/>
      </rPr>
      <t>0</t>
    </r>
  </si>
  <si>
    <r>
      <t>pred0</t>
    </r>
    <r>
      <rPr>
        <sz val="11"/>
        <color rgb="FF00B050"/>
        <rFont val="Calibri"/>
        <family val="2"/>
        <scheme val="minor"/>
      </rPr>
      <t>1</t>
    </r>
  </si>
  <si>
    <r>
      <t>pred1</t>
    </r>
    <r>
      <rPr>
        <sz val="11"/>
        <color rgb="FF00B050"/>
        <rFont val="Calibri"/>
        <family val="2"/>
        <scheme val="minor"/>
      </rPr>
      <t>0</t>
    </r>
  </si>
  <si>
    <r>
      <t>pred1</t>
    </r>
    <r>
      <rPr>
        <sz val="11"/>
        <color rgb="FF00B050"/>
        <rFont val="Calibri"/>
        <family val="2"/>
        <scheme val="minor"/>
      </rPr>
      <t>1</t>
    </r>
  </si>
  <si>
    <t>Si on considère une catégorie, 3 résultats possibles : "ne se prononce pas", prédiction 0, prédiction 1</t>
  </si>
  <si>
    <t>&lt;= Labels</t>
  </si>
  <si>
    <t>pred00 + pred11</t>
  </si>
  <si>
    <t>pred00 + pred01 + pred10 + pred11</t>
  </si>
  <si>
    <t>prédictions justes</t>
  </si>
  <si>
    <t>tous les prédictions</t>
  </si>
  <si>
    <t>pred10 + pred11</t>
  </si>
  <si>
    <t>Précision : quand je prédis cette catégorie, quel % des prédictions sont justes ?</t>
  </si>
  <si>
    <t>Rappel : au total, quel % des exemples de cette catégorie je détecte ?</t>
  </si>
  <si>
    <t>precision =</t>
  </si>
  <si>
    <t>recall =</t>
  </si>
  <si>
    <t>accuracy =</t>
  </si>
  <si>
    <t>pred11+ pred01 + nsp1</t>
  </si>
  <si>
    <t>Taux de rejet : quand on me demande une prédiction, quel % du temps je ne me prononce pas ?</t>
  </si>
  <si>
    <t>rejection =</t>
  </si>
  <si>
    <t>nsp0 + nsp1</t>
  </si>
  <si>
    <t>nsp0 + nsp1 + pred00 + pred01 + pred10 + pred11</t>
  </si>
  <si>
    <t>Si je ne me prononce que quand je suis absolument sûr de moi, mon taux de bonnes réponses devrait augmenter, mais mon taux de rejet aussi</t>
  </si>
  <si>
    <t>F-score : mesure du compromis entre précision et rappel</t>
  </si>
  <si>
    <t>F1 =</t>
  </si>
  <si>
    <t>2 * precision * recall</t>
  </si>
  <si>
    <t>precision + recall</t>
  </si>
  <si>
    <t>Il y a un compromis à trouver pour se prononcer le plus souvent possible, tout en conservant un taux de rejet suffisamment bas</t>
  </si>
  <si>
    <t>A la mimite, si je ne me prononce jamais, je ne fais jamais d'erreur</t>
  </si>
  <si>
    <t>Le bon compromis dépend totalement du cas d'utilisation considéré</t>
  </si>
  <si>
    <t>FOCUS sur la détection des éléments de la catégorie</t>
  </si>
  <si>
    <t>FOCUS sur la qualité de prédiction</t>
  </si>
  <si>
    <t>Seuil de prédiction - comment le choisir ?</t>
  </si>
  <si>
    <t>Justesse (Taux de bonnes prédictions) : quand je me prononce, quel % des prédictions sont justes ?</t>
  </si>
  <si>
    <t>Voir notebook : tracer accuracy = fonction (seuil)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</si>
</sst>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3" fillId="2" borderId="0" xfId="0" applyFont="1" applyFill="1"/>
    <xf numFmtId="2" fontId="0" fillId="0" borderId="0" xfId="1" applyNumberFormat="1" applyFont="1"/>
    <xf numFmtId="2" fontId="0" fillId="0" borderId="0" xfId="0" applyNumberFormat="1"/>
    <xf numFmtId="0" fontId="0" fillId="2" borderId="0" xfId="0" applyFill="1"/>
    <xf numFmtId="2" fontId="4" fillId="0" borderId="0" xfId="0" applyNumberFormat="1" applyFont="1"/>
    <xf numFmtId="164" fontId="2" fillId="0" borderId="0" xfId="0" applyNumberFormat="1" applyFont="1"/>
    <xf numFmtId="2" fontId="5" fillId="0" borderId="0" xfId="0" applyNumberFormat="1" applyFont="1"/>
    <xf numFmtId="164" fontId="5" fillId="0" borderId="0" xfId="1" applyNumberFormat="1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3" fillId="0" borderId="0" xfId="0" applyFont="1"/>
    <xf numFmtId="0" fontId="0" fillId="0" borderId="0" xfId="0" applyFill="1"/>
    <xf numFmtId="0" fontId="3" fillId="0" borderId="0" xfId="0" applyFont="1" applyFill="1"/>
    <xf numFmtId="2" fontId="5" fillId="0" borderId="0" xfId="1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2" fontId="0" fillId="0" borderId="0" xfId="0" applyNumberFormat="1" applyAlignment="1">
      <alignment vertical="center"/>
    </xf>
    <xf numFmtId="2" fontId="4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5" fillId="0" borderId="0" xfId="1" applyNumberFormat="1" applyFont="1" applyAlignment="1">
      <alignment vertical="center" wrapText="1"/>
    </xf>
    <xf numFmtId="2" fontId="5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4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8" fillId="3" borderId="0" xfId="0" applyNumberFormat="1" applyFont="1" applyFill="1"/>
    <xf numFmtId="2" fontId="8" fillId="0" borderId="0" xfId="0" applyNumberFormat="1" applyFont="1"/>
    <xf numFmtId="2" fontId="8" fillId="6" borderId="0" xfId="0" applyNumberFormat="1" applyFont="1" applyFill="1"/>
    <xf numFmtId="0" fontId="0" fillId="0" borderId="0" xfId="0" quotePrefix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Font="1"/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60FC-3C2B-4C30-8DFF-A4C02F1DBE4E}">
  <dimension ref="A1:I152"/>
  <sheetViews>
    <sheetView tabSelected="1" topLeftCell="A131" workbookViewId="0">
      <selection activeCell="A153" sqref="A153"/>
    </sheetView>
  </sheetViews>
  <sheetFormatPr baseColWidth="10" defaultRowHeight="15" x14ac:dyDescent="0.25"/>
  <cols>
    <col min="1" max="1" width="14" customWidth="1"/>
    <col min="4" max="4" width="14" customWidth="1"/>
    <col min="5" max="7" width="13.5703125" customWidth="1"/>
    <col min="8" max="9" width="12.5703125" bestFit="1" customWidth="1"/>
  </cols>
  <sheetData>
    <row r="1" spans="1:6" s="5" customFormat="1" x14ac:dyDescent="0.25">
      <c r="A1" s="2" t="s">
        <v>56</v>
      </c>
    </row>
    <row r="3" spans="1:6" x14ac:dyDescent="0.25">
      <c r="A3" s="30" t="s">
        <v>12</v>
      </c>
      <c r="B3" s="12" t="s">
        <v>7</v>
      </c>
      <c r="C3" s="12" t="s">
        <v>10</v>
      </c>
      <c r="D3" s="12" t="s">
        <v>9</v>
      </c>
      <c r="E3" s="12" t="s">
        <v>8</v>
      </c>
    </row>
    <row r="4" spans="1:6" x14ac:dyDescent="0.25">
      <c r="A4" s="30" t="s">
        <v>55</v>
      </c>
      <c r="B4" s="12">
        <v>0</v>
      </c>
      <c r="C4" s="12">
        <v>1</v>
      </c>
      <c r="D4" s="12">
        <v>2</v>
      </c>
      <c r="E4" s="12">
        <v>3</v>
      </c>
    </row>
    <row r="6" spans="1:6" s="2" customFormat="1" x14ac:dyDescent="0.25">
      <c r="A6" s="2" t="s">
        <v>57</v>
      </c>
    </row>
    <row r="8" spans="1:6" x14ac:dyDescent="0.25">
      <c r="B8" s="13" t="s">
        <v>12</v>
      </c>
      <c r="C8" s="14" t="s">
        <v>55</v>
      </c>
    </row>
    <row r="9" spans="1:6" x14ac:dyDescent="0.25">
      <c r="A9" t="s">
        <v>11</v>
      </c>
      <c r="B9" s="12" t="s">
        <v>10</v>
      </c>
      <c r="C9" s="15">
        <v>1</v>
      </c>
    </row>
    <row r="10" spans="1:6" x14ac:dyDescent="0.25">
      <c r="A10" t="s">
        <v>13</v>
      </c>
      <c r="B10" s="12" t="s">
        <v>7</v>
      </c>
      <c r="C10" s="15">
        <v>0</v>
      </c>
    </row>
    <row r="11" spans="1:6" x14ac:dyDescent="0.25">
      <c r="A11" t="s">
        <v>14</v>
      </c>
      <c r="B11" s="12" t="s">
        <v>8</v>
      </c>
      <c r="C11" s="15">
        <v>3</v>
      </c>
    </row>
    <row r="13" spans="1:6" s="2" customFormat="1" x14ac:dyDescent="0.25">
      <c r="A13" s="2" t="s">
        <v>15</v>
      </c>
    </row>
    <row r="15" spans="1:6" x14ac:dyDescent="0.25">
      <c r="C15" s="67" t="s">
        <v>16</v>
      </c>
      <c r="D15" s="67"/>
      <c r="E15" s="67"/>
      <c r="F15" s="67"/>
    </row>
    <row r="16" spans="1:6" x14ac:dyDescent="0.25">
      <c r="B16" s="13" t="s">
        <v>12</v>
      </c>
      <c r="C16" s="16" t="s">
        <v>17</v>
      </c>
      <c r="D16" s="16" t="s">
        <v>20</v>
      </c>
      <c r="E16" s="16" t="s">
        <v>19</v>
      </c>
      <c r="F16" s="16" t="s">
        <v>18</v>
      </c>
    </row>
    <row r="17" spans="1:8" x14ac:dyDescent="0.25">
      <c r="A17" t="s">
        <v>11</v>
      </c>
      <c r="B17" s="12" t="s">
        <v>10</v>
      </c>
      <c r="C17" s="15">
        <v>0</v>
      </c>
      <c r="D17" s="15">
        <v>1</v>
      </c>
      <c r="E17" s="15">
        <v>0</v>
      </c>
      <c r="F17" s="15">
        <v>0</v>
      </c>
    </row>
    <row r="18" spans="1:8" x14ac:dyDescent="0.25">
      <c r="A18" t="s">
        <v>13</v>
      </c>
      <c r="B18" s="12" t="s">
        <v>7</v>
      </c>
      <c r="C18" s="15">
        <v>1</v>
      </c>
      <c r="D18" s="15">
        <v>0</v>
      </c>
      <c r="E18" s="15">
        <v>0</v>
      </c>
      <c r="F18" s="15">
        <v>0</v>
      </c>
    </row>
    <row r="19" spans="1:8" x14ac:dyDescent="0.25">
      <c r="A19" t="s">
        <v>14</v>
      </c>
      <c r="B19" s="12" t="s">
        <v>8</v>
      </c>
      <c r="C19" s="15">
        <v>0</v>
      </c>
      <c r="D19" s="15">
        <v>0</v>
      </c>
      <c r="E19" s="15">
        <v>0</v>
      </c>
      <c r="F19" s="15">
        <v>1</v>
      </c>
    </row>
    <row r="21" spans="1:8" s="2" customFormat="1" x14ac:dyDescent="0.25">
      <c r="A21" s="2" t="s">
        <v>39</v>
      </c>
    </row>
    <row r="23" spans="1:8" x14ac:dyDescent="0.25">
      <c r="A23" s="1" t="s">
        <v>21</v>
      </c>
    </row>
    <row r="24" spans="1:8" x14ac:dyDescent="0.25">
      <c r="A24" s="12" t="s">
        <v>24</v>
      </c>
      <c r="B24" s="17" t="s">
        <v>22</v>
      </c>
      <c r="C24" s="1" t="s">
        <v>23</v>
      </c>
      <c r="D24" s="17" t="s">
        <v>22</v>
      </c>
      <c r="E24" s="16" t="s">
        <v>17</v>
      </c>
      <c r="F24" s="25" t="s">
        <v>41</v>
      </c>
    </row>
    <row r="25" spans="1:8" x14ac:dyDescent="0.25">
      <c r="D25" s="17" t="s">
        <v>22</v>
      </c>
      <c r="E25" s="16" t="s">
        <v>20</v>
      </c>
      <c r="F25" s="25" t="s">
        <v>42</v>
      </c>
    </row>
    <row r="26" spans="1:8" x14ac:dyDescent="0.25">
      <c r="D26" s="17" t="s">
        <v>22</v>
      </c>
      <c r="E26" s="16" t="s">
        <v>19</v>
      </c>
      <c r="F26" s="25" t="s">
        <v>43</v>
      </c>
    </row>
    <row r="27" spans="1:8" x14ac:dyDescent="0.25">
      <c r="D27" s="17" t="s">
        <v>22</v>
      </c>
      <c r="E27" s="16" t="s">
        <v>18</v>
      </c>
      <c r="F27" s="25" t="s">
        <v>44</v>
      </c>
    </row>
    <row r="29" spans="1:8" s="2" customFormat="1" x14ac:dyDescent="0.25">
      <c r="A29" s="2" t="s">
        <v>38</v>
      </c>
    </row>
    <row r="31" spans="1:8" x14ac:dyDescent="0.25">
      <c r="A31" s="1" t="s">
        <v>29</v>
      </c>
      <c r="B31" s="1"/>
      <c r="C31" s="1" t="s">
        <v>30</v>
      </c>
      <c r="D31" s="1"/>
      <c r="E31" s="1" t="s">
        <v>31</v>
      </c>
      <c r="F31" s="1"/>
      <c r="G31" s="1"/>
      <c r="H31" s="1" t="s">
        <v>32</v>
      </c>
    </row>
    <row r="33" spans="1:9" x14ac:dyDescent="0.25">
      <c r="A33" t="s">
        <v>34</v>
      </c>
      <c r="C33" s="19" t="s">
        <v>45</v>
      </c>
      <c r="E33" t="s">
        <v>35</v>
      </c>
      <c r="H33" t="s">
        <v>36</v>
      </c>
    </row>
    <row r="34" spans="1:9" ht="30" x14ac:dyDescent="0.25">
      <c r="A34" s="55" t="s">
        <v>84</v>
      </c>
      <c r="B34" s="56"/>
      <c r="C34" s="57" t="s">
        <v>54</v>
      </c>
    </row>
    <row r="36" spans="1:9" s="23" customFormat="1" ht="45" x14ac:dyDescent="0.25">
      <c r="A36" s="22" t="s">
        <v>76</v>
      </c>
      <c r="C36" s="23" t="s">
        <v>46</v>
      </c>
      <c r="E36" s="23" t="s">
        <v>36</v>
      </c>
      <c r="H36" s="23" t="s">
        <v>37</v>
      </c>
    </row>
    <row r="38" spans="1:9" s="2" customFormat="1" x14ac:dyDescent="0.25">
      <c r="A38" s="2" t="s">
        <v>75</v>
      </c>
    </row>
    <row r="40" spans="1:9" x14ac:dyDescent="0.25">
      <c r="A40" s="1" t="s">
        <v>29</v>
      </c>
      <c r="C40" s="1" t="s">
        <v>30</v>
      </c>
      <c r="G40" s="1" t="s">
        <v>48</v>
      </c>
      <c r="I40" s="1" t="s">
        <v>49</v>
      </c>
    </row>
    <row r="41" spans="1:9" x14ac:dyDescent="0.25">
      <c r="C41" s="1"/>
    </row>
    <row r="42" spans="1:9" x14ac:dyDescent="0.25">
      <c r="A42" t="s">
        <v>34</v>
      </c>
      <c r="C42" t="s">
        <v>40</v>
      </c>
      <c r="G42" s="12" t="s">
        <v>50</v>
      </c>
      <c r="H42" s="12"/>
      <c r="I42" s="12">
        <v>1</v>
      </c>
    </row>
    <row r="43" spans="1:9" s="24" customFormat="1" x14ac:dyDescent="0.25">
      <c r="C43" s="24" t="s">
        <v>52</v>
      </c>
      <c r="G43" s="16" t="s">
        <v>70</v>
      </c>
      <c r="H43" s="16"/>
      <c r="I43" s="16"/>
    </row>
    <row r="44" spans="1:9" x14ac:dyDescent="0.25">
      <c r="G44" s="12"/>
      <c r="H44" s="12"/>
      <c r="I44" s="12"/>
    </row>
    <row r="45" spans="1:9" x14ac:dyDescent="0.25">
      <c r="G45" s="12"/>
      <c r="H45" s="12"/>
      <c r="I45" s="12"/>
    </row>
    <row r="46" spans="1:9" s="23" customFormat="1" ht="45" x14ac:dyDescent="0.25">
      <c r="A46" s="22" t="s">
        <v>33</v>
      </c>
      <c r="C46" s="23" t="s">
        <v>47</v>
      </c>
      <c r="G46" s="29" t="s">
        <v>50</v>
      </c>
      <c r="H46" s="29"/>
      <c r="I46" s="29" t="s">
        <v>51</v>
      </c>
    </row>
    <row r="47" spans="1:9" s="27" customFormat="1" x14ac:dyDescent="0.25">
      <c r="C47" s="27" t="s">
        <v>53</v>
      </c>
      <c r="G47" s="28" t="s">
        <v>69</v>
      </c>
    </row>
    <row r="49" spans="1:7" s="2" customFormat="1" x14ac:dyDescent="0.25">
      <c r="A49" s="2" t="s">
        <v>81</v>
      </c>
    </row>
    <row r="51" spans="1:7" x14ac:dyDescent="0.25">
      <c r="A51" t="s">
        <v>77</v>
      </c>
      <c r="C51" t="s">
        <v>78</v>
      </c>
    </row>
    <row r="52" spans="1:7" x14ac:dyDescent="0.25">
      <c r="A52" t="s">
        <v>79</v>
      </c>
      <c r="C52" t="s">
        <v>80</v>
      </c>
    </row>
    <row r="54" spans="1:7" s="45" customFormat="1" x14ac:dyDescent="0.25">
      <c r="B54" s="46" t="s">
        <v>0</v>
      </c>
      <c r="C54" s="46" t="s">
        <v>1</v>
      </c>
      <c r="E54" s="46" t="s">
        <v>2</v>
      </c>
      <c r="F54" s="46" t="s">
        <v>3</v>
      </c>
    </row>
    <row r="55" spans="1:7" x14ac:dyDescent="0.25">
      <c r="B55" s="3">
        <v>0.5</v>
      </c>
      <c r="C55" s="4"/>
      <c r="D55" s="4"/>
      <c r="E55" s="4">
        <f t="shared" ref="E55:E63" si="0">LOG(B55)</f>
        <v>-0.3010299956639812</v>
      </c>
      <c r="F55" s="4"/>
    </row>
    <row r="56" spans="1:7" x14ac:dyDescent="0.25">
      <c r="B56" s="3">
        <f t="shared" ref="B56:B58" si="1">B55-0.1</f>
        <v>0.4</v>
      </c>
      <c r="C56" s="4">
        <f t="shared" ref="C56:C63" si="2">B56-B55</f>
        <v>-9.9999999999999978E-2</v>
      </c>
      <c r="D56" s="4"/>
      <c r="E56" s="4">
        <f t="shared" si="0"/>
        <v>-0.3979400086720376</v>
      </c>
      <c r="F56" s="4">
        <f t="shared" ref="F56:F63" si="3">E56-E55</f>
        <v>-9.6910013008056406E-2</v>
      </c>
    </row>
    <row r="57" spans="1:7" x14ac:dyDescent="0.25">
      <c r="B57" s="3">
        <f t="shared" si="1"/>
        <v>0.30000000000000004</v>
      </c>
      <c r="C57" s="4">
        <f t="shared" si="2"/>
        <v>-9.9999999999999978E-2</v>
      </c>
      <c r="D57" s="4"/>
      <c r="E57" s="4">
        <f t="shared" si="0"/>
        <v>-0.52287874528033751</v>
      </c>
      <c r="F57" s="4">
        <f t="shared" si="3"/>
        <v>-0.12493873660829991</v>
      </c>
    </row>
    <row r="58" spans="1:7" x14ac:dyDescent="0.25">
      <c r="B58" s="3">
        <f t="shared" si="1"/>
        <v>0.20000000000000004</v>
      </c>
      <c r="C58" s="4">
        <f t="shared" si="2"/>
        <v>-0.1</v>
      </c>
      <c r="D58" s="4"/>
      <c r="E58" s="4">
        <f t="shared" si="0"/>
        <v>-0.69897000433601875</v>
      </c>
      <c r="F58" s="4">
        <f t="shared" si="3"/>
        <v>-0.17609125905568124</v>
      </c>
    </row>
    <row r="59" spans="1:7" x14ac:dyDescent="0.25">
      <c r="B59" s="3">
        <f>B58-0.1</f>
        <v>0.10000000000000003</v>
      </c>
      <c r="C59" s="4">
        <f t="shared" si="2"/>
        <v>-0.1</v>
      </c>
      <c r="D59" s="4"/>
      <c r="E59" s="4">
        <f t="shared" si="0"/>
        <v>-0.99999999999999989</v>
      </c>
      <c r="F59" s="4">
        <f t="shared" si="3"/>
        <v>-0.30102999566398114</v>
      </c>
    </row>
    <row r="60" spans="1:7" s="20" customFormat="1" ht="45" x14ac:dyDescent="0.25">
      <c r="A60" s="54" t="s">
        <v>4</v>
      </c>
      <c r="B60" s="47">
        <v>0.05</v>
      </c>
      <c r="C60" s="48">
        <f t="shared" si="2"/>
        <v>-5.0000000000000031E-2</v>
      </c>
      <c r="D60" s="49" t="s">
        <v>5</v>
      </c>
      <c r="E60" s="50">
        <f t="shared" si="0"/>
        <v>-1.3010299956639813</v>
      </c>
      <c r="F60" s="51">
        <f t="shared" si="3"/>
        <v>-0.30102999566398136</v>
      </c>
      <c r="G60" s="21" t="s">
        <v>6</v>
      </c>
    </row>
    <row r="61" spans="1:7" s="20" customFormat="1" ht="45" x14ac:dyDescent="0.25">
      <c r="A61" s="54" t="s">
        <v>4</v>
      </c>
      <c r="B61" s="47">
        <v>2.5000000000000001E-2</v>
      </c>
      <c r="C61" s="48">
        <f t="shared" si="2"/>
        <v>-2.5000000000000001E-2</v>
      </c>
      <c r="D61" s="49" t="s">
        <v>5</v>
      </c>
      <c r="E61" s="50">
        <f t="shared" si="0"/>
        <v>-1.6020599913279623</v>
      </c>
      <c r="F61" s="51">
        <f t="shared" si="3"/>
        <v>-0.30102999566398103</v>
      </c>
      <c r="G61" s="21" t="s">
        <v>6</v>
      </c>
    </row>
    <row r="62" spans="1:7" s="20" customFormat="1" ht="45" x14ac:dyDescent="0.25">
      <c r="A62" s="54" t="s">
        <v>4</v>
      </c>
      <c r="B62" s="47">
        <v>1.2500000000000001E-2</v>
      </c>
      <c r="C62" s="52">
        <f t="shared" si="2"/>
        <v>-1.2500000000000001E-2</v>
      </c>
      <c r="D62" s="49" t="s">
        <v>5</v>
      </c>
      <c r="E62" s="50">
        <f t="shared" si="0"/>
        <v>-1.9030899869919435</v>
      </c>
      <c r="F62" s="51">
        <f t="shared" si="3"/>
        <v>-0.30102999566398125</v>
      </c>
      <c r="G62" s="21" t="s">
        <v>6</v>
      </c>
    </row>
    <row r="63" spans="1:7" s="20" customFormat="1" ht="45" x14ac:dyDescent="0.25">
      <c r="A63" s="54" t="s">
        <v>4</v>
      </c>
      <c r="B63" s="53">
        <v>6.2500000000000003E-3</v>
      </c>
      <c r="C63" s="52">
        <f t="shared" si="2"/>
        <v>-6.2500000000000003E-3</v>
      </c>
      <c r="D63" s="49" t="s">
        <v>5</v>
      </c>
      <c r="E63" s="50">
        <f t="shared" si="0"/>
        <v>-2.2041199826559246</v>
      </c>
      <c r="F63" s="51">
        <f t="shared" si="3"/>
        <v>-0.30102999566398103</v>
      </c>
      <c r="G63" s="21" t="s">
        <v>6</v>
      </c>
    </row>
    <row r="64" spans="1:7" x14ac:dyDescent="0.25">
      <c r="A64" s="8"/>
      <c r="B64" s="9"/>
      <c r="C64" s="7"/>
      <c r="D64" s="10"/>
      <c r="E64" s="4"/>
      <c r="F64" s="6"/>
      <c r="G64" s="11"/>
    </row>
    <row r="65" spans="1:7" s="2" customFormat="1" x14ac:dyDescent="0.25">
      <c r="A65" s="2" t="s">
        <v>82</v>
      </c>
    </row>
    <row r="67" spans="1:7" x14ac:dyDescent="0.25">
      <c r="C67" s="31"/>
      <c r="D67" s="69" t="s">
        <v>16</v>
      </c>
      <c r="E67" s="69"/>
      <c r="F67" s="69"/>
      <c r="G67" s="69"/>
    </row>
    <row r="68" spans="1:7" x14ac:dyDescent="0.25">
      <c r="B68" s="13" t="s">
        <v>12</v>
      </c>
      <c r="C68" s="32" t="s">
        <v>55</v>
      </c>
      <c r="D68" s="33" t="s">
        <v>58</v>
      </c>
      <c r="E68" s="33" t="s">
        <v>59</v>
      </c>
      <c r="F68" s="33" t="s">
        <v>60</v>
      </c>
      <c r="G68" s="33" t="s">
        <v>61</v>
      </c>
    </row>
    <row r="69" spans="1:7" x14ac:dyDescent="0.25">
      <c r="A69" t="s">
        <v>11</v>
      </c>
      <c r="B69" s="12" t="s">
        <v>10</v>
      </c>
      <c r="C69" s="34">
        <v>1</v>
      </c>
      <c r="D69" s="35">
        <v>0</v>
      </c>
      <c r="E69" s="34">
        <v>1</v>
      </c>
      <c r="F69" s="35">
        <v>0</v>
      </c>
      <c r="G69" s="35">
        <v>0</v>
      </c>
    </row>
    <row r="70" spans="1:7" x14ac:dyDescent="0.25">
      <c r="A70" t="s">
        <v>13</v>
      </c>
      <c r="B70" s="12" t="s">
        <v>7</v>
      </c>
      <c r="C70" s="36">
        <v>0</v>
      </c>
      <c r="D70" s="36">
        <v>1</v>
      </c>
      <c r="E70" s="35">
        <v>0</v>
      </c>
      <c r="F70" s="35">
        <v>0</v>
      </c>
      <c r="G70" s="35">
        <v>0</v>
      </c>
    </row>
    <row r="71" spans="1:7" x14ac:dyDescent="0.25">
      <c r="A71" t="s">
        <v>14</v>
      </c>
      <c r="B71" s="12" t="s">
        <v>8</v>
      </c>
      <c r="C71" s="37">
        <v>3</v>
      </c>
      <c r="D71" s="35">
        <v>0</v>
      </c>
      <c r="E71" s="35">
        <v>0</v>
      </c>
      <c r="F71" s="35">
        <v>0</v>
      </c>
      <c r="G71" s="37">
        <v>1</v>
      </c>
    </row>
    <row r="72" spans="1:7" x14ac:dyDescent="0.25">
      <c r="B72" s="12"/>
      <c r="C72" s="38"/>
      <c r="D72" s="38"/>
      <c r="E72" s="38"/>
      <c r="F72" s="38"/>
      <c r="G72" s="38"/>
    </row>
    <row r="73" spans="1:7" x14ac:dyDescent="0.25">
      <c r="C73" s="31"/>
      <c r="D73" s="68" t="s">
        <v>62</v>
      </c>
      <c r="E73" s="68"/>
      <c r="F73" s="68"/>
      <c r="G73" s="68"/>
    </row>
    <row r="74" spans="1:7" x14ac:dyDescent="0.25">
      <c r="B74" s="13"/>
      <c r="C74" s="32"/>
      <c r="D74" s="28" t="s">
        <v>25</v>
      </c>
      <c r="E74" s="28" t="s">
        <v>26</v>
      </c>
      <c r="F74" s="28" t="s">
        <v>27</v>
      </c>
      <c r="G74" s="28" t="s">
        <v>28</v>
      </c>
    </row>
    <row r="75" spans="1:7" x14ac:dyDescent="0.25">
      <c r="A75" t="s">
        <v>11</v>
      </c>
      <c r="B75" s="12"/>
      <c r="C75" s="35"/>
      <c r="D75" s="26">
        <v>0</v>
      </c>
      <c r="E75" s="39">
        <v>0.8</v>
      </c>
      <c r="F75" s="26">
        <v>0.1</v>
      </c>
      <c r="G75" s="26">
        <v>0.1</v>
      </c>
    </row>
    <row r="76" spans="1:7" x14ac:dyDescent="0.25">
      <c r="A76" t="s">
        <v>13</v>
      </c>
      <c r="B76" s="12"/>
      <c r="C76" s="35"/>
      <c r="D76" s="40">
        <v>0.7</v>
      </c>
      <c r="E76" s="26">
        <v>0.2</v>
      </c>
      <c r="F76" s="26">
        <v>0.1</v>
      </c>
      <c r="G76" s="26">
        <v>0</v>
      </c>
    </row>
    <row r="77" spans="1:7" x14ac:dyDescent="0.25">
      <c r="A77" t="s">
        <v>14</v>
      </c>
      <c r="B77" s="12"/>
      <c r="C77" s="35"/>
      <c r="D77" s="26">
        <v>0.2</v>
      </c>
      <c r="E77" s="26">
        <v>0.1</v>
      </c>
      <c r="F77" s="26">
        <v>0.3</v>
      </c>
      <c r="G77" s="41">
        <v>0.4</v>
      </c>
    </row>
    <row r="79" spans="1:7" x14ac:dyDescent="0.25">
      <c r="B79" s="32" t="s">
        <v>55</v>
      </c>
      <c r="C79" s="1" t="s">
        <v>0</v>
      </c>
    </row>
    <row r="80" spans="1:7" x14ac:dyDescent="0.25">
      <c r="A80" t="s">
        <v>11</v>
      </c>
      <c r="B80" s="38">
        <v>1</v>
      </c>
      <c r="C80" t="s">
        <v>63</v>
      </c>
      <c r="E80" s="24" t="s">
        <v>71</v>
      </c>
    </row>
    <row r="81" spans="1:5" x14ac:dyDescent="0.25">
      <c r="A81" t="s">
        <v>13</v>
      </c>
      <c r="B81" s="38">
        <v>0</v>
      </c>
      <c r="C81" t="s">
        <v>64</v>
      </c>
    </row>
    <row r="82" spans="1:5" x14ac:dyDescent="0.25">
      <c r="A82" t="s">
        <v>14</v>
      </c>
      <c r="B82" s="38">
        <v>3</v>
      </c>
      <c r="C82" t="s">
        <v>65</v>
      </c>
    </row>
    <row r="84" spans="1:5" ht="30" x14ac:dyDescent="0.25">
      <c r="C84" s="18" t="s">
        <v>68</v>
      </c>
      <c r="D84" s="42" t="s">
        <v>66</v>
      </c>
      <c r="E84" s="43" t="s">
        <v>67</v>
      </c>
    </row>
    <row r="87" spans="1:5" s="2" customFormat="1" x14ac:dyDescent="0.25">
      <c r="A87" s="2" t="s">
        <v>83</v>
      </c>
    </row>
    <row r="89" spans="1:5" x14ac:dyDescent="0.25">
      <c r="B89" s="32" t="s">
        <v>55</v>
      </c>
      <c r="C89" s="44" t="s">
        <v>0</v>
      </c>
    </row>
    <row r="90" spans="1:5" x14ac:dyDescent="0.25">
      <c r="A90" t="s">
        <v>11</v>
      </c>
      <c r="B90" s="38">
        <v>1</v>
      </c>
      <c r="C90" s="25" t="s">
        <v>73</v>
      </c>
      <c r="E90" s="24"/>
    </row>
    <row r="91" spans="1:5" x14ac:dyDescent="0.25">
      <c r="A91" t="s">
        <v>13</v>
      </c>
      <c r="B91" s="38">
        <v>0</v>
      </c>
      <c r="C91" s="25" t="s">
        <v>72</v>
      </c>
    </row>
    <row r="92" spans="1:5" x14ac:dyDescent="0.25">
      <c r="A92" t="s">
        <v>14</v>
      </c>
      <c r="B92" s="38">
        <v>3</v>
      </c>
      <c r="C92" s="25" t="s">
        <v>74</v>
      </c>
    </row>
    <row r="94" spans="1:5" ht="30" x14ac:dyDescent="0.25">
      <c r="C94" s="18" t="s">
        <v>68</v>
      </c>
      <c r="D94" s="42" t="s">
        <v>66</v>
      </c>
      <c r="E94" s="43" t="s">
        <v>67</v>
      </c>
    </row>
    <row r="96" spans="1:5" s="2" customFormat="1" x14ac:dyDescent="0.25">
      <c r="A96" s="2" t="s">
        <v>85</v>
      </c>
    </row>
    <row r="98" spans="1:9" x14ac:dyDescent="0.25">
      <c r="A98" t="s">
        <v>86</v>
      </c>
    </row>
    <row r="100" spans="1:9" x14ac:dyDescent="0.25">
      <c r="B100" s="1" t="s">
        <v>62</v>
      </c>
      <c r="F100" s="44" t="s">
        <v>52</v>
      </c>
      <c r="G100" s="25"/>
      <c r="H100" s="25"/>
      <c r="I100" s="25"/>
    </row>
    <row r="101" spans="1:9" x14ac:dyDescent="0.25">
      <c r="B101" s="16" t="s">
        <v>17</v>
      </c>
      <c r="C101" s="16" t="s">
        <v>20</v>
      </c>
      <c r="D101" s="16" t="s">
        <v>19</v>
      </c>
      <c r="E101" s="16" t="s">
        <v>18</v>
      </c>
      <c r="F101" s="28" t="s">
        <v>17</v>
      </c>
      <c r="G101" s="28" t="s">
        <v>20</v>
      </c>
      <c r="H101" s="28" t="s">
        <v>19</v>
      </c>
      <c r="I101" s="28" t="s">
        <v>18</v>
      </c>
    </row>
    <row r="102" spans="1:9" x14ac:dyDescent="0.25">
      <c r="A102" t="s">
        <v>11</v>
      </c>
      <c r="B102" s="58">
        <v>-1</v>
      </c>
      <c r="C102" s="12">
        <v>-5</v>
      </c>
      <c r="D102" s="12">
        <v>-7</v>
      </c>
      <c r="E102" s="12">
        <v>-4</v>
      </c>
      <c r="F102" s="60">
        <f>EXP(B102)/(EXP($B102)+EXP($C102)+EXP($D102)+EXP($E102))</f>
        <v>0.93407184590079828</v>
      </c>
      <c r="G102" s="61">
        <f t="shared" ref="G102:I102" si="4">EXP(C102)/(EXP($B102)+EXP($C102)+EXP($D102)+EXP($E102))</f>
        <v>1.7108122625652381E-2</v>
      </c>
      <c r="H102" s="61">
        <f t="shared" si="4"/>
        <v>2.3153326211893671E-3</v>
      </c>
      <c r="I102" s="61">
        <f t="shared" si="4"/>
        <v>4.6504698852359916E-2</v>
      </c>
    </row>
    <row r="103" spans="1:9" x14ac:dyDescent="0.25">
      <c r="A103" t="s">
        <v>13</v>
      </c>
      <c r="B103" s="59">
        <v>6</v>
      </c>
      <c r="C103" s="12">
        <v>2</v>
      </c>
      <c r="D103" s="12">
        <v>0</v>
      </c>
      <c r="E103" s="12">
        <v>3</v>
      </c>
      <c r="F103" s="62">
        <f>EXP(B103)/(EXP($B103)+EXP($C103)+EXP($D103)+EXP($E103))</f>
        <v>0.93407184590079839</v>
      </c>
      <c r="G103" s="61">
        <f t="shared" ref="G103" si="5">EXP(C103)/(EXP($B103)+EXP($C103)+EXP($D103)+EXP($E103))</f>
        <v>1.7108122625652384E-2</v>
      </c>
      <c r="H103" s="61">
        <f t="shared" ref="H103" si="6">EXP(D103)/(EXP($B103)+EXP($C103)+EXP($D103)+EXP($E103))</f>
        <v>2.3153326211893671E-3</v>
      </c>
      <c r="I103" s="61">
        <f t="shared" ref="I103" si="7">EXP(E103)/(EXP($B103)+EXP($C103)+EXP($D103)+EXP($E103))</f>
        <v>4.6504698852359923E-2</v>
      </c>
    </row>
    <row r="105" spans="1:9" x14ac:dyDescent="0.25">
      <c r="A105" t="s">
        <v>87</v>
      </c>
    </row>
    <row r="106" spans="1:9" x14ac:dyDescent="0.25">
      <c r="A106" s="63" t="s">
        <v>88</v>
      </c>
    </row>
    <row r="107" spans="1:9" x14ac:dyDescent="0.25">
      <c r="A107" s="63" t="s">
        <v>89</v>
      </c>
    </row>
    <row r="109" spans="1:9" x14ac:dyDescent="0.25">
      <c r="A109" t="s">
        <v>100</v>
      </c>
    </row>
    <row r="111" spans="1:9" x14ac:dyDescent="0.25">
      <c r="A111" s="1" t="s">
        <v>93</v>
      </c>
      <c r="C111" s="64">
        <v>0</v>
      </c>
      <c r="D111" s="64">
        <v>1</v>
      </c>
      <c r="E111" s="65" t="s">
        <v>101</v>
      </c>
    </row>
    <row r="112" spans="1:9" x14ac:dyDescent="0.25">
      <c r="A112" s="1" t="s">
        <v>90</v>
      </c>
      <c r="B112" s="1"/>
      <c r="C112" s="12" t="s">
        <v>94</v>
      </c>
      <c r="D112" s="12" t="s">
        <v>95</v>
      </c>
    </row>
    <row r="113" spans="1:4" x14ac:dyDescent="0.25">
      <c r="A113" s="1" t="s">
        <v>91</v>
      </c>
      <c r="B113" s="13">
        <v>0</v>
      </c>
      <c r="C113" s="12" t="s">
        <v>96</v>
      </c>
      <c r="D113" s="12" t="s">
        <v>97</v>
      </c>
    </row>
    <row r="114" spans="1:4" x14ac:dyDescent="0.25">
      <c r="A114" s="1" t="s">
        <v>91</v>
      </c>
      <c r="B114" s="13">
        <v>1</v>
      </c>
      <c r="C114" s="12" t="s">
        <v>98</v>
      </c>
      <c r="D114" s="12" t="s">
        <v>99</v>
      </c>
    </row>
    <row r="116" spans="1:4" x14ac:dyDescent="0.25">
      <c r="A116" s="66" t="s">
        <v>126</v>
      </c>
    </row>
    <row r="118" spans="1:4" x14ac:dyDescent="0.25">
      <c r="A118" s="1" t="s">
        <v>128</v>
      </c>
    </row>
    <row r="120" spans="1:4" x14ac:dyDescent="0.25">
      <c r="A120" t="s">
        <v>111</v>
      </c>
      <c r="C120" t="s">
        <v>102</v>
      </c>
    </row>
    <row r="121" spans="1:4" x14ac:dyDescent="0.25">
      <c r="C121" t="s">
        <v>103</v>
      </c>
    </row>
    <row r="123" spans="1:4" x14ac:dyDescent="0.25">
      <c r="A123" s="1" t="s">
        <v>113</v>
      </c>
    </row>
    <row r="125" spans="1:4" x14ac:dyDescent="0.25">
      <c r="A125" t="s">
        <v>114</v>
      </c>
      <c r="C125" t="s">
        <v>115</v>
      </c>
    </row>
    <row r="126" spans="1:4" x14ac:dyDescent="0.25">
      <c r="C126" t="s">
        <v>116</v>
      </c>
    </row>
    <row r="128" spans="1:4" x14ac:dyDescent="0.25">
      <c r="A128" t="s">
        <v>117</v>
      </c>
    </row>
    <row r="129" spans="1:6" x14ac:dyDescent="0.25">
      <c r="A129" t="s">
        <v>123</v>
      </c>
    </row>
    <row r="130" spans="1:6" x14ac:dyDescent="0.25">
      <c r="A130" t="s">
        <v>122</v>
      </c>
    </row>
    <row r="131" spans="1:6" x14ac:dyDescent="0.25">
      <c r="A131" t="s">
        <v>124</v>
      </c>
    </row>
    <row r="133" spans="1:6" x14ac:dyDescent="0.25">
      <c r="A133" t="s">
        <v>125</v>
      </c>
    </row>
    <row r="135" spans="1:6" x14ac:dyDescent="0.25">
      <c r="A135" s="1" t="s">
        <v>107</v>
      </c>
    </row>
    <row r="137" spans="1:6" x14ac:dyDescent="0.25">
      <c r="A137" s="66" t="s">
        <v>109</v>
      </c>
      <c r="C137" t="s">
        <v>92</v>
      </c>
      <c r="F137" t="s">
        <v>104</v>
      </c>
    </row>
    <row r="138" spans="1:6" x14ac:dyDescent="0.25">
      <c r="C138" t="s">
        <v>106</v>
      </c>
      <c r="F138" t="s">
        <v>105</v>
      </c>
    </row>
    <row r="140" spans="1:6" x14ac:dyDescent="0.25">
      <c r="A140" s="1" t="s">
        <v>108</v>
      </c>
    </row>
    <row r="142" spans="1:6" x14ac:dyDescent="0.25">
      <c r="A142" s="66" t="s">
        <v>110</v>
      </c>
      <c r="C142" t="s">
        <v>92</v>
      </c>
    </row>
    <row r="143" spans="1:6" x14ac:dyDescent="0.25">
      <c r="C143" t="s">
        <v>112</v>
      </c>
    </row>
    <row r="145" spans="1:3" x14ac:dyDescent="0.25">
      <c r="A145" s="1" t="s">
        <v>118</v>
      </c>
    </row>
    <row r="147" spans="1:3" x14ac:dyDescent="0.25">
      <c r="A147" t="s">
        <v>119</v>
      </c>
      <c r="C147" t="s">
        <v>120</v>
      </c>
    </row>
    <row r="148" spans="1:3" x14ac:dyDescent="0.25">
      <c r="C148" t="s">
        <v>121</v>
      </c>
    </row>
    <row r="150" spans="1:3" s="2" customFormat="1" x14ac:dyDescent="0.25">
      <c r="A150" s="2" t="s">
        <v>127</v>
      </c>
    </row>
    <row r="152" spans="1:3" x14ac:dyDescent="0.25">
      <c r="A152" t="s">
        <v>129</v>
      </c>
    </row>
  </sheetData>
  <mergeCells count="3">
    <mergeCell ref="C15:F15"/>
    <mergeCell ref="D73:G73"/>
    <mergeCell ref="D67:G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2020-05-01T09:18:22Z</dcterms:created>
  <dcterms:modified xsi:type="dcterms:W3CDTF">2020-05-02T21:09:12Z</dcterms:modified>
</cp:coreProperties>
</file>