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176" documentId="13_ncr:1_{B3A239B0-9653-4A2B-B08C-F79F7A9492D9}" xr6:coauthVersionLast="47" xr6:coauthVersionMax="47" xr10:uidLastSave="{95FB38EF-C8C1-4CE6-8444-B85121C5DEFB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I21" i="10" l="1"/>
  <c r="I22" i="10"/>
  <c r="I23" i="10"/>
  <c r="I24" i="10"/>
  <c r="I25" i="10"/>
  <c r="I20" i="10"/>
  <c r="H21" i="10"/>
  <c r="H22" i="10"/>
  <c r="H23" i="10"/>
  <c r="H24" i="10"/>
  <c r="H25" i="10"/>
  <c r="H20" i="10"/>
  <c r="D35" i="10"/>
  <c r="D32" i="10"/>
  <c r="D28" i="10"/>
  <c r="D25" i="10"/>
  <c r="B19" i="10"/>
  <c r="F15" i="10"/>
  <c r="D15" i="10"/>
  <c r="B15" i="10"/>
  <c r="B2" i="10"/>
</calcChain>
</file>

<file path=xl/sharedStrings.xml><?xml version="1.0" encoding="utf-8"?>
<sst xmlns="http://schemas.openxmlformats.org/spreadsheetml/2006/main" count="449" uniqueCount="72">
  <si>
    <t>OUTRAS INFORMAÇÕES</t>
  </si>
  <si>
    <t>*CONT.NUM</t>
  </si>
  <si>
    <t>*CONT.VALORES</t>
  </si>
  <si>
    <t>*CONT.VAZIOS</t>
  </si>
  <si>
    <t>*NUM.CARACT</t>
  </si>
  <si>
    <t>*ALEATÓRIO.ENTRE</t>
  </si>
  <si>
    <t>*ARRED</t>
  </si>
  <si>
    <t>*CONCATENAR</t>
  </si>
  <si>
    <t>SOMA</t>
  </si>
  <si>
    <t>PRODUTO</t>
  </si>
  <si>
    <t>MÉDIA</t>
  </si>
  <si>
    <t>MEDIANA</t>
  </si>
  <si>
    <t>MÁXIMO</t>
  </si>
  <si>
    <t>MÍNIMO</t>
  </si>
  <si>
    <t>CONT.VALORES</t>
  </si>
  <si>
    <t>A</t>
  </si>
  <si>
    <t>CONTAR.VAZIOS</t>
  </si>
  <si>
    <t>BOLACHA MARCA 1</t>
  </si>
  <si>
    <t>BOLACHA MARCA 2</t>
  </si>
  <si>
    <t>BOLACHA MARCA 3</t>
  </si>
  <si>
    <t>BOLACHA MARCA 4</t>
  </si>
  <si>
    <t>BOLACHA MARCA 5</t>
  </si>
  <si>
    <t>BOLACHA MARCA 6</t>
  </si>
  <si>
    <t>BOLACHA MARCA 7</t>
  </si>
  <si>
    <t>ARROZ MARCA 1</t>
  </si>
  <si>
    <t>ARROZ MARCA 2</t>
  </si>
  <si>
    <t>ARROZ MARCA 3</t>
  </si>
  <si>
    <t>ARROZ MARCA 4</t>
  </si>
  <si>
    <t>ARROZ MARCA 5</t>
  </si>
  <si>
    <t>ARROZ MARCA 6</t>
  </si>
  <si>
    <t>ARROZ MARCA 7</t>
  </si>
  <si>
    <t>ARROZ MARCA 8</t>
  </si>
  <si>
    <t>ARROZ MARCA 9</t>
  </si>
  <si>
    <t>ARROZ MARCA 10</t>
  </si>
  <si>
    <t>FEIJÃO MARCA 1</t>
  </si>
  <si>
    <t>FEIJÃO MARCA 2</t>
  </si>
  <si>
    <t>FEIJÃO MARCA 3</t>
  </si>
  <si>
    <t>FEIJÃO MARCA 4</t>
  </si>
  <si>
    <t>BATATA MARCA 1</t>
  </si>
  <si>
    <t>BATATA MARCA 2</t>
  </si>
  <si>
    <t>BATATA MARCA 3</t>
  </si>
  <si>
    <t>VALOR</t>
  </si>
  <si>
    <t>PARA COMPRAS ACIMA DE R$3.000,00 REAIS O SUPERMERCADO DÁ UM DESCONTO DE 15%</t>
  </si>
  <si>
    <t>QUAL VALOR DO DESCONTO? (EM R$)</t>
  </si>
  <si>
    <t>**COLOCAR COLUNA DOS VALORES EM FORMATO DE MOEDA</t>
  </si>
  <si>
    <t>**USAR NÚMEROS COM 2 CASAS DECIMAIS</t>
  </si>
  <si>
    <t>NUM.CARACT</t>
  </si>
  <si>
    <t>ALEATORIO.ENTRE</t>
  </si>
  <si>
    <t>*SOMENTE NÚMEROS INTEIROS</t>
  </si>
  <si>
    <t>*PARA DECIMAIS (DIVIDA POR 10, 100, 1000...)</t>
  </si>
  <si>
    <t>ARRED</t>
  </si>
  <si>
    <t>NOME1</t>
  </si>
  <si>
    <t>NOME2</t>
  </si>
  <si>
    <t>CONCATENAR</t>
  </si>
  <si>
    <t>REGRAS</t>
  </si>
  <si>
    <t>&gt;&gt; ONE-LINER &lt;&lt;</t>
  </si>
  <si>
    <t>&gt;&gt; CONTEÚDO DA AULA &lt;&lt;</t>
  </si>
  <si>
    <t>(Utilize o f(x) em caso de dúvidas)</t>
  </si>
  <si>
    <t>(Apostila de apoio)</t>
  </si>
  <si>
    <t>Concatenar (fórmula)</t>
  </si>
  <si>
    <t xml:space="preserve">QUANTIDADE DE VENDAS: </t>
  </si>
  <si>
    <t>PREENCHA OS CAMPOS ABAIXO COM AS INFORMAÇÕES DE ACORDO COM A TABELA AUXÍLIAR AO LADO.</t>
  </si>
  <si>
    <t>CONCAT</t>
  </si>
  <si>
    <t>UNIRTEXTO</t>
  </si>
  <si>
    <t>"Contar números, valores e vazios são importantes para entender os tipos e quantidade de dados de uma planilha; o concatenar torna valores únicos ao mesclá-los e o aleatório é muito utilizado para obtenção de um conjunto de dados para fins estatísticos."</t>
  </si>
  <si>
    <t>Concatenar (símbolo)</t>
  </si>
  <si>
    <t>CONT.NÚM</t>
  </si>
  <si>
    <t>Funções e Fórmulas do Excel II</t>
  </si>
  <si>
    <t>casa</t>
  </si>
  <si>
    <t>Jean-</t>
  </si>
  <si>
    <t>Lucas</t>
  </si>
  <si>
    <t xml:space="preserve">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</si>
</sst>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9"/>
      <color rgb="FFE4528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i/>
      <sz val="10"/>
      <color rgb="FFE4528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</borders>
  <cellStyleXfs count="4">
    <xf numFmtId="0" fontId="0" fillId="0" borderId="0"/>
    <xf numFmtId="0" fontId="2" fillId="0" borderId="0"/>
    <xf numFmtId="4" fontId="3" fillId="2" borderId="5">
      <alignment horizontal="left" vertical="center" indent="1"/>
    </xf>
    <xf numFmtId="164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6" fillId="3" borderId="15" xfId="0" applyFont="1" applyFill="1" applyBorder="1"/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8" fillId="3" borderId="21" xfId="0" applyFont="1" applyFill="1" applyBorder="1"/>
    <xf numFmtId="0" fontId="8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0" fontId="8" fillId="3" borderId="0" xfId="0" applyFont="1" applyFill="1"/>
    <xf numFmtId="0" fontId="8" fillId="3" borderId="22" xfId="0" applyFont="1" applyFill="1" applyBorder="1"/>
    <xf numFmtId="0" fontId="1" fillId="3" borderId="16" xfId="0" applyFont="1" applyFill="1" applyBorder="1"/>
    <xf numFmtId="0" fontId="4" fillId="4" borderId="6" xfId="0" applyFont="1" applyFill="1" applyBorder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center"/>
    </xf>
    <xf numFmtId="0" fontId="4" fillId="4" borderId="6" xfId="0" applyFont="1" applyFill="1" applyBorder="1" applyAlignment="1">
      <alignment horizontal="left"/>
    </xf>
    <xf numFmtId="0" fontId="13" fillId="0" borderId="0" xfId="0" applyFont="1"/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14" fillId="0" borderId="0" xfId="0" applyFont="1"/>
    <xf numFmtId="165" fontId="0" fillId="0" borderId="23" xfId="0" applyNumberFormat="1" applyBorder="1"/>
    <xf numFmtId="0" fontId="15" fillId="0" borderId="0" xfId="0" applyFont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6" fillId="4" borderId="35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7" fillId="0" borderId="0" xfId="0" applyFont="1"/>
    <xf numFmtId="0" fontId="12" fillId="0" borderId="0" xfId="0" applyFont="1"/>
    <xf numFmtId="0" fontId="12" fillId="0" borderId="1" xfId="0" applyFont="1" applyBorder="1"/>
    <xf numFmtId="0" fontId="17" fillId="0" borderId="0" xfId="0" applyFont="1" applyAlignment="1">
      <alignment vertical="top"/>
    </xf>
    <xf numFmtId="0" fontId="17" fillId="3" borderId="37" xfId="0" applyFont="1" applyFill="1" applyBorder="1"/>
    <xf numFmtId="0" fontId="0" fillId="3" borderId="38" xfId="0" applyFill="1" applyBorder="1"/>
    <xf numFmtId="0" fontId="0" fillId="3" borderId="42" xfId="0" applyFill="1" applyBorder="1"/>
    <xf numFmtId="0" fontId="0" fillId="3" borderId="27" xfId="0" applyFill="1" applyBorder="1"/>
    <xf numFmtId="0" fontId="0" fillId="3" borderId="41" xfId="0" applyFill="1" applyBorder="1"/>
    <xf numFmtId="0" fontId="0" fillId="3" borderId="28" xfId="0" applyFill="1" applyBorder="1"/>
    <xf numFmtId="0" fontId="18" fillId="3" borderId="39" xfId="0" applyFont="1" applyFill="1" applyBorder="1"/>
    <xf numFmtId="0" fontId="18" fillId="3" borderId="40" xfId="0" applyFont="1" applyFill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20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104775</xdr:rowOff>
    </xdr:from>
    <xdr:to>
      <xdr:col>7</xdr:col>
      <xdr:colOff>542925</xdr:colOff>
      <xdr:row>9</xdr:row>
      <xdr:rowOff>104775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EA0A93D0-2473-4911-9D14-B4DF4976510D}"/>
            </a:ext>
          </a:extLst>
        </xdr:cNvPr>
        <xdr:cNvCxnSpPr/>
      </xdr:nvCxnSpPr>
      <xdr:spPr>
        <a:xfrm>
          <a:off x="4657725" y="1752600"/>
          <a:ext cx="3905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topLeftCell="A7" workbookViewId="0">
      <selection activeCell="N14" sqref="N14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49" t="s">
        <v>67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18" ht="1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2:18" ht="15" customHeigh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8" ht="1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8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8" spans="2:18" ht="15.75" thickBot="1" x14ac:dyDescent="0.3"/>
    <row r="9" spans="2:18" ht="18.75" customHeight="1" x14ac:dyDescent="0.25">
      <c r="B9" s="3" t="s">
        <v>55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</row>
    <row r="10" spans="2:18" ht="30" customHeight="1" x14ac:dyDescent="0.25">
      <c r="B10" s="58" t="s">
        <v>64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</row>
    <row r="11" spans="2:18" ht="3.75" customHeight="1" thickBot="1" x14ac:dyDescent="0.3"/>
    <row r="12" spans="2:18" ht="15.75" x14ac:dyDescent="0.25">
      <c r="B12" s="3" t="s">
        <v>56</v>
      </c>
      <c r="C12" s="6"/>
      <c r="D12" s="6"/>
      <c r="E12" s="6"/>
      <c r="F12" s="6"/>
      <c r="G12" s="15"/>
      <c r="H12" s="6"/>
      <c r="I12" s="6"/>
      <c r="J12" s="7"/>
    </row>
    <row r="13" spans="2:18" ht="6.75" customHeight="1" x14ac:dyDescent="0.25">
      <c r="B13" s="8"/>
      <c r="C13" s="12"/>
      <c r="D13" s="13"/>
      <c r="E13" s="13"/>
      <c r="F13" s="13"/>
      <c r="G13" s="13"/>
      <c r="H13" s="13"/>
      <c r="I13" s="13"/>
      <c r="J13" s="14"/>
    </row>
    <row r="14" spans="2:18" x14ac:dyDescent="0.25">
      <c r="B14" s="8" t="s">
        <v>1</v>
      </c>
      <c r="C14" s="12"/>
      <c r="D14" s="13"/>
      <c r="E14" s="13" t="s">
        <v>4</v>
      </c>
      <c r="F14" s="13"/>
      <c r="G14" s="13"/>
      <c r="H14" s="13"/>
      <c r="I14" s="13"/>
      <c r="J14" s="14"/>
    </row>
    <row r="15" spans="2:18" x14ac:dyDescent="0.25">
      <c r="B15" s="8" t="s">
        <v>2</v>
      </c>
      <c r="C15" s="12"/>
      <c r="D15" s="13"/>
      <c r="E15" s="13" t="s">
        <v>5</v>
      </c>
      <c r="F15" s="13"/>
      <c r="G15" s="13"/>
      <c r="H15" s="13"/>
      <c r="I15" s="13"/>
      <c r="J15" s="14"/>
    </row>
    <row r="16" spans="2:18" x14ac:dyDescent="0.25">
      <c r="B16" s="8" t="s">
        <v>3</v>
      </c>
      <c r="C16" s="12"/>
      <c r="D16" s="13"/>
      <c r="E16" s="13" t="s">
        <v>6</v>
      </c>
      <c r="F16" s="13"/>
      <c r="G16" s="13"/>
      <c r="H16" s="13"/>
      <c r="I16" s="13"/>
      <c r="J16" s="14"/>
    </row>
    <row r="17" spans="2:10" x14ac:dyDescent="0.25">
      <c r="B17" s="8"/>
      <c r="C17" s="12"/>
      <c r="D17" s="13"/>
      <c r="E17" s="13" t="s">
        <v>7</v>
      </c>
      <c r="F17" s="13"/>
      <c r="G17" s="13"/>
      <c r="H17" s="13"/>
      <c r="I17" s="13"/>
      <c r="J17" s="14"/>
    </row>
    <row r="18" spans="2:10" x14ac:dyDescent="0.25">
      <c r="B18" s="8"/>
      <c r="C18" s="12"/>
      <c r="D18" s="13"/>
      <c r="E18" s="13"/>
      <c r="F18" s="13"/>
      <c r="G18" s="13"/>
      <c r="H18" s="13"/>
      <c r="I18" s="13"/>
      <c r="J18" s="14"/>
    </row>
    <row r="19" spans="2:10" x14ac:dyDescent="0.25">
      <c r="B19" s="8"/>
      <c r="C19" s="12"/>
      <c r="D19" s="13"/>
      <c r="E19" s="13"/>
      <c r="F19" s="13"/>
      <c r="G19" s="13"/>
      <c r="H19" s="13"/>
      <c r="I19" s="13"/>
      <c r="J19" s="14"/>
    </row>
    <row r="20" spans="2:10" x14ac:dyDescent="0.25">
      <c r="B20" s="9"/>
      <c r="C20" s="10"/>
      <c r="D20" s="10"/>
      <c r="E20" s="10"/>
      <c r="F20" s="10"/>
      <c r="G20" s="10"/>
      <c r="H20" s="10"/>
      <c r="I20" s="10"/>
      <c r="J20" s="11"/>
    </row>
    <row r="21" spans="2:10" x14ac:dyDescent="0.25">
      <c r="H21" s="17" t="s">
        <v>57</v>
      </c>
    </row>
    <row r="22" spans="2:10" x14ac:dyDescent="0.25">
      <c r="H22" s="17" t="s">
        <v>58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92"/>
  <sheetViews>
    <sheetView showGridLines="0" topLeftCell="A8" workbookViewId="0">
      <selection activeCell="M20" sqref="M20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49" t="str">
        <f>CONTEÚDO!B2</f>
        <v>Funções e Fórmulas do Excel II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17" ht="1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2:17" ht="15" customHeigh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7" ht="1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7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9" spans="2:17" x14ac:dyDescent="0.25">
      <c r="B9" s="22">
        <v>10</v>
      </c>
      <c r="C9" s="19"/>
      <c r="D9" s="22">
        <v>10</v>
      </c>
      <c r="E9" s="19"/>
      <c r="F9" s="22">
        <v>10</v>
      </c>
    </row>
    <row r="10" spans="2:17" x14ac:dyDescent="0.25">
      <c r="B10" s="23">
        <v>20</v>
      </c>
      <c r="C10" s="19"/>
      <c r="D10" s="23">
        <v>20</v>
      </c>
      <c r="E10" s="19"/>
      <c r="F10" s="23"/>
    </row>
    <row r="11" spans="2:17" x14ac:dyDescent="0.25">
      <c r="B11" s="23">
        <v>30</v>
      </c>
      <c r="C11" s="19"/>
      <c r="D11" s="23"/>
      <c r="E11" s="19"/>
      <c r="F11" s="23">
        <v>12</v>
      </c>
    </row>
    <row r="12" spans="2:17" x14ac:dyDescent="0.25">
      <c r="B12" s="23">
        <v>45</v>
      </c>
      <c r="C12" s="19"/>
      <c r="D12" s="23"/>
      <c r="E12" s="19"/>
      <c r="F12" s="23"/>
    </row>
    <row r="13" spans="2:17" x14ac:dyDescent="0.25">
      <c r="B13" s="23" t="s">
        <v>15</v>
      </c>
      <c r="C13" s="19"/>
      <c r="D13" s="23" t="s">
        <v>15</v>
      </c>
      <c r="E13" s="19"/>
      <c r="F13" s="23" t="s">
        <v>15</v>
      </c>
    </row>
    <row r="14" spans="2:17" x14ac:dyDescent="0.25">
      <c r="B14" s="24">
        <v>23</v>
      </c>
      <c r="C14" s="19"/>
      <c r="D14" s="24">
        <v>23</v>
      </c>
      <c r="E14" s="19"/>
      <c r="F14" s="24">
        <v>23</v>
      </c>
    </row>
    <row r="15" spans="2:17" x14ac:dyDescent="0.25">
      <c r="B15" s="25">
        <f>COUNT(B9:B14)</f>
        <v>5</v>
      </c>
      <c r="D15" s="25">
        <f>COUNTA(D9:D14)</f>
        <v>4</v>
      </c>
      <c r="F15" s="25">
        <f>COUNTBLANK(F9:F14)</f>
        <v>2</v>
      </c>
    </row>
    <row r="16" spans="2:17" s="21" customFormat="1" ht="12.75" x14ac:dyDescent="0.2">
      <c r="B16" s="21" t="s">
        <v>66</v>
      </c>
      <c r="D16" s="21" t="s">
        <v>14</v>
      </c>
      <c r="F16" s="21" t="s">
        <v>16</v>
      </c>
    </row>
    <row r="18" spans="2:16" x14ac:dyDescent="0.25">
      <c r="B18" s="1" t="s">
        <v>68</v>
      </c>
    </row>
    <row r="19" spans="2:16" x14ac:dyDescent="0.25">
      <c r="B19" s="64">
        <f>LEN(B18)</f>
        <v>4</v>
      </c>
      <c r="C19" s="65"/>
      <c r="D19" s="66"/>
    </row>
    <row r="20" spans="2:16" x14ac:dyDescent="0.25">
      <c r="B20" s="21" t="s">
        <v>46</v>
      </c>
      <c r="H20" s="27">
        <f ca="1">RAND()</f>
        <v>0.88395663526718549</v>
      </c>
      <c r="I20" s="27">
        <f ca="1">RANDBETWEEN(1,50)</f>
        <v>41</v>
      </c>
      <c r="J20" s="27"/>
      <c r="K20" s="27"/>
      <c r="M20" s="27"/>
      <c r="N20" s="27"/>
      <c r="O20" s="27"/>
      <c r="P20" s="27"/>
    </row>
    <row r="21" spans="2:16" x14ac:dyDescent="0.25">
      <c r="H21" s="27">
        <f t="shared" ref="H21:H25" ca="1" si="0">RAND()</f>
        <v>0.8649118680246336</v>
      </c>
      <c r="I21" s="27">
        <f t="shared" ref="I21:I25" ca="1" si="1">RANDBETWEEN(1,50)</f>
        <v>25</v>
      </c>
      <c r="J21" s="27"/>
      <c r="K21" s="27"/>
      <c r="M21" s="27"/>
      <c r="N21" s="27"/>
      <c r="O21" s="27"/>
      <c r="P21" s="27"/>
    </row>
    <row r="22" spans="2:16" x14ac:dyDescent="0.25">
      <c r="B22" s="21" t="s">
        <v>53</v>
      </c>
      <c r="H22" s="27">
        <f t="shared" ca="1" si="0"/>
        <v>0.73124815416562772</v>
      </c>
      <c r="I22" s="27">
        <f t="shared" ca="1" si="1"/>
        <v>48</v>
      </c>
      <c r="J22" s="27"/>
      <c r="K22" s="27"/>
      <c r="M22" s="27"/>
      <c r="N22" s="27"/>
      <c r="O22" s="27"/>
      <c r="P22" s="27"/>
    </row>
    <row r="23" spans="2:16" x14ac:dyDescent="0.25">
      <c r="H23" s="27">
        <f t="shared" ca="1" si="0"/>
        <v>0.51575936169700676</v>
      </c>
      <c r="I23" s="27">
        <f t="shared" ca="1" si="1"/>
        <v>15</v>
      </c>
      <c r="J23" s="27"/>
      <c r="K23" s="27"/>
      <c r="M23" s="27"/>
      <c r="N23" s="27"/>
      <c r="O23" s="27"/>
      <c r="P23" s="27"/>
    </row>
    <row r="24" spans="2:16" x14ac:dyDescent="0.25">
      <c r="B24" t="s">
        <v>51</v>
      </c>
      <c r="D24" s="26" t="s">
        <v>59</v>
      </c>
      <c r="H24" s="27">
        <f t="shared" ca="1" si="0"/>
        <v>4.0864452901654302E-2</v>
      </c>
      <c r="I24" s="27">
        <f t="shared" ca="1" si="1"/>
        <v>20</v>
      </c>
      <c r="J24" s="27"/>
      <c r="K24" s="27"/>
      <c r="M24" s="27"/>
      <c r="N24" s="27"/>
      <c r="O24" s="27"/>
      <c r="P24" s="27"/>
    </row>
    <row r="25" spans="2:16" s="21" customFormat="1" x14ac:dyDescent="0.25">
      <c r="B25" s="20" t="s">
        <v>69</v>
      </c>
      <c r="C25"/>
      <c r="D25" s="64" t="str">
        <f>CONCATENATE(B25,B28)</f>
        <v>Jean-Lucas</v>
      </c>
      <c r="E25" s="65"/>
      <c r="F25" s="66"/>
      <c r="H25" s="27">
        <f t="shared" ca="1" si="0"/>
        <v>0.1820250522960396</v>
      </c>
      <c r="I25" s="27">
        <f t="shared" ca="1" si="1"/>
        <v>27</v>
      </c>
      <c r="J25" s="27"/>
      <c r="K25" s="27"/>
      <c r="L25"/>
      <c r="M25" s="27"/>
      <c r="N25" s="27"/>
      <c r="O25" s="27"/>
      <c r="P25" s="27"/>
    </row>
    <row r="26" spans="2:16" x14ac:dyDescent="0.25">
      <c r="H26" s="21" t="s">
        <v>47</v>
      </c>
      <c r="I26" s="21"/>
      <c r="J26" s="21"/>
      <c r="K26" s="21"/>
      <c r="L26" s="21"/>
      <c r="M26" s="21" t="s">
        <v>50</v>
      </c>
      <c r="N26" s="21"/>
      <c r="O26" s="21"/>
      <c r="P26" s="21"/>
    </row>
    <row r="27" spans="2:16" x14ac:dyDescent="0.25">
      <c r="B27" t="s">
        <v>52</v>
      </c>
      <c r="D27" s="26" t="s">
        <v>65</v>
      </c>
      <c r="H27" s="28" t="s">
        <v>48</v>
      </c>
    </row>
    <row r="28" spans="2:16" x14ac:dyDescent="0.25">
      <c r="B28" s="20" t="s">
        <v>70</v>
      </c>
      <c r="D28" s="64" t="str">
        <f>B25&amp;B28</f>
        <v>Jean-Lucas</v>
      </c>
      <c r="E28" s="65"/>
      <c r="F28" s="66"/>
      <c r="H28" s="28" t="s">
        <v>49</v>
      </c>
    </row>
    <row r="29" spans="2:16" ht="5.25" customHeight="1" x14ac:dyDescent="0.25"/>
    <row r="30" spans="2:16" x14ac:dyDescent="0.25">
      <c r="I30" s="2"/>
    </row>
    <row r="31" spans="2:16" x14ac:dyDescent="0.25">
      <c r="B31" t="s">
        <v>69</v>
      </c>
      <c r="D31" s="26" t="s">
        <v>62</v>
      </c>
      <c r="I31" s="2"/>
    </row>
    <row r="32" spans="2:16" x14ac:dyDescent="0.25">
      <c r="B32" t="s">
        <v>70</v>
      </c>
      <c r="D32" s="64" t="str">
        <f>_xlfn.CONCAT(B31:C33)</f>
        <v>Jean-Lucas Silva</v>
      </c>
      <c r="E32" s="65"/>
      <c r="F32" s="66"/>
    </row>
    <row r="33" spans="2:6" x14ac:dyDescent="0.25">
      <c r="B33" t="s">
        <v>71</v>
      </c>
    </row>
    <row r="34" spans="2:6" x14ac:dyDescent="0.25">
      <c r="D34" s="26" t="s">
        <v>63</v>
      </c>
    </row>
    <row r="35" spans="2:6" x14ac:dyDescent="0.25">
      <c r="D35" s="64" t="str">
        <f>_xlfn.TEXTJOIN("",TRUE,B31:B33)</f>
        <v>Jean-Lucas Silva</v>
      </c>
      <c r="E35" s="65"/>
      <c r="F35" s="66"/>
    </row>
    <row r="192" spans="3:16" x14ac:dyDescent="0.25">
      <c r="C192" s="61" t="s">
        <v>0</v>
      </c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3"/>
    </row>
  </sheetData>
  <mergeCells count="7">
    <mergeCell ref="C192:P192"/>
    <mergeCell ref="B19:D19"/>
    <mergeCell ref="B2:Q6"/>
    <mergeCell ref="D28:F28"/>
    <mergeCell ref="D25:F25"/>
    <mergeCell ref="D32:F32"/>
    <mergeCell ref="D35:F3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99"/>
  <sheetViews>
    <sheetView showGridLines="0" tabSelected="1" workbookViewId="0">
      <selection activeCell="F17" sqref="F17"/>
    </sheetView>
  </sheetViews>
  <sheetFormatPr defaultRowHeight="15" x14ac:dyDescent="0.25"/>
  <cols>
    <col min="1" max="1" width="3" customWidth="1"/>
    <col min="2" max="2" width="18.140625" bestFit="1" customWidth="1"/>
    <col min="5" max="5" width="9.85546875" customWidth="1"/>
    <col min="9" max="9" width="9.140625" customWidth="1"/>
  </cols>
  <sheetData>
    <row r="1" spans="2:10" ht="8.25" customHeight="1" x14ac:dyDescent="0.25"/>
    <row r="2" spans="2:10" ht="15.75" x14ac:dyDescent="0.25">
      <c r="B2" s="35" t="s">
        <v>9</v>
      </c>
      <c r="C2" s="36" t="s">
        <v>41</v>
      </c>
      <c r="E2" s="37" t="s">
        <v>61</v>
      </c>
    </row>
    <row r="3" spans="2:10" x14ac:dyDescent="0.25">
      <c r="B3" s="33" t="s">
        <v>18</v>
      </c>
      <c r="C3" s="34">
        <v>6.2</v>
      </c>
      <c r="E3" s="18" t="s">
        <v>13</v>
      </c>
      <c r="F3" s="16"/>
    </row>
    <row r="4" spans="2:10" x14ac:dyDescent="0.25">
      <c r="B4" s="29" t="s">
        <v>30</v>
      </c>
      <c r="C4" s="30">
        <v>14.2</v>
      </c>
      <c r="E4" s="18" t="s">
        <v>12</v>
      </c>
      <c r="F4" s="16"/>
    </row>
    <row r="5" spans="2:10" x14ac:dyDescent="0.25">
      <c r="B5" s="29" t="s">
        <v>24</v>
      </c>
      <c r="C5" s="30">
        <v>9.31</v>
      </c>
      <c r="E5" s="18" t="s">
        <v>10</v>
      </c>
      <c r="F5" s="16"/>
    </row>
    <row r="6" spans="2:10" x14ac:dyDescent="0.25">
      <c r="B6" s="29" t="s">
        <v>27</v>
      </c>
      <c r="C6" s="30">
        <v>11.79</v>
      </c>
      <c r="E6" s="18" t="s">
        <v>11</v>
      </c>
      <c r="F6" s="16"/>
    </row>
    <row r="7" spans="2:10" x14ac:dyDescent="0.25">
      <c r="B7" s="29" t="s">
        <v>26</v>
      </c>
      <c r="C7" s="30">
        <v>4.47</v>
      </c>
      <c r="E7" s="18" t="s">
        <v>8</v>
      </c>
      <c r="F7" s="16"/>
      <c r="G7" s="67" t="s">
        <v>60</v>
      </c>
      <c r="H7" s="67"/>
      <c r="I7" s="68"/>
      <c r="J7" s="16"/>
    </row>
    <row r="8" spans="2:10" x14ac:dyDescent="0.25">
      <c r="B8" s="29" t="s">
        <v>35</v>
      </c>
      <c r="C8" s="30">
        <v>9.9700000000000006</v>
      </c>
    </row>
    <row r="9" spans="2:10" ht="15.75" x14ac:dyDescent="0.25">
      <c r="B9" s="29" t="s">
        <v>23</v>
      </c>
      <c r="C9" s="30">
        <v>11.83</v>
      </c>
      <c r="E9" s="40" t="s">
        <v>42</v>
      </c>
    </row>
    <row r="10" spans="2:10" x14ac:dyDescent="0.25">
      <c r="B10" s="29" t="s">
        <v>28</v>
      </c>
      <c r="C10" s="30">
        <v>5.82</v>
      </c>
      <c r="E10" s="38" t="s">
        <v>43</v>
      </c>
      <c r="F10" s="38"/>
      <c r="G10" s="38"/>
      <c r="H10" s="39"/>
      <c r="I10" s="16"/>
    </row>
    <row r="11" spans="2:10" ht="15.75" thickBot="1" x14ac:dyDescent="0.3">
      <c r="B11" s="29" t="s">
        <v>24</v>
      </c>
      <c r="C11" s="30">
        <v>10.98</v>
      </c>
    </row>
    <row r="12" spans="2:10" ht="15.75" x14ac:dyDescent="0.25">
      <c r="B12" s="29" t="s">
        <v>23</v>
      </c>
      <c r="C12" s="30">
        <v>9.6199999999999992</v>
      </c>
      <c r="E12" s="41" t="s">
        <v>54</v>
      </c>
      <c r="F12" s="42"/>
      <c r="G12" s="42"/>
      <c r="H12" s="42"/>
      <c r="I12" s="42"/>
      <c r="J12" s="43"/>
    </row>
    <row r="13" spans="2:10" x14ac:dyDescent="0.25">
      <c r="B13" s="29" t="s">
        <v>23</v>
      </c>
      <c r="C13" s="30">
        <v>12.65</v>
      </c>
      <c r="E13" s="47" t="s">
        <v>44</v>
      </c>
      <c r="F13" s="12"/>
      <c r="G13" s="12"/>
      <c r="H13" s="12"/>
      <c r="I13" s="12"/>
      <c r="J13" s="44"/>
    </row>
    <row r="14" spans="2:10" x14ac:dyDescent="0.25">
      <c r="B14" s="29" t="s">
        <v>23</v>
      </c>
      <c r="C14" s="30">
        <v>9.99</v>
      </c>
      <c r="E14" s="48" t="s">
        <v>45</v>
      </c>
      <c r="F14" s="45"/>
      <c r="G14" s="45"/>
      <c r="H14" s="45"/>
      <c r="I14" s="45"/>
      <c r="J14" s="46"/>
    </row>
    <row r="15" spans="2:10" x14ac:dyDescent="0.25">
      <c r="B15" s="29" t="s">
        <v>30</v>
      </c>
      <c r="C15" s="30">
        <v>7.69</v>
      </c>
    </row>
    <row r="16" spans="2:10" x14ac:dyDescent="0.25">
      <c r="B16" s="29" t="s">
        <v>18</v>
      </c>
      <c r="C16" s="30">
        <v>4.2</v>
      </c>
    </row>
    <row r="17" spans="2:3" x14ac:dyDescent="0.25">
      <c r="B17" s="29" t="s">
        <v>38</v>
      </c>
      <c r="C17" s="30">
        <v>5.41</v>
      </c>
    </row>
    <row r="18" spans="2:3" x14ac:dyDescent="0.25">
      <c r="B18" s="29" t="s">
        <v>38</v>
      </c>
      <c r="C18" s="30">
        <v>13.05</v>
      </c>
    </row>
    <row r="19" spans="2:3" x14ac:dyDescent="0.25">
      <c r="B19" s="29" t="s">
        <v>32</v>
      </c>
      <c r="C19" s="30">
        <v>4.0999999999999996</v>
      </c>
    </row>
    <row r="20" spans="2:3" x14ac:dyDescent="0.25">
      <c r="B20" s="29" t="s">
        <v>35</v>
      </c>
      <c r="C20" s="30">
        <v>10.87</v>
      </c>
    </row>
    <row r="21" spans="2:3" x14ac:dyDescent="0.25">
      <c r="B21" s="29" t="s">
        <v>25</v>
      </c>
      <c r="C21" s="30">
        <v>14.55</v>
      </c>
    </row>
    <row r="22" spans="2:3" x14ac:dyDescent="0.25">
      <c r="B22" s="29" t="s">
        <v>39</v>
      </c>
      <c r="C22" s="30">
        <v>13.87</v>
      </c>
    </row>
    <row r="23" spans="2:3" x14ac:dyDescent="0.25">
      <c r="B23" s="29" t="s">
        <v>30</v>
      </c>
      <c r="C23" s="30">
        <v>3.68</v>
      </c>
    </row>
    <row r="24" spans="2:3" x14ac:dyDescent="0.25">
      <c r="B24" s="29" t="s">
        <v>37</v>
      </c>
      <c r="C24" s="30">
        <v>4.03</v>
      </c>
    </row>
    <row r="25" spans="2:3" x14ac:dyDescent="0.25">
      <c r="B25" s="29" t="s">
        <v>24</v>
      </c>
      <c r="C25" s="30">
        <v>10</v>
      </c>
    </row>
    <row r="26" spans="2:3" x14ac:dyDescent="0.25">
      <c r="B26" s="29" t="s">
        <v>25</v>
      </c>
      <c r="C26" s="30">
        <v>7.03</v>
      </c>
    </row>
    <row r="27" spans="2:3" x14ac:dyDescent="0.25">
      <c r="B27" s="29" t="s">
        <v>17</v>
      </c>
      <c r="C27" s="30">
        <v>14.7</v>
      </c>
    </row>
    <row r="28" spans="2:3" x14ac:dyDescent="0.25">
      <c r="B28" s="29" t="s">
        <v>19</v>
      </c>
      <c r="C28" s="30">
        <v>6.48</v>
      </c>
    </row>
    <row r="29" spans="2:3" x14ac:dyDescent="0.25">
      <c r="B29" s="29" t="s">
        <v>26</v>
      </c>
      <c r="C29" s="30">
        <v>11.76</v>
      </c>
    </row>
    <row r="30" spans="2:3" x14ac:dyDescent="0.25">
      <c r="B30" s="29" t="s">
        <v>38</v>
      </c>
      <c r="C30" s="30">
        <v>6.38</v>
      </c>
    </row>
    <row r="31" spans="2:3" x14ac:dyDescent="0.25">
      <c r="B31" s="29" t="s">
        <v>35</v>
      </c>
      <c r="C31" s="30">
        <v>4.92</v>
      </c>
    </row>
    <row r="32" spans="2:3" x14ac:dyDescent="0.25">
      <c r="B32" s="29" t="s">
        <v>22</v>
      </c>
      <c r="C32" s="30">
        <v>9.4</v>
      </c>
    </row>
    <row r="33" spans="2:3" x14ac:dyDescent="0.25">
      <c r="B33" s="29" t="s">
        <v>38</v>
      </c>
      <c r="C33" s="30">
        <v>14.9</v>
      </c>
    </row>
    <row r="34" spans="2:3" x14ac:dyDescent="0.25">
      <c r="B34" s="29" t="s">
        <v>36</v>
      </c>
      <c r="C34" s="30">
        <v>6.99</v>
      </c>
    </row>
    <row r="35" spans="2:3" x14ac:dyDescent="0.25">
      <c r="B35" s="29" t="s">
        <v>35</v>
      </c>
      <c r="C35" s="30">
        <v>12.55</v>
      </c>
    </row>
    <row r="36" spans="2:3" x14ac:dyDescent="0.25">
      <c r="B36" s="29" t="s">
        <v>29</v>
      </c>
      <c r="C36" s="30">
        <v>4.25</v>
      </c>
    </row>
    <row r="37" spans="2:3" x14ac:dyDescent="0.25">
      <c r="B37" s="29" t="s">
        <v>39</v>
      </c>
      <c r="C37" s="30">
        <v>3.95</v>
      </c>
    </row>
    <row r="38" spans="2:3" x14ac:dyDescent="0.25">
      <c r="B38" s="29" t="s">
        <v>22</v>
      </c>
      <c r="C38" s="30">
        <v>12.63</v>
      </c>
    </row>
    <row r="39" spans="2:3" x14ac:dyDescent="0.25">
      <c r="B39" s="29" t="s">
        <v>28</v>
      </c>
      <c r="C39" s="30">
        <v>10.65</v>
      </c>
    </row>
    <row r="40" spans="2:3" x14ac:dyDescent="0.25">
      <c r="B40" s="29" t="s">
        <v>23</v>
      </c>
      <c r="C40" s="30">
        <v>14.51</v>
      </c>
    </row>
    <row r="41" spans="2:3" x14ac:dyDescent="0.25">
      <c r="B41" s="29" t="s">
        <v>28</v>
      </c>
      <c r="C41" s="30">
        <v>8.92</v>
      </c>
    </row>
    <row r="42" spans="2:3" x14ac:dyDescent="0.25">
      <c r="B42" s="29" t="s">
        <v>19</v>
      </c>
      <c r="C42" s="30">
        <v>14.04</v>
      </c>
    </row>
    <row r="43" spans="2:3" x14ac:dyDescent="0.25">
      <c r="B43" s="29" t="s">
        <v>21</v>
      </c>
      <c r="C43" s="30">
        <v>11.08</v>
      </c>
    </row>
    <row r="44" spans="2:3" x14ac:dyDescent="0.25">
      <c r="B44" s="29" t="s">
        <v>18</v>
      </c>
      <c r="C44" s="30">
        <v>11.63</v>
      </c>
    </row>
    <row r="45" spans="2:3" x14ac:dyDescent="0.25">
      <c r="B45" s="29" t="s">
        <v>21</v>
      </c>
      <c r="C45" s="30">
        <v>5.41</v>
      </c>
    </row>
    <row r="46" spans="2:3" x14ac:dyDescent="0.25">
      <c r="B46" s="29" t="s">
        <v>20</v>
      </c>
      <c r="C46" s="30">
        <v>5.78</v>
      </c>
    </row>
    <row r="47" spans="2:3" x14ac:dyDescent="0.25">
      <c r="B47" s="29" t="s">
        <v>25</v>
      </c>
      <c r="C47" s="30">
        <v>13.14</v>
      </c>
    </row>
    <row r="48" spans="2:3" x14ac:dyDescent="0.25">
      <c r="B48" s="29" t="s">
        <v>27</v>
      </c>
      <c r="C48" s="30">
        <v>14.34</v>
      </c>
    </row>
    <row r="49" spans="2:3" x14ac:dyDescent="0.25">
      <c r="B49" s="29" t="s">
        <v>27</v>
      </c>
      <c r="C49" s="30">
        <v>9.51</v>
      </c>
    </row>
    <row r="50" spans="2:3" x14ac:dyDescent="0.25">
      <c r="B50" s="29" t="s">
        <v>34</v>
      </c>
      <c r="C50" s="30">
        <v>11.67</v>
      </c>
    </row>
    <row r="51" spans="2:3" x14ac:dyDescent="0.25">
      <c r="B51" s="29" t="s">
        <v>33</v>
      </c>
      <c r="C51" s="30">
        <v>8.5</v>
      </c>
    </row>
    <row r="52" spans="2:3" x14ac:dyDescent="0.25">
      <c r="B52" s="29" t="s">
        <v>39</v>
      </c>
      <c r="C52" s="30">
        <v>8.85</v>
      </c>
    </row>
    <row r="53" spans="2:3" x14ac:dyDescent="0.25">
      <c r="B53" s="29" t="s">
        <v>40</v>
      </c>
      <c r="C53" s="30">
        <v>10.8</v>
      </c>
    </row>
    <row r="54" spans="2:3" x14ac:dyDescent="0.25">
      <c r="B54" s="29" t="s">
        <v>30</v>
      </c>
      <c r="C54" s="30">
        <v>6.17</v>
      </c>
    </row>
    <row r="55" spans="2:3" x14ac:dyDescent="0.25">
      <c r="B55" s="29" t="s">
        <v>25</v>
      </c>
      <c r="C55" s="30">
        <v>11.59</v>
      </c>
    </row>
    <row r="56" spans="2:3" x14ac:dyDescent="0.25">
      <c r="B56" s="29" t="s">
        <v>39</v>
      </c>
      <c r="C56" s="30">
        <v>8.14</v>
      </c>
    </row>
    <row r="57" spans="2:3" x14ac:dyDescent="0.25">
      <c r="B57" s="29" t="s">
        <v>38</v>
      </c>
      <c r="C57" s="30">
        <v>12.44</v>
      </c>
    </row>
    <row r="58" spans="2:3" x14ac:dyDescent="0.25">
      <c r="B58" s="29" t="s">
        <v>37</v>
      </c>
      <c r="C58" s="30">
        <v>13.53</v>
      </c>
    </row>
    <row r="59" spans="2:3" x14ac:dyDescent="0.25">
      <c r="B59" s="29" t="s">
        <v>30</v>
      </c>
      <c r="C59" s="30">
        <v>6.6</v>
      </c>
    </row>
    <row r="60" spans="2:3" x14ac:dyDescent="0.25">
      <c r="B60" s="29" t="s">
        <v>22</v>
      </c>
      <c r="C60" s="30">
        <v>4.5</v>
      </c>
    </row>
    <row r="61" spans="2:3" x14ac:dyDescent="0.25">
      <c r="B61" s="29" t="s">
        <v>33</v>
      </c>
      <c r="C61" s="30">
        <v>4.22</v>
      </c>
    </row>
    <row r="62" spans="2:3" x14ac:dyDescent="0.25">
      <c r="B62" s="29" t="s">
        <v>17</v>
      </c>
      <c r="C62" s="30">
        <v>10.41</v>
      </c>
    </row>
    <row r="63" spans="2:3" x14ac:dyDescent="0.25">
      <c r="B63" s="29" t="s">
        <v>38</v>
      </c>
      <c r="C63" s="30">
        <v>6.18</v>
      </c>
    </row>
    <row r="64" spans="2:3" x14ac:dyDescent="0.25">
      <c r="B64" s="29" t="s">
        <v>27</v>
      </c>
      <c r="C64" s="30">
        <v>13.4</v>
      </c>
    </row>
    <row r="65" spans="2:3" x14ac:dyDescent="0.25">
      <c r="B65" s="29" t="s">
        <v>24</v>
      </c>
      <c r="C65" s="30">
        <v>8.5299999999999994</v>
      </c>
    </row>
    <row r="66" spans="2:3" x14ac:dyDescent="0.25">
      <c r="B66" s="29" t="s">
        <v>39</v>
      </c>
      <c r="C66" s="30">
        <v>10.71</v>
      </c>
    </row>
    <row r="67" spans="2:3" x14ac:dyDescent="0.25">
      <c r="B67" s="29" t="s">
        <v>22</v>
      </c>
      <c r="C67" s="30">
        <v>4.67</v>
      </c>
    </row>
    <row r="68" spans="2:3" x14ac:dyDescent="0.25">
      <c r="B68" s="29" t="s">
        <v>35</v>
      </c>
      <c r="C68" s="30">
        <v>8.0299999999999994</v>
      </c>
    </row>
    <row r="69" spans="2:3" x14ac:dyDescent="0.25">
      <c r="B69" s="29" t="s">
        <v>38</v>
      </c>
      <c r="C69" s="30">
        <v>10.39</v>
      </c>
    </row>
    <row r="70" spans="2:3" x14ac:dyDescent="0.25">
      <c r="B70" s="29" t="s">
        <v>20</v>
      </c>
      <c r="C70" s="30">
        <v>10.47</v>
      </c>
    </row>
    <row r="71" spans="2:3" x14ac:dyDescent="0.25">
      <c r="B71" s="29" t="s">
        <v>25</v>
      </c>
      <c r="C71" s="30">
        <v>13.08</v>
      </c>
    </row>
    <row r="72" spans="2:3" x14ac:dyDescent="0.25">
      <c r="B72" s="29" t="s">
        <v>37</v>
      </c>
      <c r="C72" s="30">
        <v>8.83</v>
      </c>
    </row>
    <row r="73" spans="2:3" x14ac:dyDescent="0.25">
      <c r="B73" s="29" t="s">
        <v>34</v>
      </c>
      <c r="C73" s="30">
        <v>11.11</v>
      </c>
    </row>
    <row r="74" spans="2:3" x14ac:dyDescent="0.25">
      <c r="B74" s="29" t="s">
        <v>32</v>
      </c>
      <c r="C74" s="30">
        <v>3.56</v>
      </c>
    </row>
    <row r="75" spans="2:3" x14ac:dyDescent="0.25">
      <c r="B75" s="29" t="s">
        <v>24</v>
      </c>
      <c r="C75" s="30">
        <v>13.9</v>
      </c>
    </row>
    <row r="76" spans="2:3" x14ac:dyDescent="0.25">
      <c r="B76" s="29" t="s">
        <v>27</v>
      </c>
      <c r="C76" s="30">
        <v>12.52</v>
      </c>
    </row>
    <row r="77" spans="2:3" x14ac:dyDescent="0.25">
      <c r="B77" s="29" t="s">
        <v>30</v>
      </c>
      <c r="C77" s="30">
        <v>6.33</v>
      </c>
    </row>
    <row r="78" spans="2:3" x14ac:dyDescent="0.25">
      <c r="B78" s="29" t="s">
        <v>17</v>
      </c>
      <c r="C78" s="30">
        <v>12.88</v>
      </c>
    </row>
    <row r="79" spans="2:3" x14ac:dyDescent="0.25">
      <c r="B79" s="29" t="s">
        <v>26</v>
      </c>
      <c r="C79" s="30">
        <v>3.91</v>
      </c>
    </row>
    <row r="80" spans="2:3" x14ac:dyDescent="0.25">
      <c r="B80" s="29" t="s">
        <v>27</v>
      </c>
      <c r="C80" s="30">
        <v>6.72</v>
      </c>
    </row>
    <row r="81" spans="2:3" x14ac:dyDescent="0.25">
      <c r="B81" s="29" t="s">
        <v>22</v>
      </c>
      <c r="C81" s="30">
        <v>8.2899999999999991</v>
      </c>
    </row>
    <row r="82" spans="2:3" x14ac:dyDescent="0.25">
      <c r="B82" s="29" t="s">
        <v>34</v>
      </c>
      <c r="C82" s="30">
        <v>5.68</v>
      </c>
    </row>
    <row r="83" spans="2:3" x14ac:dyDescent="0.25">
      <c r="B83" s="29" t="s">
        <v>36</v>
      </c>
      <c r="C83" s="30">
        <v>5.81</v>
      </c>
    </row>
    <row r="84" spans="2:3" x14ac:dyDescent="0.25">
      <c r="B84" s="29" t="s">
        <v>40</v>
      </c>
      <c r="C84" s="30">
        <v>4.09</v>
      </c>
    </row>
    <row r="85" spans="2:3" x14ac:dyDescent="0.25">
      <c r="B85" s="29" t="s">
        <v>27</v>
      </c>
      <c r="C85" s="30">
        <v>11.53</v>
      </c>
    </row>
    <row r="86" spans="2:3" x14ac:dyDescent="0.25">
      <c r="B86" s="29" t="s">
        <v>37</v>
      </c>
      <c r="C86" s="30">
        <v>11.54</v>
      </c>
    </row>
    <row r="87" spans="2:3" x14ac:dyDescent="0.25">
      <c r="B87" s="29" t="s">
        <v>28</v>
      </c>
      <c r="C87" s="30">
        <v>11.92</v>
      </c>
    </row>
    <row r="88" spans="2:3" x14ac:dyDescent="0.25">
      <c r="B88" s="29" t="s">
        <v>28</v>
      </c>
      <c r="C88" s="30">
        <v>8.16</v>
      </c>
    </row>
    <row r="89" spans="2:3" x14ac:dyDescent="0.25">
      <c r="B89" s="29" t="s">
        <v>19</v>
      </c>
      <c r="C89" s="30">
        <v>10.49</v>
      </c>
    </row>
    <row r="90" spans="2:3" x14ac:dyDescent="0.25">
      <c r="B90" s="29" t="s">
        <v>24</v>
      </c>
      <c r="C90" s="30">
        <v>6.27</v>
      </c>
    </row>
    <row r="91" spans="2:3" x14ac:dyDescent="0.25">
      <c r="B91" s="29" t="s">
        <v>23</v>
      </c>
      <c r="C91" s="30">
        <v>13.36</v>
      </c>
    </row>
    <row r="92" spans="2:3" x14ac:dyDescent="0.25">
      <c r="B92" s="29" t="s">
        <v>35</v>
      </c>
      <c r="C92" s="30">
        <v>13.68</v>
      </c>
    </row>
    <row r="93" spans="2:3" x14ac:dyDescent="0.25">
      <c r="B93" s="29" t="s">
        <v>21</v>
      </c>
      <c r="C93" s="30">
        <v>3.72</v>
      </c>
    </row>
    <row r="94" spans="2:3" x14ac:dyDescent="0.25">
      <c r="B94" s="29" t="s">
        <v>23</v>
      </c>
      <c r="C94" s="30">
        <v>6.31</v>
      </c>
    </row>
    <row r="95" spans="2:3" x14ac:dyDescent="0.25">
      <c r="B95" s="29" t="s">
        <v>28</v>
      </c>
      <c r="C95" s="30">
        <v>12.83</v>
      </c>
    </row>
    <row r="96" spans="2:3" x14ac:dyDescent="0.25">
      <c r="B96" s="29" t="s">
        <v>36</v>
      </c>
      <c r="C96" s="30">
        <v>13.6</v>
      </c>
    </row>
    <row r="97" spans="2:3" x14ac:dyDescent="0.25">
      <c r="B97" s="29" t="s">
        <v>30</v>
      </c>
      <c r="C97" s="30">
        <v>12.08</v>
      </c>
    </row>
    <row r="98" spans="2:3" x14ac:dyDescent="0.25">
      <c r="B98" s="29" t="s">
        <v>21</v>
      </c>
      <c r="C98" s="30">
        <v>8.31</v>
      </c>
    </row>
    <row r="99" spans="2:3" x14ac:dyDescent="0.25">
      <c r="B99" s="29" t="s">
        <v>21</v>
      </c>
      <c r="C99" s="30">
        <v>4.91</v>
      </c>
    </row>
    <row r="100" spans="2:3" x14ac:dyDescent="0.25">
      <c r="B100" s="29" t="s">
        <v>27</v>
      </c>
      <c r="C100" s="30">
        <v>13.79</v>
      </c>
    </row>
    <row r="101" spans="2:3" x14ac:dyDescent="0.25">
      <c r="B101" s="29" t="s">
        <v>38</v>
      </c>
      <c r="C101" s="30">
        <v>12.87</v>
      </c>
    </row>
    <row r="102" spans="2:3" x14ac:dyDescent="0.25">
      <c r="B102" s="29" t="s">
        <v>19</v>
      </c>
      <c r="C102" s="30">
        <v>14.55</v>
      </c>
    </row>
    <row r="103" spans="2:3" x14ac:dyDescent="0.25">
      <c r="B103" s="29" t="s">
        <v>33</v>
      </c>
      <c r="C103" s="30">
        <v>7.03</v>
      </c>
    </row>
    <row r="104" spans="2:3" x14ac:dyDescent="0.25">
      <c r="B104" s="29" t="s">
        <v>24</v>
      </c>
      <c r="C104" s="30">
        <v>5.16</v>
      </c>
    </row>
    <row r="105" spans="2:3" x14ac:dyDescent="0.25">
      <c r="B105" s="29" t="s">
        <v>38</v>
      </c>
      <c r="C105" s="30">
        <v>11.68</v>
      </c>
    </row>
    <row r="106" spans="2:3" x14ac:dyDescent="0.25">
      <c r="B106" s="29" t="s">
        <v>38</v>
      </c>
      <c r="C106" s="30">
        <v>4.32</v>
      </c>
    </row>
    <row r="107" spans="2:3" x14ac:dyDescent="0.25">
      <c r="B107" s="29" t="s">
        <v>19</v>
      </c>
      <c r="C107" s="30">
        <v>14.15</v>
      </c>
    </row>
    <row r="108" spans="2:3" x14ac:dyDescent="0.25">
      <c r="B108" s="29" t="s">
        <v>33</v>
      </c>
      <c r="C108" s="30">
        <v>10.07</v>
      </c>
    </row>
    <row r="109" spans="2:3" x14ac:dyDescent="0.25">
      <c r="B109" s="29" t="s">
        <v>38</v>
      </c>
      <c r="C109" s="30">
        <v>14.01</v>
      </c>
    </row>
    <row r="110" spans="2:3" x14ac:dyDescent="0.25">
      <c r="B110" s="29" t="s">
        <v>34</v>
      </c>
      <c r="C110" s="30">
        <v>7.21</v>
      </c>
    </row>
    <row r="111" spans="2:3" x14ac:dyDescent="0.25">
      <c r="B111" s="29" t="s">
        <v>30</v>
      </c>
      <c r="C111" s="30">
        <v>3.54</v>
      </c>
    </row>
    <row r="112" spans="2:3" x14ac:dyDescent="0.25">
      <c r="B112" s="29" t="s">
        <v>27</v>
      </c>
      <c r="C112" s="30">
        <v>11.03</v>
      </c>
    </row>
    <row r="113" spans="2:3" x14ac:dyDescent="0.25">
      <c r="B113" s="29" t="s">
        <v>24</v>
      </c>
      <c r="C113" s="30">
        <v>5.8</v>
      </c>
    </row>
    <row r="114" spans="2:3" x14ac:dyDescent="0.25">
      <c r="B114" s="29" t="s">
        <v>38</v>
      </c>
      <c r="C114" s="30">
        <v>5.59</v>
      </c>
    </row>
    <row r="115" spans="2:3" x14ac:dyDescent="0.25">
      <c r="B115" s="29" t="s">
        <v>22</v>
      </c>
      <c r="C115" s="30">
        <v>8.41</v>
      </c>
    </row>
    <row r="116" spans="2:3" x14ac:dyDescent="0.25">
      <c r="B116" s="29" t="s">
        <v>19</v>
      </c>
      <c r="C116" s="30">
        <v>6.24</v>
      </c>
    </row>
    <row r="117" spans="2:3" x14ac:dyDescent="0.25">
      <c r="B117" s="29" t="s">
        <v>38</v>
      </c>
      <c r="C117" s="30">
        <v>3.74</v>
      </c>
    </row>
    <row r="118" spans="2:3" x14ac:dyDescent="0.25">
      <c r="B118" s="29" t="s">
        <v>21</v>
      </c>
      <c r="C118" s="30">
        <v>11.28</v>
      </c>
    </row>
    <row r="119" spans="2:3" x14ac:dyDescent="0.25">
      <c r="B119" s="29" t="s">
        <v>39</v>
      </c>
      <c r="C119" s="30">
        <v>9.8699999999999992</v>
      </c>
    </row>
    <row r="120" spans="2:3" x14ac:dyDescent="0.25">
      <c r="B120" s="29" t="s">
        <v>27</v>
      </c>
      <c r="C120" s="30">
        <v>10.89</v>
      </c>
    </row>
    <row r="121" spans="2:3" x14ac:dyDescent="0.25">
      <c r="B121" s="29" t="s">
        <v>40</v>
      </c>
      <c r="C121" s="30">
        <v>5.78</v>
      </c>
    </row>
    <row r="122" spans="2:3" x14ac:dyDescent="0.25">
      <c r="B122" s="29" t="s">
        <v>39</v>
      </c>
      <c r="C122" s="30">
        <v>13.5</v>
      </c>
    </row>
    <row r="123" spans="2:3" x14ac:dyDescent="0.25">
      <c r="B123" s="29" t="s">
        <v>24</v>
      </c>
      <c r="C123" s="30">
        <v>4.43</v>
      </c>
    </row>
    <row r="124" spans="2:3" x14ac:dyDescent="0.25">
      <c r="B124" s="29" t="s">
        <v>38</v>
      </c>
      <c r="C124" s="30">
        <v>3.48</v>
      </c>
    </row>
    <row r="125" spans="2:3" x14ac:dyDescent="0.25">
      <c r="B125" s="29" t="s">
        <v>17</v>
      </c>
      <c r="C125" s="30">
        <v>13.08</v>
      </c>
    </row>
    <row r="126" spans="2:3" x14ac:dyDescent="0.25">
      <c r="B126" s="29" t="s">
        <v>31</v>
      </c>
      <c r="C126" s="30">
        <v>7.93</v>
      </c>
    </row>
    <row r="127" spans="2:3" x14ac:dyDescent="0.25">
      <c r="B127" s="29" t="s">
        <v>31</v>
      </c>
      <c r="C127" s="30">
        <v>14.63</v>
      </c>
    </row>
    <row r="128" spans="2:3" x14ac:dyDescent="0.25">
      <c r="B128" s="29" t="s">
        <v>27</v>
      </c>
      <c r="C128" s="30">
        <v>13.76</v>
      </c>
    </row>
    <row r="129" spans="2:3" x14ac:dyDescent="0.25">
      <c r="B129" s="29" t="s">
        <v>34</v>
      </c>
      <c r="C129" s="30">
        <v>10.38</v>
      </c>
    </row>
    <row r="130" spans="2:3" x14ac:dyDescent="0.25">
      <c r="B130" s="29" t="s">
        <v>30</v>
      </c>
      <c r="C130" s="30">
        <v>4.62</v>
      </c>
    </row>
    <row r="131" spans="2:3" x14ac:dyDescent="0.25">
      <c r="B131" s="29" t="s">
        <v>36</v>
      </c>
      <c r="C131" s="30">
        <v>4.97</v>
      </c>
    </row>
    <row r="132" spans="2:3" x14ac:dyDescent="0.25">
      <c r="B132" s="29" t="s">
        <v>18</v>
      </c>
      <c r="C132" s="30">
        <v>3.52</v>
      </c>
    </row>
    <row r="133" spans="2:3" x14ac:dyDescent="0.25">
      <c r="B133" s="29" t="s">
        <v>32</v>
      </c>
      <c r="C133" s="30">
        <v>13.12</v>
      </c>
    </row>
    <row r="134" spans="2:3" x14ac:dyDescent="0.25">
      <c r="B134" s="29" t="s">
        <v>39</v>
      </c>
      <c r="C134" s="30">
        <v>10.79</v>
      </c>
    </row>
    <row r="135" spans="2:3" x14ac:dyDescent="0.25">
      <c r="B135" s="29" t="s">
        <v>23</v>
      </c>
      <c r="C135" s="30">
        <v>6.62</v>
      </c>
    </row>
    <row r="136" spans="2:3" x14ac:dyDescent="0.25">
      <c r="B136" s="29" t="s">
        <v>26</v>
      </c>
      <c r="C136" s="30">
        <v>6.44</v>
      </c>
    </row>
    <row r="137" spans="2:3" x14ac:dyDescent="0.25">
      <c r="B137" s="29" t="s">
        <v>26</v>
      </c>
      <c r="C137" s="30">
        <v>4.03</v>
      </c>
    </row>
    <row r="138" spans="2:3" x14ac:dyDescent="0.25">
      <c r="B138" s="29" t="s">
        <v>40</v>
      </c>
      <c r="C138" s="30">
        <v>6</v>
      </c>
    </row>
    <row r="139" spans="2:3" x14ac:dyDescent="0.25">
      <c r="B139" s="29" t="s">
        <v>22</v>
      </c>
      <c r="C139" s="30">
        <v>5.19</v>
      </c>
    </row>
    <row r="140" spans="2:3" x14ac:dyDescent="0.25">
      <c r="B140" s="29" t="s">
        <v>19</v>
      </c>
      <c r="C140" s="30">
        <v>4.2</v>
      </c>
    </row>
    <row r="141" spans="2:3" x14ac:dyDescent="0.25">
      <c r="B141" s="29" t="s">
        <v>33</v>
      </c>
      <c r="C141" s="30">
        <v>8.74</v>
      </c>
    </row>
    <row r="142" spans="2:3" x14ac:dyDescent="0.25">
      <c r="B142" s="29" t="s">
        <v>39</v>
      </c>
      <c r="C142" s="30">
        <v>7.64</v>
      </c>
    </row>
    <row r="143" spans="2:3" x14ac:dyDescent="0.25">
      <c r="B143" s="29" t="s">
        <v>25</v>
      </c>
      <c r="C143" s="30">
        <v>12.72</v>
      </c>
    </row>
    <row r="144" spans="2:3" x14ac:dyDescent="0.25">
      <c r="B144" s="29" t="s">
        <v>20</v>
      </c>
      <c r="C144" s="30">
        <v>10.27</v>
      </c>
    </row>
    <row r="145" spans="2:3" x14ac:dyDescent="0.25">
      <c r="B145" s="29" t="s">
        <v>37</v>
      </c>
      <c r="C145" s="30">
        <v>6.26</v>
      </c>
    </row>
    <row r="146" spans="2:3" x14ac:dyDescent="0.25">
      <c r="B146" s="29" t="s">
        <v>38</v>
      </c>
      <c r="C146" s="30">
        <v>11.47</v>
      </c>
    </row>
    <row r="147" spans="2:3" x14ac:dyDescent="0.25">
      <c r="B147" s="29" t="s">
        <v>22</v>
      </c>
      <c r="C147" s="30">
        <v>6.72</v>
      </c>
    </row>
    <row r="148" spans="2:3" x14ac:dyDescent="0.25">
      <c r="B148" s="29" t="s">
        <v>21</v>
      </c>
      <c r="C148" s="30">
        <v>14.09</v>
      </c>
    </row>
    <row r="149" spans="2:3" x14ac:dyDescent="0.25">
      <c r="B149" s="29" t="s">
        <v>26</v>
      </c>
      <c r="C149" s="30">
        <v>8.65</v>
      </c>
    </row>
    <row r="150" spans="2:3" x14ac:dyDescent="0.25">
      <c r="B150" s="29" t="s">
        <v>22</v>
      </c>
      <c r="C150" s="30">
        <v>8.02</v>
      </c>
    </row>
    <row r="151" spans="2:3" x14ac:dyDescent="0.25">
      <c r="B151" s="29" t="s">
        <v>24</v>
      </c>
      <c r="C151" s="30">
        <v>3.48</v>
      </c>
    </row>
    <row r="152" spans="2:3" x14ac:dyDescent="0.25">
      <c r="B152" s="29" t="s">
        <v>28</v>
      </c>
      <c r="C152" s="30">
        <v>12.99</v>
      </c>
    </row>
    <row r="153" spans="2:3" x14ac:dyDescent="0.25">
      <c r="B153" s="29" t="s">
        <v>40</v>
      </c>
      <c r="C153" s="30">
        <v>6.31</v>
      </c>
    </row>
    <row r="154" spans="2:3" x14ac:dyDescent="0.25">
      <c r="B154" s="29" t="s">
        <v>26</v>
      </c>
      <c r="C154" s="30">
        <v>10.79</v>
      </c>
    </row>
    <row r="155" spans="2:3" x14ac:dyDescent="0.25">
      <c r="B155" s="29" t="s">
        <v>22</v>
      </c>
      <c r="C155" s="30">
        <v>12.84</v>
      </c>
    </row>
    <row r="156" spans="2:3" x14ac:dyDescent="0.25">
      <c r="B156" s="29" t="s">
        <v>28</v>
      </c>
      <c r="C156" s="30">
        <v>12.62</v>
      </c>
    </row>
    <row r="157" spans="2:3" x14ac:dyDescent="0.25">
      <c r="B157" s="29" t="s">
        <v>37</v>
      </c>
      <c r="C157" s="30">
        <v>4.04</v>
      </c>
    </row>
    <row r="158" spans="2:3" x14ac:dyDescent="0.25">
      <c r="B158" s="29" t="s">
        <v>35</v>
      </c>
      <c r="C158" s="30">
        <v>13.81</v>
      </c>
    </row>
    <row r="159" spans="2:3" x14ac:dyDescent="0.25">
      <c r="B159" s="29" t="s">
        <v>37</v>
      </c>
      <c r="C159" s="30">
        <v>10.9</v>
      </c>
    </row>
    <row r="160" spans="2:3" x14ac:dyDescent="0.25">
      <c r="B160" s="29" t="s">
        <v>35</v>
      </c>
      <c r="C160" s="30">
        <v>5.8</v>
      </c>
    </row>
    <row r="161" spans="2:3" x14ac:dyDescent="0.25">
      <c r="B161" s="29" t="s">
        <v>34</v>
      </c>
      <c r="C161" s="30">
        <v>3.79</v>
      </c>
    </row>
    <row r="162" spans="2:3" x14ac:dyDescent="0.25">
      <c r="B162" s="29" t="s">
        <v>25</v>
      </c>
      <c r="C162" s="30">
        <v>7.76</v>
      </c>
    </row>
    <row r="163" spans="2:3" x14ac:dyDescent="0.25">
      <c r="B163" s="29" t="s">
        <v>26</v>
      </c>
      <c r="C163" s="30">
        <v>5.94</v>
      </c>
    </row>
    <row r="164" spans="2:3" x14ac:dyDescent="0.25">
      <c r="B164" s="29" t="s">
        <v>38</v>
      </c>
      <c r="C164" s="30">
        <v>9.4</v>
      </c>
    </row>
    <row r="165" spans="2:3" x14ac:dyDescent="0.25">
      <c r="B165" s="29" t="s">
        <v>39</v>
      </c>
      <c r="C165" s="30">
        <v>5.87</v>
      </c>
    </row>
    <row r="166" spans="2:3" x14ac:dyDescent="0.25">
      <c r="B166" s="29" t="s">
        <v>31</v>
      </c>
      <c r="C166" s="30">
        <v>11.88</v>
      </c>
    </row>
    <row r="167" spans="2:3" x14ac:dyDescent="0.25">
      <c r="B167" s="29" t="s">
        <v>40</v>
      </c>
      <c r="C167" s="30">
        <v>8.7200000000000006</v>
      </c>
    </row>
    <row r="168" spans="2:3" x14ac:dyDescent="0.25">
      <c r="B168" s="29" t="s">
        <v>35</v>
      </c>
      <c r="C168" s="30">
        <v>7.82</v>
      </c>
    </row>
    <row r="169" spans="2:3" x14ac:dyDescent="0.25">
      <c r="B169" s="29" t="s">
        <v>25</v>
      </c>
      <c r="C169" s="30">
        <v>4.55</v>
      </c>
    </row>
    <row r="170" spans="2:3" x14ac:dyDescent="0.25">
      <c r="B170" s="29" t="s">
        <v>22</v>
      </c>
      <c r="C170" s="30">
        <v>8.5299999999999994</v>
      </c>
    </row>
    <row r="171" spans="2:3" x14ac:dyDescent="0.25">
      <c r="B171" s="29" t="s">
        <v>22</v>
      </c>
      <c r="C171" s="30">
        <v>13.42</v>
      </c>
    </row>
    <row r="172" spans="2:3" x14ac:dyDescent="0.25">
      <c r="B172" s="29" t="s">
        <v>40</v>
      </c>
      <c r="C172" s="30">
        <v>8.84</v>
      </c>
    </row>
    <row r="173" spans="2:3" x14ac:dyDescent="0.25">
      <c r="B173" s="29" t="s">
        <v>39</v>
      </c>
      <c r="C173" s="30">
        <v>6.71</v>
      </c>
    </row>
    <row r="174" spans="2:3" x14ac:dyDescent="0.25">
      <c r="B174" s="29" t="s">
        <v>23</v>
      </c>
      <c r="C174" s="30">
        <v>7.93</v>
      </c>
    </row>
    <row r="175" spans="2:3" x14ac:dyDescent="0.25">
      <c r="B175" s="29" t="s">
        <v>40</v>
      </c>
      <c r="C175" s="30">
        <v>11.96</v>
      </c>
    </row>
    <row r="176" spans="2:3" x14ac:dyDescent="0.25">
      <c r="B176" s="29" t="s">
        <v>36</v>
      </c>
      <c r="C176" s="30">
        <v>6.09</v>
      </c>
    </row>
    <row r="177" spans="2:3" x14ac:dyDescent="0.25">
      <c r="B177" s="29" t="s">
        <v>17</v>
      </c>
      <c r="C177" s="30">
        <v>12.76</v>
      </c>
    </row>
    <row r="178" spans="2:3" x14ac:dyDescent="0.25">
      <c r="B178" s="29" t="s">
        <v>39</v>
      </c>
      <c r="C178" s="30">
        <v>12.41</v>
      </c>
    </row>
    <row r="179" spans="2:3" x14ac:dyDescent="0.25">
      <c r="B179" s="29" t="s">
        <v>18</v>
      </c>
      <c r="C179" s="30">
        <v>9.84</v>
      </c>
    </row>
    <row r="180" spans="2:3" x14ac:dyDescent="0.25">
      <c r="B180" s="29" t="s">
        <v>31</v>
      </c>
      <c r="C180" s="30">
        <v>4.55</v>
      </c>
    </row>
    <row r="181" spans="2:3" x14ac:dyDescent="0.25">
      <c r="B181" s="29" t="s">
        <v>17</v>
      </c>
      <c r="C181" s="30">
        <v>6.84</v>
      </c>
    </row>
    <row r="182" spans="2:3" x14ac:dyDescent="0.25">
      <c r="B182" s="29" t="s">
        <v>20</v>
      </c>
      <c r="C182" s="30">
        <v>11.26</v>
      </c>
    </row>
    <row r="183" spans="2:3" x14ac:dyDescent="0.25">
      <c r="B183" s="29" t="s">
        <v>22</v>
      </c>
      <c r="C183" s="30">
        <v>8.4</v>
      </c>
    </row>
    <row r="184" spans="2:3" x14ac:dyDescent="0.25">
      <c r="B184" s="29" t="s">
        <v>36</v>
      </c>
      <c r="C184" s="30">
        <v>12.64</v>
      </c>
    </row>
    <row r="185" spans="2:3" x14ac:dyDescent="0.25">
      <c r="B185" s="29" t="s">
        <v>28</v>
      </c>
      <c r="C185" s="30">
        <v>14.54</v>
      </c>
    </row>
    <row r="186" spans="2:3" x14ac:dyDescent="0.25">
      <c r="B186" s="29" t="s">
        <v>40</v>
      </c>
      <c r="C186" s="30">
        <v>3.53</v>
      </c>
    </row>
    <row r="187" spans="2:3" x14ac:dyDescent="0.25">
      <c r="B187" s="29" t="s">
        <v>30</v>
      </c>
      <c r="C187" s="30">
        <v>7.23</v>
      </c>
    </row>
    <row r="188" spans="2:3" x14ac:dyDescent="0.25">
      <c r="B188" s="29" t="s">
        <v>21</v>
      </c>
      <c r="C188" s="30">
        <v>4.47</v>
      </c>
    </row>
    <row r="189" spans="2:3" x14ac:dyDescent="0.25">
      <c r="B189" s="29" t="s">
        <v>29</v>
      </c>
      <c r="C189" s="30">
        <v>14.62</v>
      </c>
    </row>
    <row r="190" spans="2:3" x14ac:dyDescent="0.25">
      <c r="B190" s="29" t="s">
        <v>35</v>
      </c>
      <c r="C190" s="30">
        <v>5.63</v>
      </c>
    </row>
    <row r="191" spans="2:3" x14ac:dyDescent="0.25">
      <c r="B191" s="29" t="s">
        <v>25</v>
      </c>
      <c r="C191" s="30">
        <v>5.76</v>
      </c>
    </row>
    <row r="192" spans="2:3" x14ac:dyDescent="0.25">
      <c r="B192" s="29" t="s">
        <v>26</v>
      </c>
      <c r="C192" s="30">
        <v>4.7699999999999996</v>
      </c>
    </row>
    <row r="193" spans="2:3" x14ac:dyDescent="0.25">
      <c r="B193" s="29" t="s">
        <v>36</v>
      </c>
      <c r="C193" s="30">
        <v>10.050000000000001</v>
      </c>
    </row>
    <row r="194" spans="2:3" x14ac:dyDescent="0.25">
      <c r="B194" s="29" t="s">
        <v>34</v>
      </c>
      <c r="C194" s="30">
        <v>4.32</v>
      </c>
    </row>
    <row r="195" spans="2:3" x14ac:dyDescent="0.25">
      <c r="B195" s="29" t="s">
        <v>17</v>
      </c>
      <c r="C195" s="30">
        <v>13.9</v>
      </c>
    </row>
    <row r="196" spans="2:3" x14ac:dyDescent="0.25">
      <c r="B196" s="29" t="s">
        <v>32</v>
      </c>
      <c r="C196" s="30">
        <v>4.7699999999999996</v>
      </c>
    </row>
    <row r="197" spans="2:3" x14ac:dyDescent="0.25">
      <c r="B197" s="29" t="s">
        <v>39</v>
      </c>
      <c r="C197" s="30">
        <v>5.08</v>
      </c>
    </row>
    <row r="198" spans="2:3" x14ac:dyDescent="0.25">
      <c r="B198" s="29" t="s">
        <v>23</v>
      </c>
      <c r="C198" s="30">
        <v>3.62</v>
      </c>
    </row>
    <row r="199" spans="2:3" x14ac:dyDescent="0.25">
      <c r="B199" s="29" t="s">
        <v>32</v>
      </c>
      <c r="C199" s="30">
        <v>4.3099999999999996</v>
      </c>
    </row>
    <row r="200" spans="2:3" x14ac:dyDescent="0.25">
      <c r="B200" s="29" t="s">
        <v>37</v>
      </c>
      <c r="C200" s="30">
        <v>8.5500000000000007</v>
      </c>
    </row>
    <row r="201" spans="2:3" x14ac:dyDescent="0.25">
      <c r="B201" s="29" t="s">
        <v>38</v>
      </c>
      <c r="C201" s="30">
        <v>12.21</v>
      </c>
    </row>
    <row r="202" spans="2:3" x14ac:dyDescent="0.25">
      <c r="B202" s="29" t="s">
        <v>25</v>
      </c>
      <c r="C202" s="30">
        <v>3.76</v>
      </c>
    </row>
    <row r="203" spans="2:3" x14ac:dyDescent="0.25">
      <c r="B203" s="29" t="s">
        <v>40</v>
      </c>
      <c r="C203" s="30">
        <v>13.42</v>
      </c>
    </row>
    <row r="204" spans="2:3" x14ac:dyDescent="0.25">
      <c r="B204" s="29" t="s">
        <v>21</v>
      </c>
      <c r="C204" s="30">
        <v>14.42</v>
      </c>
    </row>
    <row r="205" spans="2:3" x14ac:dyDescent="0.25">
      <c r="B205" s="29" t="s">
        <v>17</v>
      </c>
      <c r="C205" s="30">
        <v>10.25</v>
      </c>
    </row>
    <row r="206" spans="2:3" x14ac:dyDescent="0.25">
      <c r="B206" s="29" t="s">
        <v>28</v>
      </c>
      <c r="C206" s="30">
        <v>11.37</v>
      </c>
    </row>
    <row r="207" spans="2:3" x14ac:dyDescent="0.25">
      <c r="B207" s="29" t="s">
        <v>40</v>
      </c>
      <c r="C207" s="30">
        <v>12.95</v>
      </c>
    </row>
    <row r="208" spans="2:3" x14ac:dyDescent="0.25">
      <c r="B208" s="29" t="s">
        <v>35</v>
      </c>
      <c r="C208" s="30">
        <v>5.93</v>
      </c>
    </row>
    <row r="209" spans="2:3" x14ac:dyDescent="0.25">
      <c r="B209" s="29" t="s">
        <v>29</v>
      </c>
      <c r="C209" s="30">
        <v>5.62</v>
      </c>
    </row>
    <row r="210" spans="2:3" x14ac:dyDescent="0.25">
      <c r="B210" s="29" t="s">
        <v>26</v>
      </c>
      <c r="C210" s="30">
        <v>5.58</v>
      </c>
    </row>
    <row r="211" spans="2:3" x14ac:dyDescent="0.25">
      <c r="B211" s="29" t="s">
        <v>36</v>
      </c>
      <c r="C211" s="30">
        <v>5.16</v>
      </c>
    </row>
    <row r="212" spans="2:3" x14ac:dyDescent="0.25">
      <c r="B212" s="29" t="s">
        <v>20</v>
      </c>
      <c r="C212" s="30">
        <v>5.91</v>
      </c>
    </row>
    <row r="213" spans="2:3" x14ac:dyDescent="0.25">
      <c r="B213" s="29" t="s">
        <v>39</v>
      </c>
      <c r="C213" s="30">
        <v>9.17</v>
      </c>
    </row>
    <row r="214" spans="2:3" x14ac:dyDescent="0.25">
      <c r="B214" s="29" t="s">
        <v>34</v>
      </c>
      <c r="C214" s="30">
        <v>7.09</v>
      </c>
    </row>
    <row r="215" spans="2:3" x14ac:dyDescent="0.25">
      <c r="B215" s="29" t="s">
        <v>23</v>
      </c>
      <c r="C215" s="30">
        <v>6.48</v>
      </c>
    </row>
    <row r="216" spans="2:3" x14ac:dyDescent="0.25">
      <c r="B216" s="29" t="s">
        <v>18</v>
      </c>
      <c r="C216" s="30">
        <v>9.84</v>
      </c>
    </row>
    <row r="217" spans="2:3" x14ac:dyDescent="0.25">
      <c r="B217" s="29" t="s">
        <v>21</v>
      </c>
      <c r="C217" s="30">
        <v>14.02</v>
      </c>
    </row>
    <row r="218" spans="2:3" x14ac:dyDescent="0.25">
      <c r="B218" s="29" t="s">
        <v>25</v>
      </c>
      <c r="C218" s="30">
        <v>9.36</v>
      </c>
    </row>
    <row r="219" spans="2:3" x14ac:dyDescent="0.25">
      <c r="B219" s="29" t="s">
        <v>19</v>
      </c>
      <c r="C219" s="30">
        <v>12.48</v>
      </c>
    </row>
    <row r="220" spans="2:3" x14ac:dyDescent="0.25">
      <c r="B220" s="29" t="s">
        <v>38</v>
      </c>
      <c r="C220" s="30">
        <v>11.62</v>
      </c>
    </row>
    <row r="221" spans="2:3" x14ac:dyDescent="0.25">
      <c r="B221" s="29" t="s">
        <v>35</v>
      </c>
      <c r="C221" s="30">
        <v>12.22</v>
      </c>
    </row>
    <row r="222" spans="2:3" x14ac:dyDescent="0.25">
      <c r="B222" s="29" t="s">
        <v>24</v>
      </c>
      <c r="C222" s="30">
        <v>4.58</v>
      </c>
    </row>
    <row r="223" spans="2:3" x14ac:dyDescent="0.25">
      <c r="B223" s="29" t="s">
        <v>37</v>
      </c>
      <c r="C223" s="30">
        <v>10.07</v>
      </c>
    </row>
    <row r="224" spans="2:3" x14ac:dyDescent="0.25">
      <c r="B224" s="29" t="s">
        <v>25</v>
      </c>
      <c r="C224" s="30">
        <v>11.89</v>
      </c>
    </row>
    <row r="225" spans="2:3" x14ac:dyDescent="0.25">
      <c r="B225" s="29" t="s">
        <v>37</v>
      </c>
      <c r="C225" s="30">
        <v>4.99</v>
      </c>
    </row>
    <row r="226" spans="2:3" x14ac:dyDescent="0.25">
      <c r="B226" s="29" t="s">
        <v>35</v>
      </c>
      <c r="C226" s="30">
        <v>11.55</v>
      </c>
    </row>
    <row r="227" spans="2:3" x14ac:dyDescent="0.25">
      <c r="B227" s="29" t="s">
        <v>40</v>
      </c>
      <c r="C227" s="30">
        <v>14.1</v>
      </c>
    </row>
    <row r="228" spans="2:3" x14ac:dyDescent="0.25">
      <c r="B228" s="29" t="s">
        <v>25</v>
      </c>
      <c r="C228" s="30">
        <v>11.25</v>
      </c>
    </row>
    <row r="229" spans="2:3" x14ac:dyDescent="0.25">
      <c r="B229" s="29" t="s">
        <v>21</v>
      </c>
      <c r="C229" s="30">
        <v>9.65</v>
      </c>
    </row>
    <row r="230" spans="2:3" x14ac:dyDescent="0.25">
      <c r="B230" s="29" t="s">
        <v>40</v>
      </c>
      <c r="C230" s="30">
        <v>3.67</v>
      </c>
    </row>
    <row r="231" spans="2:3" x14ac:dyDescent="0.25">
      <c r="B231" s="29" t="s">
        <v>25</v>
      </c>
      <c r="C231" s="30">
        <v>11.25</v>
      </c>
    </row>
    <row r="232" spans="2:3" x14ac:dyDescent="0.25">
      <c r="B232" s="29" t="s">
        <v>38</v>
      </c>
      <c r="C232" s="30">
        <v>14.36</v>
      </c>
    </row>
    <row r="233" spans="2:3" x14ac:dyDescent="0.25">
      <c r="B233" s="29" t="s">
        <v>34</v>
      </c>
      <c r="C233" s="30">
        <v>6.23</v>
      </c>
    </row>
    <row r="234" spans="2:3" x14ac:dyDescent="0.25">
      <c r="B234" s="29" t="s">
        <v>33</v>
      </c>
      <c r="C234" s="30">
        <v>9.61</v>
      </c>
    </row>
    <row r="235" spans="2:3" x14ac:dyDescent="0.25">
      <c r="B235" s="29" t="s">
        <v>40</v>
      </c>
      <c r="C235" s="30">
        <v>9.66</v>
      </c>
    </row>
    <row r="236" spans="2:3" x14ac:dyDescent="0.25">
      <c r="B236" s="29" t="s">
        <v>36</v>
      </c>
      <c r="C236" s="30">
        <v>5.23</v>
      </c>
    </row>
    <row r="237" spans="2:3" x14ac:dyDescent="0.25">
      <c r="B237" s="29" t="s">
        <v>28</v>
      </c>
      <c r="C237" s="30">
        <v>10.19</v>
      </c>
    </row>
    <row r="238" spans="2:3" x14ac:dyDescent="0.25">
      <c r="B238" s="29" t="s">
        <v>24</v>
      </c>
      <c r="C238" s="30">
        <v>10.87</v>
      </c>
    </row>
    <row r="239" spans="2:3" x14ac:dyDescent="0.25">
      <c r="B239" s="29" t="s">
        <v>39</v>
      </c>
      <c r="C239" s="30">
        <v>6.26</v>
      </c>
    </row>
    <row r="240" spans="2:3" x14ac:dyDescent="0.25">
      <c r="B240" s="29" t="s">
        <v>36</v>
      </c>
      <c r="C240" s="30">
        <v>13.86</v>
      </c>
    </row>
    <row r="241" spans="2:3" x14ac:dyDescent="0.25">
      <c r="B241" s="29" t="s">
        <v>40</v>
      </c>
      <c r="C241" s="30">
        <v>4.25</v>
      </c>
    </row>
    <row r="242" spans="2:3" x14ac:dyDescent="0.25">
      <c r="B242" s="29" t="s">
        <v>25</v>
      </c>
      <c r="C242" s="30">
        <v>9.16</v>
      </c>
    </row>
    <row r="243" spans="2:3" x14ac:dyDescent="0.25">
      <c r="B243" s="29" t="s">
        <v>23</v>
      </c>
      <c r="C243" s="30">
        <v>11.25</v>
      </c>
    </row>
    <row r="244" spans="2:3" x14ac:dyDescent="0.25">
      <c r="B244" s="29" t="s">
        <v>39</v>
      </c>
      <c r="C244" s="30">
        <v>9.44</v>
      </c>
    </row>
    <row r="245" spans="2:3" x14ac:dyDescent="0.25">
      <c r="B245" s="29" t="s">
        <v>25</v>
      </c>
      <c r="C245" s="30">
        <v>8.26</v>
      </c>
    </row>
    <row r="246" spans="2:3" x14ac:dyDescent="0.25">
      <c r="B246" s="29" t="s">
        <v>18</v>
      </c>
      <c r="C246" s="30">
        <v>7.95</v>
      </c>
    </row>
    <row r="247" spans="2:3" x14ac:dyDescent="0.25">
      <c r="B247" s="29" t="s">
        <v>31</v>
      </c>
      <c r="C247" s="30">
        <v>9.92</v>
      </c>
    </row>
    <row r="248" spans="2:3" x14ac:dyDescent="0.25">
      <c r="B248" s="29" t="s">
        <v>38</v>
      </c>
      <c r="C248" s="30">
        <v>7.08</v>
      </c>
    </row>
    <row r="249" spans="2:3" x14ac:dyDescent="0.25">
      <c r="B249" s="29" t="s">
        <v>38</v>
      </c>
      <c r="C249" s="30">
        <v>14.79</v>
      </c>
    </row>
    <row r="250" spans="2:3" x14ac:dyDescent="0.25">
      <c r="B250" s="29" t="s">
        <v>26</v>
      </c>
      <c r="C250" s="30">
        <v>7.51</v>
      </c>
    </row>
    <row r="251" spans="2:3" x14ac:dyDescent="0.25">
      <c r="B251" s="29" t="s">
        <v>32</v>
      </c>
      <c r="C251" s="30">
        <v>8.6</v>
      </c>
    </row>
    <row r="252" spans="2:3" x14ac:dyDescent="0.25">
      <c r="B252" s="29" t="s">
        <v>38</v>
      </c>
      <c r="C252" s="30">
        <v>6.21</v>
      </c>
    </row>
    <row r="253" spans="2:3" x14ac:dyDescent="0.25">
      <c r="B253" s="29" t="s">
        <v>22</v>
      </c>
      <c r="C253" s="30">
        <v>9.76</v>
      </c>
    </row>
    <row r="254" spans="2:3" x14ac:dyDescent="0.25">
      <c r="B254" s="29" t="s">
        <v>32</v>
      </c>
      <c r="C254" s="30">
        <v>14.39</v>
      </c>
    </row>
    <row r="255" spans="2:3" x14ac:dyDescent="0.25">
      <c r="B255" s="29" t="s">
        <v>23</v>
      </c>
      <c r="C255" s="30">
        <v>4.2</v>
      </c>
    </row>
    <row r="256" spans="2:3" x14ac:dyDescent="0.25">
      <c r="B256" s="29" t="s">
        <v>28</v>
      </c>
      <c r="C256" s="30">
        <v>9.25</v>
      </c>
    </row>
    <row r="257" spans="2:3" x14ac:dyDescent="0.25">
      <c r="B257" s="29" t="s">
        <v>24</v>
      </c>
      <c r="C257" s="30">
        <v>14.16</v>
      </c>
    </row>
    <row r="258" spans="2:3" x14ac:dyDescent="0.25">
      <c r="B258" s="29" t="s">
        <v>18</v>
      </c>
      <c r="C258" s="30">
        <v>10.32</v>
      </c>
    </row>
    <row r="259" spans="2:3" x14ac:dyDescent="0.25">
      <c r="B259" s="29" t="s">
        <v>38</v>
      </c>
      <c r="C259" s="30">
        <v>4.4400000000000004</v>
      </c>
    </row>
    <row r="260" spans="2:3" x14ac:dyDescent="0.25">
      <c r="B260" s="29" t="s">
        <v>38</v>
      </c>
      <c r="C260" s="30">
        <v>14.81</v>
      </c>
    </row>
    <row r="261" spans="2:3" x14ac:dyDescent="0.25">
      <c r="B261" s="29" t="s">
        <v>31</v>
      </c>
      <c r="C261" s="30">
        <v>12.6</v>
      </c>
    </row>
    <row r="262" spans="2:3" x14ac:dyDescent="0.25">
      <c r="B262" s="29" t="s">
        <v>20</v>
      </c>
      <c r="C262" s="30">
        <v>5.76</v>
      </c>
    </row>
    <row r="263" spans="2:3" x14ac:dyDescent="0.25">
      <c r="B263" s="29" t="s">
        <v>36</v>
      </c>
      <c r="C263" s="30">
        <v>5.83</v>
      </c>
    </row>
    <row r="264" spans="2:3" x14ac:dyDescent="0.25">
      <c r="B264" s="29" t="s">
        <v>19</v>
      </c>
      <c r="C264" s="30">
        <v>7.18</v>
      </c>
    </row>
    <row r="265" spans="2:3" x14ac:dyDescent="0.25">
      <c r="B265" s="29" t="s">
        <v>32</v>
      </c>
      <c r="C265" s="30">
        <v>10.16</v>
      </c>
    </row>
    <row r="266" spans="2:3" x14ac:dyDescent="0.25">
      <c r="B266" s="29" t="s">
        <v>17</v>
      </c>
      <c r="C266" s="30">
        <v>5.89</v>
      </c>
    </row>
    <row r="267" spans="2:3" x14ac:dyDescent="0.25">
      <c r="B267" s="29" t="s">
        <v>24</v>
      </c>
      <c r="C267" s="30">
        <v>5.43</v>
      </c>
    </row>
    <row r="268" spans="2:3" x14ac:dyDescent="0.25">
      <c r="B268" s="29" t="s">
        <v>29</v>
      </c>
      <c r="C268" s="30">
        <v>8.48</v>
      </c>
    </row>
    <row r="269" spans="2:3" x14ac:dyDescent="0.25">
      <c r="B269" s="29" t="s">
        <v>19</v>
      </c>
      <c r="C269" s="30">
        <v>6.28</v>
      </c>
    </row>
    <row r="270" spans="2:3" x14ac:dyDescent="0.25">
      <c r="B270" s="29" t="s">
        <v>29</v>
      </c>
      <c r="C270" s="30">
        <v>9.61</v>
      </c>
    </row>
    <row r="271" spans="2:3" x14ac:dyDescent="0.25">
      <c r="B271" s="29" t="s">
        <v>39</v>
      </c>
      <c r="C271" s="30">
        <v>10.51</v>
      </c>
    </row>
    <row r="272" spans="2:3" x14ac:dyDescent="0.25">
      <c r="B272" s="29" t="s">
        <v>31</v>
      </c>
      <c r="C272" s="30">
        <v>13.27</v>
      </c>
    </row>
    <row r="273" spans="2:3" x14ac:dyDescent="0.25">
      <c r="B273" s="29" t="s">
        <v>28</v>
      </c>
      <c r="C273" s="30">
        <v>5.98</v>
      </c>
    </row>
    <row r="274" spans="2:3" x14ac:dyDescent="0.25">
      <c r="B274" s="29" t="s">
        <v>20</v>
      </c>
      <c r="C274" s="30">
        <v>6.91</v>
      </c>
    </row>
    <row r="275" spans="2:3" x14ac:dyDescent="0.25">
      <c r="B275" s="29" t="s">
        <v>25</v>
      </c>
      <c r="C275" s="30">
        <v>3.81</v>
      </c>
    </row>
    <row r="276" spans="2:3" x14ac:dyDescent="0.25">
      <c r="B276" s="29" t="s">
        <v>19</v>
      </c>
      <c r="C276" s="30">
        <v>12.34</v>
      </c>
    </row>
    <row r="277" spans="2:3" x14ac:dyDescent="0.25">
      <c r="B277" s="29" t="s">
        <v>32</v>
      </c>
      <c r="C277" s="30">
        <v>4.18</v>
      </c>
    </row>
    <row r="278" spans="2:3" x14ac:dyDescent="0.25">
      <c r="B278" s="29" t="s">
        <v>19</v>
      </c>
      <c r="C278" s="30">
        <v>4.76</v>
      </c>
    </row>
    <row r="279" spans="2:3" x14ac:dyDescent="0.25">
      <c r="B279" s="29" t="s">
        <v>24</v>
      </c>
      <c r="C279" s="30">
        <v>14.36</v>
      </c>
    </row>
    <row r="280" spans="2:3" x14ac:dyDescent="0.25">
      <c r="B280" s="29" t="s">
        <v>38</v>
      </c>
      <c r="C280" s="30">
        <v>6.98</v>
      </c>
    </row>
    <row r="281" spans="2:3" x14ac:dyDescent="0.25">
      <c r="B281" s="29" t="s">
        <v>26</v>
      </c>
      <c r="C281" s="30">
        <v>13.74</v>
      </c>
    </row>
    <row r="282" spans="2:3" x14ac:dyDescent="0.25">
      <c r="B282" s="29" t="s">
        <v>18</v>
      </c>
      <c r="C282" s="30">
        <v>14.79</v>
      </c>
    </row>
    <row r="283" spans="2:3" x14ac:dyDescent="0.25">
      <c r="B283" s="29" t="s">
        <v>38</v>
      </c>
      <c r="C283" s="30">
        <v>12.73</v>
      </c>
    </row>
    <row r="284" spans="2:3" x14ac:dyDescent="0.25">
      <c r="B284" s="29" t="s">
        <v>26</v>
      </c>
      <c r="C284" s="30">
        <v>8.76</v>
      </c>
    </row>
    <row r="285" spans="2:3" x14ac:dyDescent="0.25">
      <c r="B285" s="29" t="s">
        <v>21</v>
      </c>
      <c r="C285" s="30">
        <v>14.02</v>
      </c>
    </row>
    <row r="286" spans="2:3" x14ac:dyDescent="0.25">
      <c r="B286" s="29" t="s">
        <v>35</v>
      </c>
      <c r="C286" s="30">
        <v>13.6</v>
      </c>
    </row>
    <row r="287" spans="2:3" x14ac:dyDescent="0.25">
      <c r="B287" s="29" t="s">
        <v>33</v>
      </c>
      <c r="C287" s="30">
        <v>7.27</v>
      </c>
    </row>
    <row r="288" spans="2:3" x14ac:dyDescent="0.25">
      <c r="B288" s="29" t="s">
        <v>30</v>
      </c>
      <c r="C288" s="30">
        <v>3.81</v>
      </c>
    </row>
    <row r="289" spans="2:3" x14ac:dyDescent="0.25">
      <c r="B289" s="29" t="s">
        <v>26</v>
      </c>
      <c r="C289" s="30">
        <v>3.57</v>
      </c>
    </row>
    <row r="290" spans="2:3" x14ac:dyDescent="0.25">
      <c r="B290" s="29" t="s">
        <v>30</v>
      </c>
      <c r="C290" s="30">
        <v>11.96</v>
      </c>
    </row>
    <row r="291" spans="2:3" x14ac:dyDescent="0.25">
      <c r="B291" s="29" t="s">
        <v>39</v>
      </c>
      <c r="C291" s="30">
        <v>5.07</v>
      </c>
    </row>
    <row r="292" spans="2:3" x14ac:dyDescent="0.25">
      <c r="B292" s="29" t="s">
        <v>17</v>
      </c>
      <c r="C292" s="30">
        <v>11.06</v>
      </c>
    </row>
    <row r="293" spans="2:3" x14ac:dyDescent="0.25">
      <c r="B293" s="29" t="s">
        <v>19</v>
      </c>
      <c r="C293" s="30">
        <v>7.91</v>
      </c>
    </row>
    <row r="294" spans="2:3" x14ac:dyDescent="0.25">
      <c r="B294" s="29" t="s">
        <v>33</v>
      </c>
      <c r="C294" s="30">
        <v>5.18</v>
      </c>
    </row>
    <row r="295" spans="2:3" x14ac:dyDescent="0.25">
      <c r="B295" s="29" t="s">
        <v>28</v>
      </c>
      <c r="C295" s="30">
        <v>14.7</v>
      </c>
    </row>
    <row r="296" spans="2:3" x14ac:dyDescent="0.25">
      <c r="B296" s="29" t="s">
        <v>24</v>
      </c>
      <c r="C296" s="30">
        <v>8.85</v>
      </c>
    </row>
    <row r="297" spans="2:3" x14ac:dyDescent="0.25">
      <c r="B297" s="29" t="s">
        <v>36</v>
      </c>
      <c r="C297" s="30">
        <v>8.5399999999999991</v>
      </c>
    </row>
    <row r="298" spans="2:3" x14ac:dyDescent="0.25">
      <c r="B298" s="29" t="s">
        <v>21</v>
      </c>
      <c r="C298" s="30">
        <v>11.66</v>
      </c>
    </row>
    <row r="299" spans="2:3" x14ac:dyDescent="0.25">
      <c r="B299" s="29" t="s">
        <v>39</v>
      </c>
      <c r="C299" s="30">
        <v>12.34</v>
      </c>
    </row>
    <row r="300" spans="2:3" x14ac:dyDescent="0.25">
      <c r="B300" s="29" t="s">
        <v>25</v>
      </c>
      <c r="C300" s="30">
        <v>4.49</v>
      </c>
    </row>
    <row r="301" spans="2:3" x14ac:dyDescent="0.25">
      <c r="B301" s="29" t="s">
        <v>17</v>
      </c>
      <c r="C301" s="30">
        <v>3.85</v>
      </c>
    </row>
    <row r="302" spans="2:3" x14ac:dyDescent="0.25">
      <c r="B302" s="29" t="s">
        <v>40</v>
      </c>
      <c r="C302" s="30">
        <v>10.61</v>
      </c>
    </row>
    <row r="303" spans="2:3" x14ac:dyDescent="0.25">
      <c r="B303" s="29" t="s">
        <v>22</v>
      </c>
      <c r="C303" s="30">
        <v>8.91</v>
      </c>
    </row>
    <row r="304" spans="2:3" x14ac:dyDescent="0.25">
      <c r="B304" s="29" t="s">
        <v>37</v>
      </c>
      <c r="C304" s="30">
        <v>7.61</v>
      </c>
    </row>
    <row r="305" spans="2:3" x14ac:dyDescent="0.25">
      <c r="B305" s="29" t="s">
        <v>36</v>
      </c>
      <c r="C305" s="30">
        <v>5.15</v>
      </c>
    </row>
    <row r="306" spans="2:3" x14ac:dyDescent="0.25">
      <c r="B306" s="29" t="s">
        <v>26</v>
      </c>
      <c r="C306" s="30">
        <v>5.43</v>
      </c>
    </row>
    <row r="307" spans="2:3" x14ac:dyDescent="0.25">
      <c r="B307" s="29" t="s">
        <v>25</v>
      </c>
      <c r="C307" s="30">
        <v>11.99</v>
      </c>
    </row>
    <row r="308" spans="2:3" x14ac:dyDescent="0.25">
      <c r="B308" s="29" t="s">
        <v>31</v>
      </c>
      <c r="C308" s="30">
        <v>5.84</v>
      </c>
    </row>
    <row r="309" spans="2:3" x14ac:dyDescent="0.25">
      <c r="B309" s="29" t="s">
        <v>30</v>
      </c>
      <c r="C309" s="30">
        <v>5.8</v>
      </c>
    </row>
    <row r="310" spans="2:3" x14ac:dyDescent="0.25">
      <c r="B310" s="29" t="s">
        <v>30</v>
      </c>
      <c r="C310" s="30">
        <v>12.68</v>
      </c>
    </row>
    <row r="311" spans="2:3" x14ac:dyDescent="0.25">
      <c r="B311" s="29" t="s">
        <v>20</v>
      </c>
      <c r="C311" s="30">
        <v>14.69</v>
      </c>
    </row>
    <row r="312" spans="2:3" x14ac:dyDescent="0.25">
      <c r="B312" s="29" t="s">
        <v>33</v>
      </c>
      <c r="C312" s="30">
        <v>12.75</v>
      </c>
    </row>
    <row r="313" spans="2:3" x14ac:dyDescent="0.25">
      <c r="B313" s="29" t="s">
        <v>40</v>
      </c>
      <c r="C313" s="30">
        <v>12.52</v>
      </c>
    </row>
    <row r="314" spans="2:3" x14ac:dyDescent="0.25">
      <c r="B314" s="29" t="s">
        <v>37</v>
      </c>
      <c r="C314" s="30">
        <v>8.39</v>
      </c>
    </row>
    <row r="315" spans="2:3" x14ac:dyDescent="0.25">
      <c r="B315" s="29" t="s">
        <v>40</v>
      </c>
      <c r="C315" s="30">
        <v>5.0199999999999996</v>
      </c>
    </row>
    <row r="316" spans="2:3" x14ac:dyDescent="0.25">
      <c r="B316" s="29" t="s">
        <v>19</v>
      </c>
      <c r="C316" s="30">
        <v>6.08</v>
      </c>
    </row>
    <row r="317" spans="2:3" x14ac:dyDescent="0.25">
      <c r="B317" s="29" t="s">
        <v>23</v>
      </c>
      <c r="C317" s="30">
        <v>11.05</v>
      </c>
    </row>
    <row r="318" spans="2:3" x14ac:dyDescent="0.25">
      <c r="B318" s="29" t="s">
        <v>38</v>
      </c>
      <c r="C318" s="30">
        <v>11.38</v>
      </c>
    </row>
    <row r="319" spans="2:3" x14ac:dyDescent="0.25">
      <c r="B319" s="29" t="s">
        <v>38</v>
      </c>
      <c r="C319" s="30">
        <v>9.94</v>
      </c>
    </row>
    <row r="320" spans="2:3" x14ac:dyDescent="0.25">
      <c r="B320" s="29" t="s">
        <v>30</v>
      </c>
      <c r="C320" s="30">
        <v>11.82</v>
      </c>
    </row>
    <row r="321" spans="2:3" x14ac:dyDescent="0.25">
      <c r="B321" s="29" t="s">
        <v>27</v>
      </c>
      <c r="C321" s="30">
        <v>11.91</v>
      </c>
    </row>
    <row r="322" spans="2:3" x14ac:dyDescent="0.25">
      <c r="B322" s="29" t="s">
        <v>37</v>
      </c>
      <c r="C322" s="30">
        <v>12.41</v>
      </c>
    </row>
    <row r="323" spans="2:3" x14ac:dyDescent="0.25">
      <c r="B323" s="29" t="s">
        <v>29</v>
      </c>
      <c r="C323" s="30">
        <v>6.25</v>
      </c>
    </row>
    <row r="324" spans="2:3" x14ac:dyDescent="0.25">
      <c r="B324" s="29" t="s">
        <v>38</v>
      </c>
      <c r="C324" s="30">
        <v>11.92</v>
      </c>
    </row>
    <row r="325" spans="2:3" x14ac:dyDescent="0.25">
      <c r="B325" s="29" t="s">
        <v>23</v>
      </c>
      <c r="C325" s="30">
        <v>13.41</v>
      </c>
    </row>
    <row r="326" spans="2:3" x14ac:dyDescent="0.25">
      <c r="B326" s="29" t="s">
        <v>33</v>
      </c>
      <c r="C326" s="30">
        <v>10.210000000000001</v>
      </c>
    </row>
    <row r="327" spans="2:3" x14ac:dyDescent="0.25">
      <c r="B327" s="29" t="s">
        <v>23</v>
      </c>
      <c r="C327" s="30">
        <v>11.35</v>
      </c>
    </row>
    <row r="328" spans="2:3" x14ac:dyDescent="0.25">
      <c r="B328" s="29" t="s">
        <v>40</v>
      </c>
      <c r="C328" s="30">
        <v>12.51</v>
      </c>
    </row>
    <row r="329" spans="2:3" x14ac:dyDescent="0.25">
      <c r="B329" s="29" t="s">
        <v>17</v>
      </c>
      <c r="C329" s="30">
        <v>11.11</v>
      </c>
    </row>
    <row r="330" spans="2:3" x14ac:dyDescent="0.25">
      <c r="B330" s="29" t="s">
        <v>17</v>
      </c>
      <c r="C330" s="30">
        <v>10.88</v>
      </c>
    </row>
    <row r="331" spans="2:3" x14ac:dyDescent="0.25">
      <c r="B331" s="29" t="s">
        <v>31</v>
      </c>
      <c r="C331" s="30">
        <v>9.39</v>
      </c>
    </row>
    <row r="332" spans="2:3" x14ac:dyDescent="0.25">
      <c r="B332" s="29" t="s">
        <v>29</v>
      </c>
      <c r="C332" s="30">
        <v>11.78</v>
      </c>
    </row>
    <row r="333" spans="2:3" x14ac:dyDescent="0.25">
      <c r="B333" s="29" t="s">
        <v>28</v>
      </c>
      <c r="C333" s="30">
        <v>8.6999999999999993</v>
      </c>
    </row>
    <row r="334" spans="2:3" x14ac:dyDescent="0.25">
      <c r="B334" s="29" t="s">
        <v>21</v>
      </c>
      <c r="C334" s="30">
        <v>3.48</v>
      </c>
    </row>
    <row r="335" spans="2:3" x14ac:dyDescent="0.25">
      <c r="B335" s="29" t="s">
        <v>17</v>
      </c>
      <c r="C335" s="30">
        <v>7.33</v>
      </c>
    </row>
    <row r="336" spans="2:3" x14ac:dyDescent="0.25">
      <c r="B336" s="29" t="s">
        <v>22</v>
      </c>
      <c r="C336" s="30">
        <v>7.99</v>
      </c>
    </row>
    <row r="337" spans="2:3" x14ac:dyDescent="0.25">
      <c r="B337" s="29" t="s">
        <v>25</v>
      </c>
      <c r="C337" s="30">
        <v>7.22</v>
      </c>
    </row>
    <row r="338" spans="2:3" x14ac:dyDescent="0.25">
      <c r="B338" s="29" t="s">
        <v>37</v>
      </c>
      <c r="C338" s="30">
        <v>7.46</v>
      </c>
    </row>
    <row r="339" spans="2:3" x14ac:dyDescent="0.25">
      <c r="B339" s="29" t="s">
        <v>30</v>
      </c>
      <c r="C339" s="30">
        <v>12.77</v>
      </c>
    </row>
    <row r="340" spans="2:3" x14ac:dyDescent="0.25">
      <c r="B340" s="29" t="s">
        <v>36</v>
      </c>
      <c r="C340" s="30">
        <v>14.06</v>
      </c>
    </row>
    <row r="341" spans="2:3" x14ac:dyDescent="0.25">
      <c r="B341" s="29" t="s">
        <v>31</v>
      </c>
      <c r="C341" s="30">
        <v>9.11</v>
      </c>
    </row>
    <row r="342" spans="2:3" x14ac:dyDescent="0.25">
      <c r="B342" s="29" t="s">
        <v>22</v>
      </c>
      <c r="C342" s="30">
        <v>7.18</v>
      </c>
    </row>
    <row r="343" spans="2:3" x14ac:dyDescent="0.25">
      <c r="B343" s="29" t="s">
        <v>28</v>
      </c>
      <c r="C343" s="30">
        <v>9.82</v>
      </c>
    </row>
    <row r="344" spans="2:3" x14ac:dyDescent="0.25">
      <c r="B344" s="29" t="s">
        <v>17</v>
      </c>
      <c r="C344" s="30">
        <v>4</v>
      </c>
    </row>
    <row r="345" spans="2:3" x14ac:dyDescent="0.25">
      <c r="B345" s="29" t="s">
        <v>24</v>
      </c>
      <c r="C345" s="30">
        <v>4.71</v>
      </c>
    </row>
    <row r="346" spans="2:3" x14ac:dyDescent="0.25">
      <c r="B346" s="29" t="s">
        <v>31</v>
      </c>
      <c r="C346" s="30">
        <v>12.68</v>
      </c>
    </row>
    <row r="347" spans="2:3" x14ac:dyDescent="0.25">
      <c r="B347" s="29" t="s">
        <v>36</v>
      </c>
      <c r="C347" s="30">
        <v>10.08</v>
      </c>
    </row>
    <row r="348" spans="2:3" x14ac:dyDescent="0.25">
      <c r="B348" s="29" t="s">
        <v>38</v>
      </c>
      <c r="C348" s="30">
        <v>7.82</v>
      </c>
    </row>
    <row r="349" spans="2:3" x14ac:dyDescent="0.25">
      <c r="B349" s="29" t="s">
        <v>23</v>
      </c>
      <c r="C349" s="30">
        <v>10.75</v>
      </c>
    </row>
    <row r="350" spans="2:3" x14ac:dyDescent="0.25">
      <c r="B350" s="29" t="s">
        <v>26</v>
      </c>
      <c r="C350" s="30">
        <v>5.09</v>
      </c>
    </row>
    <row r="351" spans="2:3" x14ac:dyDescent="0.25">
      <c r="B351" s="29" t="s">
        <v>24</v>
      </c>
      <c r="C351" s="30">
        <v>13.37</v>
      </c>
    </row>
    <row r="352" spans="2:3" x14ac:dyDescent="0.25">
      <c r="B352" s="29" t="s">
        <v>31</v>
      </c>
      <c r="C352" s="30">
        <v>4.49</v>
      </c>
    </row>
    <row r="353" spans="2:3" x14ac:dyDescent="0.25">
      <c r="B353" s="29" t="s">
        <v>25</v>
      </c>
      <c r="C353" s="30">
        <v>5.52</v>
      </c>
    </row>
    <row r="354" spans="2:3" x14ac:dyDescent="0.25">
      <c r="B354" s="29" t="s">
        <v>24</v>
      </c>
      <c r="C354" s="30">
        <v>6.7</v>
      </c>
    </row>
    <row r="355" spans="2:3" x14ac:dyDescent="0.25">
      <c r="B355" s="29" t="s">
        <v>39</v>
      </c>
      <c r="C355" s="30">
        <v>14.83</v>
      </c>
    </row>
    <row r="356" spans="2:3" x14ac:dyDescent="0.25">
      <c r="B356" s="29" t="s">
        <v>17</v>
      </c>
      <c r="C356" s="30">
        <v>7.41</v>
      </c>
    </row>
    <row r="357" spans="2:3" x14ac:dyDescent="0.25">
      <c r="B357" s="29" t="s">
        <v>32</v>
      </c>
      <c r="C357" s="30">
        <v>10.08</v>
      </c>
    </row>
    <row r="358" spans="2:3" x14ac:dyDescent="0.25">
      <c r="B358" s="29" t="s">
        <v>30</v>
      </c>
      <c r="C358" s="30">
        <v>3.91</v>
      </c>
    </row>
    <row r="359" spans="2:3" x14ac:dyDescent="0.25">
      <c r="B359" s="29" t="s">
        <v>31</v>
      </c>
      <c r="C359" s="30">
        <v>11.34</v>
      </c>
    </row>
    <row r="360" spans="2:3" x14ac:dyDescent="0.25">
      <c r="B360" s="29" t="s">
        <v>33</v>
      </c>
      <c r="C360" s="30">
        <v>10.78</v>
      </c>
    </row>
    <row r="361" spans="2:3" x14ac:dyDescent="0.25">
      <c r="B361" s="29" t="s">
        <v>24</v>
      </c>
      <c r="C361" s="30">
        <v>3.55</v>
      </c>
    </row>
    <row r="362" spans="2:3" x14ac:dyDescent="0.25">
      <c r="B362" s="29" t="s">
        <v>35</v>
      </c>
      <c r="C362" s="30">
        <v>14.51</v>
      </c>
    </row>
    <row r="363" spans="2:3" x14ac:dyDescent="0.25">
      <c r="B363" s="29" t="s">
        <v>34</v>
      </c>
      <c r="C363" s="30">
        <v>8.27</v>
      </c>
    </row>
    <row r="364" spans="2:3" x14ac:dyDescent="0.25">
      <c r="B364" s="29" t="s">
        <v>33</v>
      </c>
      <c r="C364" s="30">
        <v>6.96</v>
      </c>
    </row>
    <row r="365" spans="2:3" x14ac:dyDescent="0.25">
      <c r="B365" s="29" t="s">
        <v>20</v>
      </c>
      <c r="C365" s="30">
        <v>4.04</v>
      </c>
    </row>
    <row r="366" spans="2:3" x14ac:dyDescent="0.25">
      <c r="B366" s="29" t="s">
        <v>26</v>
      </c>
      <c r="C366" s="30">
        <v>6.19</v>
      </c>
    </row>
    <row r="367" spans="2:3" x14ac:dyDescent="0.25">
      <c r="B367" s="29" t="s">
        <v>29</v>
      </c>
      <c r="C367" s="30">
        <v>8.25</v>
      </c>
    </row>
    <row r="368" spans="2:3" x14ac:dyDescent="0.25">
      <c r="B368" s="29" t="s">
        <v>30</v>
      </c>
      <c r="C368" s="30">
        <v>7.91</v>
      </c>
    </row>
    <row r="369" spans="2:3" x14ac:dyDescent="0.25">
      <c r="B369" s="29" t="s">
        <v>38</v>
      </c>
      <c r="C369" s="30">
        <v>9.91</v>
      </c>
    </row>
    <row r="370" spans="2:3" x14ac:dyDescent="0.25">
      <c r="B370" s="29" t="s">
        <v>35</v>
      </c>
      <c r="C370" s="30">
        <v>7.29</v>
      </c>
    </row>
    <row r="371" spans="2:3" x14ac:dyDescent="0.25">
      <c r="B371" s="29" t="s">
        <v>26</v>
      </c>
      <c r="C371" s="30">
        <v>8.1199999999999992</v>
      </c>
    </row>
    <row r="372" spans="2:3" x14ac:dyDescent="0.25">
      <c r="B372" s="29" t="s">
        <v>29</v>
      </c>
      <c r="C372" s="30">
        <v>13.7</v>
      </c>
    </row>
    <row r="373" spans="2:3" x14ac:dyDescent="0.25">
      <c r="B373" s="29" t="s">
        <v>32</v>
      </c>
      <c r="C373" s="30">
        <v>12.39</v>
      </c>
    </row>
    <row r="374" spans="2:3" x14ac:dyDescent="0.25">
      <c r="B374" s="29" t="s">
        <v>18</v>
      </c>
      <c r="C374" s="30">
        <v>13.67</v>
      </c>
    </row>
    <row r="375" spans="2:3" x14ac:dyDescent="0.25">
      <c r="B375" s="29" t="s">
        <v>21</v>
      </c>
      <c r="C375" s="30">
        <v>3.68</v>
      </c>
    </row>
    <row r="376" spans="2:3" x14ac:dyDescent="0.25">
      <c r="B376" s="29" t="s">
        <v>40</v>
      </c>
      <c r="C376" s="30">
        <v>12.98</v>
      </c>
    </row>
    <row r="377" spans="2:3" x14ac:dyDescent="0.25">
      <c r="B377" s="29" t="s">
        <v>22</v>
      </c>
      <c r="C377" s="30">
        <v>9.0399999999999991</v>
      </c>
    </row>
    <row r="378" spans="2:3" x14ac:dyDescent="0.25">
      <c r="B378" s="29" t="s">
        <v>35</v>
      </c>
      <c r="C378" s="30">
        <v>4.1500000000000004</v>
      </c>
    </row>
    <row r="379" spans="2:3" x14ac:dyDescent="0.25">
      <c r="B379" s="29" t="s">
        <v>30</v>
      </c>
      <c r="C379" s="30">
        <v>14.08</v>
      </c>
    </row>
    <row r="380" spans="2:3" x14ac:dyDescent="0.25">
      <c r="B380" s="29" t="s">
        <v>25</v>
      </c>
      <c r="C380" s="30">
        <v>7.41</v>
      </c>
    </row>
    <row r="381" spans="2:3" x14ac:dyDescent="0.25">
      <c r="B381" s="29" t="s">
        <v>28</v>
      </c>
      <c r="C381" s="30">
        <v>7.36</v>
      </c>
    </row>
    <row r="382" spans="2:3" x14ac:dyDescent="0.25">
      <c r="B382" s="29" t="s">
        <v>21</v>
      </c>
      <c r="C382" s="30">
        <v>7.86</v>
      </c>
    </row>
    <row r="383" spans="2:3" x14ac:dyDescent="0.25">
      <c r="B383" s="29" t="s">
        <v>30</v>
      </c>
      <c r="C383" s="30">
        <v>10.16</v>
      </c>
    </row>
    <row r="384" spans="2:3" x14ac:dyDescent="0.25">
      <c r="B384" s="29" t="s">
        <v>33</v>
      </c>
      <c r="C384" s="30">
        <v>5.24</v>
      </c>
    </row>
    <row r="385" spans="2:3" x14ac:dyDescent="0.25">
      <c r="B385" s="29" t="s">
        <v>30</v>
      </c>
      <c r="C385" s="30">
        <v>8.08</v>
      </c>
    </row>
    <row r="386" spans="2:3" x14ac:dyDescent="0.25">
      <c r="B386" s="29" t="s">
        <v>21</v>
      </c>
      <c r="C386" s="30">
        <v>5.94</v>
      </c>
    </row>
    <row r="387" spans="2:3" x14ac:dyDescent="0.25">
      <c r="B387" s="29" t="s">
        <v>26</v>
      </c>
      <c r="C387" s="30">
        <v>11.11</v>
      </c>
    </row>
    <row r="388" spans="2:3" x14ac:dyDescent="0.25">
      <c r="B388" s="29" t="s">
        <v>27</v>
      </c>
      <c r="C388" s="30">
        <v>7.89</v>
      </c>
    </row>
    <row r="389" spans="2:3" x14ac:dyDescent="0.25">
      <c r="B389" s="29" t="s">
        <v>23</v>
      </c>
      <c r="C389" s="30">
        <v>9.06</v>
      </c>
    </row>
    <row r="390" spans="2:3" x14ac:dyDescent="0.25">
      <c r="B390" s="29" t="s">
        <v>23</v>
      </c>
      <c r="C390" s="30">
        <v>12.8</v>
      </c>
    </row>
    <row r="391" spans="2:3" x14ac:dyDescent="0.25">
      <c r="B391" s="29" t="s">
        <v>21</v>
      </c>
      <c r="C391" s="30">
        <v>10.76</v>
      </c>
    </row>
    <row r="392" spans="2:3" x14ac:dyDescent="0.25">
      <c r="B392" s="29" t="s">
        <v>27</v>
      </c>
      <c r="C392" s="30">
        <v>13.76</v>
      </c>
    </row>
    <row r="393" spans="2:3" x14ac:dyDescent="0.25">
      <c r="B393" s="29" t="s">
        <v>35</v>
      </c>
      <c r="C393" s="30">
        <v>4.1900000000000004</v>
      </c>
    </row>
    <row r="394" spans="2:3" x14ac:dyDescent="0.25">
      <c r="B394" s="29" t="s">
        <v>33</v>
      </c>
      <c r="C394" s="30">
        <v>5.42</v>
      </c>
    </row>
    <row r="395" spans="2:3" x14ac:dyDescent="0.25">
      <c r="B395" s="29" t="s">
        <v>32</v>
      </c>
      <c r="C395" s="30">
        <v>5.69</v>
      </c>
    </row>
    <row r="396" spans="2:3" x14ac:dyDescent="0.25">
      <c r="B396" s="29" t="s">
        <v>25</v>
      </c>
      <c r="C396" s="30">
        <v>6.14</v>
      </c>
    </row>
    <row r="397" spans="2:3" x14ac:dyDescent="0.25">
      <c r="B397" s="29" t="s">
        <v>38</v>
      </c>
      <c r="C397" s="30">
        <v>6.68</v>
      </c>
    </row>
    <row r="398" spans="2:3" x14ac:dyDescent="0.25">
      <c r="B398" s="29" t="s">
        <v>36</v>
      </c>
      <c r="C398" s="30">
        <v>3.85</v>
      </c>
    </row>
    <row r="399" spans="2:3" x14ac:dyDescent="0.25">
      <c r="B399" s="31" t="s">
        <v>40</v>
      </c>
      <c r="C399" s="32">
        <v>8.68</v>
      </c>
    </row>
  </sheetData>
  <mergeCells count="1">
    <mergeCell ref="G7:I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2023-05-26T13:49:29Z</dcterms:modified>
</cp:coreProperties>
</file>