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tegrador\Sprint 1\"/>
    </mc:Choice>
  </mc:AlternateContent>
  <bookViews>
    <workbookView xWindow="0" yWindow="0" windowWidth="28800" windowHeight="12330"/>
  </bookViews>
  <sheets>
    <sheet name="Sprint Backlog-fina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4" l="1"/>
  <c r="E3" i="4"/>
  <c r="E8" i="4"/>
  <c r="E13" i="4"/>
  <c r="E17" i="4"/>
  <c r="E21" i="4"/>
  <c r="E26" i="4"/>
  <c r="E31" i="4"/>
  <c r="E34" i="4"/>
  <c r="E37" i="4"/>
  <c r="E40" i="4"/>
  <c r="E45" i="4"/>
  <c r="E48" i="4"/>
  <c r="E52" i="4"/>
  <c r="E57" i="4"/>
  <c r="E62" i="4"/>
  <c r="E65" i="4"/>
  <c r="E68" i="4"/>
  <c r="E72" i="4"/>
  <c r="E75" i="4"/>
  <c r="R78" i="4" l="1"/>
  <c r="G78" i="4"/>
  <c r="H78" i="4"/>
  <c r="I78" i="4"/>
  <c r="J78" i="4"/>
  <c r="K78" i="4"/>
  <c r="L78" i="4"/>
  <c r="M78" i="4"/>
  <c r="N78" i="4"/>
  <c r="O78" i="4"/>
  <c r="P78" i="4"/>
  <c r="Q78" i="4"/>
  <c r="F78" i="4"/>
  <c r="F79" i="4" l="1"/>
  <c r="G79" i="4" l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</calcChain>
</file>

<file path=xl/sharedStrings.xml><?xml version="1.0" encoding="utf-8"?>
<sst xmlns="http://schemas.openxmlformats.org/spreadsheetml/2006/main" count="253" uniqueCount="83">
  <si>
    <t>US-ID</t>
  </si>
  <si>
    <t>US/TASK</t>
  </si>
  <si>
    <t>ASIGNADO A</t>
  </si>
  <si>
    <t>ESTADO</t>
  </si>
  <si>
    <t>Horas</t>
  </si>
  <si>
    <t>P-US</t>
  </si>
  <si>
    <t>Día</t>
  </si>
  <si>
    <t>US-01</t>
  </si>
  <si>
    <t>Iniciar sesión</t>
  </si>
  <si>
    <t>Jean</t>
  </si>
  <si>
    <t xml:space="preserve">Diseñar tablas </t>
  </si>
  <si>
    <t>Desarrollar tablas</t>
  </si>
  <si>
    <t>Diseñar formulario para iniciar sesión</t>
  </si>
  <si>
    <t>Desarrollar formulario para iniciar sesión</t>
  </si>
  <si>
    <t>US-02</t>
  </si>
  <si>
    <t>Cambiar contraseña</t>
  </si>
  <si>
    <t>Antonio</t>
  </si>
  <si>
    <t>Validar sesión existen con el usario</t>
  </si>
  <si>
    <t>Validar contrasena antigua y nueva suministrada</t>
  </si>
  <si>
    <t>Actualizar registro del usuario</t>
  </si>
  <si>
    <t>Mostrar mensaje de exito o error</t>
  </si>
  <si>
    <t>US-03</t>
  </si>
  <si>
    <t>Solicitar recuperar cuenta</t>
  </si>
  <si>
    <t>Enviar correo con código de recuperación</t>
  </si>
  <si>
    <t>Validar que el codigo de recuperacion exista dentro del cache</t>
  </si>
  <si>
    <t>Proseguir a recuperar contraseña</t>
  </si>
  <si>
    <t>US-04</t>
  </si>
  <si>
    <t>Recuperar contraseña</t>
  </si>
  <si>
    <t xml:space="preserve"> Recibir nueva contraseña y su confirmación</t>
  </si>
  <si>
    <t>Actualizar entrada de la tabla con la nueva contraseña</t>
  </si>
  <si>
    <t>Eliminar el código de recuperación de cuenta del cache</t>
  </si>
  <si>
    <t>US-05</t>
  </si>
  <si>
    <t>Buscar en el inventario</t>
  </si>
  <si>
    <t>Crear tabla de inventario</t>
  </si>
  <si>
    <t>US-14</t>
  </si>
  <si>
    <t>Registrar producto</t>
  </si>
  <si>
    <t>Diseñar tablas para almacenar productos</t>
  </si>
  <si>
    <t>Gleisson</t>
  </si>
  <si>
    <t>Desarrollar tablas para almacenar productos</t>
  </si>
  <si>
    <t xml:space="preserve">                 </t>
  </si>
  <si>
    <t>Crear input para los registros almacenados</t>
  </si>
  <si>
    <t>Actualizar inventario</t>
  </si>
  <si>
    <t>Miguel</t>
  </si>
  <si>
    <t>Andres</t>
  </si>
  <si>
    <t>US-19</t>
  </si>
  <si>
    <t>Ver producto del inventario</t>
  </si>
  <si>
    <t>Desarrollar lo diseñado</t>
  </si>
  <si>
    <t>US-15</t>
  </si>
  <si>
    <t>Actualizar producto</t>
  </si>
  <si>
    <t>US-16</t>
  </si>
  <si>
    <t>Diseña la visualización de los datos</t>
  </si>
  <si>
    <t>Agregar al sistema botón de actualizar</t>
  </si>
  <si>
    <t>Desarrollar formulario donde se harán los cambios</t>
  </si>
  <si>
    <t>US-20</t>
  </si>
  <si>
    <t>US-21</t>
  </si>
  <si>
    <t>US-22</t>
  </si>
  <si>
    <t>US-23</t>
  </si>
  <si>
    <t>US-24</t>
  </si>
  <si>
    <t>US-25</t>
  </si>
  <si>
    <t>US-26</t>
  </si>
  <si>
    <t>US-17</t>
  </si>
  <si>
    <t>Registrar empleado</t>
  </si>
  <si>
    <t>Editar empleado</t>
  </si>
  <si>
    <t>Buscar empleado</t>
  </si>
  <si>
    <t>Ver informacion del empleado</t>
  </si>
  <si>
    <t>Buscar productos</t>
  </si>
  <si>
    <t>Registrar clientes</t>
  </si>
  <si>
    <t>Actualizar clientes</t>
  </si>
  <si>
    <t>Dar de baja a clientes</t>
  </si>
  <si>
    <t>Buscar clientes</t>
  </si>
  <si>
    <t>US-27</t>
  </si>
  <si>
    <t>Ver detalles del cliente</t>
  </si>
  <si>
    <t>US-28</t>
  </si>
  <si>
    <t>Dar de baja a empleados</t>
  </si>
  <si>
    <t>DONE</t>
  </si>
  <si>
    <t>Crear query de paginación</t>
  </si>
  <si>
    <t>Crear input de búsqueda</t>
  </si>
  <si>
    <t>Mostrar resultado de búsqueda</t>
  </si>
  <si>
    <t>Diseñar la visualización de los datos</t>
  </si>
  <si>
    <t>Reajuste de US-05</t>
  </si>
  <si>
    <t>Agregar opcion de dar de baja</t>
  </si>
  <si>
    <t>Habilitar opcion</t>
  </si>
  <si>
    <t>Dar de baja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</si>
</sst>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F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Burn</a:t>
            </a:r>
            <a:r>
              <a:rPr lang="es-CO" b="1" baseline="0">
                <a:solidFill>
                  <a:srgbClr val="FF0000"/>
                </a:solidFill>
              </a:rPr>
              <a:t> Down Chart</a:t>
            </a:r>
            <a:endParaRPr lang="es-CO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3149606299208E-2"/>
          <c:y val="0.16943277923592884"/>
          <c:w val="0.88526232807471505"/>
          <c:h val="0.7290788790676930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CC-4BDD-BAE4-9073B1471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Backlog-final'!$F$79:$R$79</c:f>
              <c:numCache>
                <c:formatCode>General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22.1</c:v>
                </c:pt>
                <c:pt idx="3">
                  <c:v>20.900000000000002</c:v>
                </c:pt>
                <c:pt idx="4">
                  <c:v>17.500000000000004</c:v>
                </c:pt>
                <c:pt idx="5">
                  <c:v>16.200000000000003</c:v>
                </c:pt>
                <c:pt idx="6">
                  <c:v>15.000000000000004</c:v>
                </c:pt>
                <c:pt idx="7">
                  <c:v>13.500000000000004</c:v>
                </c:pt>
                <c:pt idx="8">
                  <c:v>12.000000000000004</c:v>
                </c:pt>
                <c:pt idx="9">
                  <c:v>9.3000000000000043</c:v>
                </c:pt>
                <c:pt idx="10">
                  <c:v>1.5000000000000036</c:v>
                </c:pt>
                <c:pt idx="11">
                  <c:v>0.60000000000000353</c:v>
                </c:pt>
                <c:pt idx="12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5-4389-8FA7-326C64E969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2144672"/>
        <c:axId val="1772145920"/>
      </c:lineChart>
      <c:catAx>
        <c:axId val="1772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5920"/>
        <c:crosses val="autoZero"/>
        <c:auto val="1"/>
        <c:lblAlgn val="ctr"/>
        <c:lblOffset val="100"/>
        <c:noMultiLvlLbl val="0"/>
      </c:catAx>
      <c:valAx>
        <c:axId val="17721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46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15</xdr:row>
      <xdr:rowOff>161926</xdr:rowOff>
    </xdr:from>
    <xdr:to>
      <xdr:col>25</xdr:col>
      <xdr:colOff>657225</xdr:colOff>
      <xdr:row>34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47D4-5383-485B-A733-8CC355DBE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0.11307</cdr:x>
      <cdr:y>0.28691</cdr:y>
    </cdr:from>
    <cdr:to>
      <cdr:x>0.85159</cdr:x>
      <cdr:y>0.88022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9F300EE-628A-45BF-B90B-9494A68F51F7}"/>
            </a:ext>
            <a:ext uri="{147F2762-F138-4A5C-976F-8EAC2B608ADB}">
              <a16:predDERef xmlns:a16="http://schemas.microsoft.com/office/drawing/2014/main" pred="{F77C47D4-5383-485B-A733-8CC355DBE3AC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09600" y="981076"/>
          <a:ext cx="3981450" cy="2028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>
      <selection activeCell="D54" sqref="D54"/>
    </sheetView>
  </sheetViews>
  <sheetFormatPr baseColWidth="10" defaultColWidth="11.5703125" defaultRowHeight="15" x14ac:dyDescent="0.25"/>
  <cols>
    <col min="2" max="2" width="60.7109375" customWidth="1"/>
    <col min="3" max="3" width="13.42578125" customWidth="1"/>
    <col min="5" max="5" width="6" bestFit="1" customWidth="1"/>
    <col min="6" max="6" width="6.5703125" bestFit="1" customWidth="1"/>
    <col min="7" max="18" width="4.7109375" customWidth="1"/>
  </cols>
  <sheetData>
    <row r="1" spans="1:18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53"/>
      <c r="B2" s="53"/>
      <c r="C2" s="53"/>
      <c r="D2" s="53"/>
      <c r="E2" s="53"/>
      <c r="F2" s="53"/>
      <c r="G2" s="24">
        <v>1</v>
      </c>
      <c r="H2" s="24">
        <v>2</v>
      </c>
      <c r="I2" s="24">
        <v>3</v>
      </c>
      <c r="J2" s="24">
        <v>4</v>
      </c>
      <c r="K2" s="24">
        <v>5</v>
      </c>
      <c r="L2" s="24">
        <v>6</v>
      </c>
      <c r="M2" s="24">
        <v>7</v>
      </c>
      <c r="N2" s="24">
        <v>8</v>
      </c>
      <c r="O2" s="24">
        <v>9</v>
      </c>
      <c r="P2" s="24">
        <v>10</v>
      </c>
      <c r="Q2" s="24">
        <v>11</v>
      </c>
      <c r="R2" s="24">
        <v>12</v>
      </c>
    </row>
    <row r="3" spans="1:18" x14ac:dyDescent="0.25">
      <c r="A3" s="45" t="s">
        <v>7</v>
      </c>
      <c r="B3" s="1" t="s">
        <v>8</v>
      </c>
      <c r="C3" s="2" t="s">
        <v>9</v>
      </c>
      <c r="D3" s="2" t="s">
        <v>74</v>
      </c>
      <c r="E3" s="3">
        <f>SUM(E4:E7)</f>
        <v>2.5</v>
      </c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5"/>
      <c r="B4" s="1" t="s">
        <v>10</v>
      </c>
      <c r="C4" s="2" t="s">
        <v>9</v>
      </c>
      <c r="D4" s="2" t="s">
        <v>74</v>
      </c>
      <c r="E4" s="3">
        <v>0.5</v>
      </c>
      <c r="F4" s="2">
        <v>0.2</v>
      </c>
      <c r="G4" s="2">
        <v>0</v>
      </c>
      <c r="H4" s="2">
        <v>0.2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45"/>
      <c r="B5" s="1" t="s">
        <v>11</v>
      </c>
      <c r="C5" s="2" t="s">
        <v>9</v>
      </c>
      <c r="D5" s="2" t="s">
        <v>74</v>
      </c>
      <c r="E5" s="3">
        <v>0.5</v>
      </c>
      <c r="F5" s="2">
        <v>0.2</v>
      </c>
      <c r="G5" s="2">
        <v>0</v>
      </c>
      <c r="H5" s="2">
        <v>0.2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45"/>
      <c r="B6" s="1" t="s">
        <v>12</v>
      </c>
      <c r="C6" s="2" t="s">
        <v>9</v>
      </c>
      <c r="D6" s="2" t="s">
        <v>74</v>
      </c>
      <c r="E6" s="3">
        <v>1</v>
      </c>
      <c r="F6" s="2">
        <v>0.2</v>
      </c>
      <c r="G6" s="2">
        <v>0</v>
      </c>
      <c r="H6" s="2">
        <v>0</v>
      </c>
      <c r="I6" s="2">
        <v>0.2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45"/>
      <c r="B7" s="1" t="s">
        <v>13</v>
      </c>
      <c r="C7" s="2" t="s">
        <v>9</v>
      </c>
      <c r="D7" s="2" t="s">
        <v>74</v>
      </c>
      <c r="E7" s="3">
        <v>0.5</v>
      </c>
      <c r="F7" s="2">
        <v>0.4</v>
      </c>
      <c r="G7" s="2">
        <v>0</v>
      </c>
      <c r="H7" s="2">
        <v>0</v>
      </c>
      <c r="I7" s="2">
        <v>0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54" t="s">
        <v>14</v>
      </c>
      <c r="B8" s="4" t="s">
        <v>15</v>
      </c>
      <c r="C8" s="20" t="s">
        <v>16</v>
      </c>
      <c r="D8" s="20" t="s">
        <v>74</v>
      </c>
      <c r="E8" s="5">
        <f>SUM(E9:E12)</f>
        <v>2.7</v>
      </c>
      <c r="F8" s="20">
        <v>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54"/>
      <c r="B9" s="4" t="s">
        <v>17</v>
      </c>
      <c r="C9" s="20" t="s">
        <v>16</v>
      </c>
      <c r="D9" s="20" t="s">
        <v>74</v>
      </c>
      <c r="E9" s="5">
        <v>1</v>
      </c>
      <c r="F9" s="20">
        <v>1</v>
      </c>
      <c r="G9" s="20">
        <v>0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1:18" x14ac:dyDescent="0.25">
      <c r="A10" s="54"/>
      <c r="B10" s="4" t="s">
        <v>18</v>
      </c>
      <c r="C10" s="20" t="s">
        <v>16</v>
      </c>
      <c r="D10" s="20" t="s">
        <v>74</v>
      </c>
      <c r="E10" s="5">
        <v>1</v>
      </c>
      <c r="F10" s="20">
        <v>0.5</v>
      </c>
      <c r="G10" s="20">
        <v>0</v>
      </c>
      <c r="H10" s="20">
        <v>0.5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</row>
    <row r="11" spans="1:18" x14ac:dyDescent="0.25">
      <c r="A11" s="54"/>
      <c r="B11" s="4" t="s">
        <v>19</v>
      </c>
      <c r="C11" s="20" t="s">
        <v>16</v>
      </c>
      <c r="D11" s="20" t="s">
        <v>74</v>
      </c>
      <c r="E11" s="5">
        <v>0.5</v>
      </c>
      <c r="F11" s="20">
        <v>1</v>
      </c>
      <c r="G11" s="20">
        <v>0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</row>
    <row r="12" spans="1:18" x14ac:dyDescent="0.25">
      <c r="A12" s="54"/>
      <c r="B12" s="4" t="s">
        <v>20</v>
      </c>
      <c r="C12" s="20" t="s">
        <v>16</v>
      </c>
      <c r="D12" s="20" t="s">
        <v>74</v>
      </c>
      <c r="E12" s="5">
        <v>0.2</v>
      </c>
      <c r="F12" s="20">
        <v>0.5</v>
      </c>
      <c r="G12" s="20">
        <v>0</v>
      </c>
      <c r="H12" s="20">
        <v>0</v>
      </c>
      <c r="I12" s="20">
        <v>0.5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</row>
    <row r="13" spans="1:18" x14ac:dyDescent="0.25">
      <c r="A13" s="50" t="s">
        <v>21</v>
      </c>
      <c r="B13" s="6" t="s">
        <v>22</v>
      </c>
      <c r="C13" s="21" t="s">
        <v>9</v>
      </c>
      <c r="D13" s="21" t="s">
        <v>74</v>
      </c>
      <c r="E13" s="7">
        <f>SUM(E14:E16)</f>
        <v>4</v>
      </c>
      <c r="F13" s="21">
        <v>2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25">
      <c r="A14" s="50"/>
      <c r="B14" s="6" t="s">
        <v>23</v>
      </c>
      <c r="C14" s="21" t="s">
        <v>9</v>
      </c>
      <c r="D14" s="21" t="s">
        <v>74</v>
      </c>
      <c r="E14" s="7">
        <v>2</v>
      </c>
      <c r="F14" s="21">
        <v>1</v>
      </c>
      <c r="G14" s="21">
        <v>0</v>
      </c>
      <c r="H14" s="21">
        <v>0</v>
      </c>
      <c r="I14" s="21">
        <v>0</v>
      </c>
      <c r="J14" s="21">
        <v>1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</row>
    <row r="15" spans="1:18" x14ac:dyDescent="0.25">
      <c r="A15" s="50"/>
      <c r="B15" s="6" t="s">
        <v>24</v>
      </c>
      <c r="C15" s="21" t="s">
        <v>9</v>
      </c>
      <c r="D15" s="21" t="s">
        <v>74</v>
      </c>
      <c r="E15" s="7">
        <v>1</v>
      </c>
      <c r="F15" s="21">
        <v>0.6</v>
      </c>
      <c r="G15" s="21">
        <v>0</v>
      </c>
      <c r="H15" s="21">
        <v>0</v>
      </c>
      <c r="I15" s="21">
        <v>0</v>
      </c>
      <c r="J15" s="21">
        <v>0.6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</row>
    <row r="16" spans="1:18" x14ac:dyDescent="0.25">
      <c r="A16" s="50"/>
      <c r="B16" s="6" t="s">
        <v>25</v>
      </c>
      <c r="C16" s="21" t="s">
        <v>9</v>
      </c>
      <c r="D16" s="21" t="s">
        <v>74</v>
      </c>
      <c r="E16" s="7">
        <v>1</v>
      </c>
      <c r="F16" s="21">
        <v>0.4</v>
      </c>
      <c r="G16" s="21">
        <v>0</v>
      </c>
      <c r="H16" s="21">
        <v>0</v>
      </c>
      <c r="I16" s="21">
        <v>0</v>
      </c>
      <c r="J16" s="21">
        <v>0.4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</row>
    <row r="17" spans="1:22" x14ac:dyDescent="0.25">
      <c r="A17" s="51" t="s">
        <v>26</v>
      </c>
      <c r="B17" s="8" t="s">
        <v>27</v>
      </c>
      <c r="C17" s="22" t="s">
        <v>16</v>
      </c>
      <c r="D17" s="22" t="s">
        <v>74</v>
      </c>
      <c r="E17" s="9">
        <f>SUM(E18:E20)</f>
        <v>2</v>
      </c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1:22" x14ac:dyDescent="0.25">
      <c r="A18" s="51"/>
      <c r="B18" s="8" t="s">
        <v>28</v>
      </c>
      <c r="C18" s="22" t="s">
        <v>9</v>
      </c>
      <c r="D18" s="22" t="s">
        <v>74</v>
      </c>
      <c r="E18" s="9">
        <v>1</v>
      </c>
      <c r="F18" s="22">
        <v>0.5</v>
      </c>
      <c r="G18" s="22">
        <v>0</v>
      </c>
      <c r="H18" s="22">
        <v>0</v>
      </c>
      <c r="I18" s="22">
        <v>0</v>
      </c>
      <c r="J18" s="22">
        <v>0</v>
      </c>
      <c r="K18" s="22">
        <v>0.5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22" x14ac:dyDescent="0.25">
      <c r="A19" s="51"/>
      <c r="B19" s="8" t="s">
        <v>29</v>
      </c>
      <c r="C19" s="22" t="s">
        <v>9</v>
      </c>
      <c r="D19" s="22" t="s">
        <v>74</v>
      </c>
      <c r="E19" s="9">
        <v>0.5</v>
      </c>
      <c r="F19" s="22">
        <v>0.3</v>
      </c>
      <c r="G19" s="22">
        <v>0</v>
      </c>
      <c r="H19" s="22">
        <v>0</v>
      </c>
      <c r="I19" s="22">
        <v>0</v>
      </c>
      <c r="J19" s="22">
        <v>0</v>
      </c>
      <c r="K19" s="22">
        <v>0.3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22" x14ac:dyDescent="0.25">
      <c r="A20" s="51"/>
      <c r="B20" s="8" t="s">
        <v>30</v>
      </c>
      <c r="C20" s="22" t="s">
        <v>9</v>
      </c>
      <c r="D20" s="22" t="s">
        <v>74</v>
      </c>
      <c r="E20" s="9">
        <v>0.5</v>
      </c>
      <c r="F20" s="22">
        <v>0.2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0.2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22" x14ac:dyDescent="0.25">
      <c r="A21" s="55" t="s">
        <v>31</v>
      </c>
      <c r="B21" s="10" t="s">
        <v>32</v>
      </c>
      <c r="C21" s="23" t="s">
        <v>16</v>
      </c>
      <c r="D21" s="23" t="s">
        <v>74</v>
      </c>
      <c r="E21" s="11">
        <f>SUM(E22:E25)</f>
        <v>2.5</v>
      </c>
      <c r="F21" s="23">
        <v>2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2" x14ac:dyDescent="0.25">
      <c r="A22" s="55"/>
      <c r="B22" s="10" t="s">
        <v>33</v>
      </c>
      <c r="C22" s="23" t="s">
        <v>16</v>
      </c>
      <c r="D22" s="23" t="s">
        <v>74</v>
      </c>
      <c r="E22" s="11">
        <v>0.5</v>
      </c>
      <c r="F22" s="23">
        <v>0.5</v>
      </c>
      <c r="G22" s="23">
        <v>0</v>
      </c>
      <c r="H22" s="23">
        <v>0</v>
      </c>
      <c r="I22" s="23">
        <v>0.5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</row>
    <row r="23" spans="1:22" x14ac:dyDescent="0.25">
      <c r="A23" s="55"/>
      <c r="B23" s="10" t="s">
        <v>75</v>
      </c>
      <c r="C23" s="23" t="s">
        <v>16</v>
      </c>
      <c r="D23" s="23" t="s">
        <v>74</v>
      </c>
      <c r="E23" s="11">
        <v>1</v>
      </c>
      <c r="F23" s="23">
        <v>0.5</v>
      </c>
      <c r="G23" s="23">
        <v>0</v>
      </c>
      <c r="H23" s="23">
        <v>0</v>
      </c>
      <c r="I23" s="23">
        <v>0</v>
      </c>
      <c r="J23" s="23">
        <v>0.5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</row>
    <row r="24" spans="1:22" x14ac:dyDescent="0.25">
      <c r="A24" s="55"/>
      <c r="B24" s="10" t="s">
        <v>76</v>
      </c>
      <c r="C24" s="23" t="s">
        <v>16</v>
      </c>
      <c r="D24" s="23" t="s">
        <v>74</v>
      </c>
      <c r="E24" s="11">
        <v>0.8</v>
      </c>
      <c r="F24" s="23">
        <v>0.5</v>
      </c>
      <c r="G24" s="23">
        <v>0</v>
      </c>
      <c r="H24" s="23">
        <v>0</v>
      </c>
      <c r="I24" s="23">
        <v>0</v>
      </c>
      <c r="J24" s="23">
        <v>0.5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</row>
    <row r="25" spans="1:22" x14ac:dyDescent="0.25">
      <c r="A25" s="55"/>
      <c r="B25" s="10" t="s">
        <v>77</v>
      </c>
      <c r="C25" s="23" t="s">
        <v>16</v>
      </c>
      <c r="D25" s="23" t="s">
        <v>74</v>
      </c>
      <c r="E25" s="11">
        <v>0.2</v>
      </c>
      <c r="F25" s="23">
        <v>0.5</v>
      </c>
      <c r="G25" s="23">
        <v>0</v>
      </c>
      <c r="H25" s="23">
        <v>0</v>
      </c>
      <c r="I25" s="23">
        <v>0</v>
      </c>
      <c r="J25" s="23">
        <v>0</v>
      </c>
      <c r="K25" s="23">
        <v>0.5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</row>
    <row r="26" spans="1:22" x14ac:dyDescent="0.25">
      <c r="A26" s="50" t="s">
        <v>34</v>
      </c>
      <c r="B26" s="6" t="s">
        <v>35</v>
      </c>
      <c r="C26" s="21" t="s">
        <v>9</v>
      </c>
      <c r="D26" s="21" t="s">
        <v>74</v>
      </c>
      <c r="E26" s="7">
        <f>SUM(E27:E30)</f>
        <v>2</v>
      </c>
      <c r="F26" s="21">
        <v>2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22" x14ac:dyDescent="0.25">
      <c r="A27" s="50"/>
      <c r="B27" s="6" t="s">
        <v>36</v>
      </c>
      <c r="C27" s="21" t="s">
        <v>37</v>
      </c>
      <c r="D27" s="21" t="s">
        <v>74</v>
      </c>
      <c r="E27" s="7">
        <v>0.5</v>
      </c>
      <c r="F27" s="21">
        <v>0.5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0.5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</row>
    <row r="28" spans="1:22" x14ac:dyDescent="0.25">
      <c r="A28" s="50"/>
      <c r="B28" s="6" t="s">
        <v>38</v>
      </c>
      <c r="C28" s="21" t="s">
        <v>9</v>
      </c>
      <c r="D28" s="21" t="s">
        <v>74</v>
      </c>
      <c r="E28" s="7">
        <v>1</v>
      </c>
      <c r="F28" s="21">
        <v>0.5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0.5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V28" t="s">
        <v>39</v>
      </c>
    </row>
    <row r="29" spans="1:22" x14ac:dyDescent="0.25">
      <c r="A29" s="50"/>
      <c r="B29" s="6" t="s">
        <v>40</v>
      </c>
      <c r="C29" s="21" t="s">
        <v>9</v>
      </c>
      <c r="D29" s="21" t="s">
        <v>74</v>
      </c>
      <c r="E29" s="7">
        <v>0.3</v>
      </c>
      <c r="F29" s="21">
        <v>0.5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0.5</v>
      </c>
      <c r="O29" s="21">
        <v>0</v>
      </c>
      <c r="P29" s="21">
        <v>0</v>
      </c>
      <c r="Q29" s="21">
        <v>0</v>
      </c>
      <c r="R29" s="21">
        <v>0</v>
      </c>
    </row>
    <row r="30" spans="1:22" x14ac:dyDescent="0.25">
      <c r="A30" s="50"/>
      <c r="B30" s="6" t="s">
        <v>41</v>
      </c>
      <c r="C30" s="21" t="s">
        <v>37</v>
      </c>
      <c r="D30" s="21" t="s">
        <v>74</v>
      </c>
      <c r="E30" s="7">
        <v>0.2</v>
      </c>
      <c r="F30" s="21">
        <v>0.5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0.5</v>
      </c>
      <c r="O30" s="21">
        <v>0</v>
      </c>
      <c r="P30" s="21">
        <v>0</v>
      </c>
      <c r="Q30" s="21">
        <v>0</v>
      </c>
      <c r="R30" s="21">
        <v>0</v>
      </c>
    </row>
    <row r="31" spans="1:22" x14ac:dyDescent="0.25">
      <c r="A31" s="51" t="s">
        <v>44</v>
      </c>
      <c r="B31" s="8" t="s">
        <v>45</v>
      </c>
      <c r="C31" s="22" t="s">
        <v>9</v>
      </c>
      <c r="D31" s="22" t="s">
        <v>74</v>
      </c>
      <c r="E31" s="9">
        <f>SUM(E32:E33)</f>
        <v>1</v>
      </c>
      <c r="F31" s="22">
        <v>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22" x14ac:dyDescent="0.25">
      <c r="A32" s="51"/>
      <c r="B32" s="8" t="s">
        <v>50</v>
      </c>
      <c r="C32" s="22" t="s">
        <v>9</v>
      </c>
      <c r="D32" s="22" t="s">
        <v>74</v>
      </c>
      <c r="E32" s="9">
        <v>0.3</v>
      </c>
      <c r="F32" s="22">
        <v>0.5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0.5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</row>
    <row r="33" spans="1:18" x14ac:dyDescent="0.25">
      <c r="A33" s="51"/>
      <c r="B33" s="8" t="s">
        <v>46</v>
      </c>
      <c r="C33" s="22" t="s">
        <v>9</v>
      </c>
      <c r="D33" s="22" t="s">
        <v>74</v>
      </c>
      <c r="E33" s="9">
        <v>0.7</v>
      </c>
      <c r="F33" s="22">
        <v>0.5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0.5</v>
      </c>
      <c r="O33" s="22">
        <v>0</v>
      </c>
      <c r="P33" s="22">
        <v>0</v>
      </c>
      <c r="Q33" s="22">
        <v>0</v>
      </c>
      <c r="R33" s="22">
        <v>0</v>
      </c>
    </row>
    <row r="34" spans="1:18" x14ac:dyDescent="0.25">
      <c r="A34" s="52" t="s">
        <v>47</v>
      </c>
      <c r="B34" s="12" t="s">
        <v>48</v>
      </c>
      <c r="C34" s="18" t="s">
        <v>42</v>
      </c>
      <c r="D34" s="18" t="s">
        <v>74</v>
      </c>
      <c r="E34" s="13">
        <f>SUM(E35:E36)</f>
        <v>1</v>
      </c>
      <c r="F34" s="18">
        <v>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52"/>
      <c r="B35" s="12" t="s">
        <v>51</v>
      </c>
      <c r="C35" s="18" t="s">
        <v>42</v>
      </c>
      <c r="D35" s="18" t="s">
        <v>74</v>
      </c>
      <c r="E35" s="13">
        <v>0.2</v>
      </c>
      <c r="F35" s="18">
        <v>0.5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0.5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</row>
    <row r="36" spans="1:18" x14ac:dyDescent="0.25">
      <c r="A36" s="52"/>
      <c r="B36" s="12" t="s">
        <v>52</v>
      </c>
      <c r="C36" s="18" t="s">
        <v>42</v>
      </c>
      <c r="D36" s="18" t="s">
        <v>74</v>
      </c>
      <c r="E36" s="13">
        <v>0.8</v>
      </c>
      <c r="F36" s="18">
        <v>0.5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0.5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</row>
    <row r="37" spans="1:18" x14ac:dyDescent="0.25">
      <c r="A37" s="46" t="s">
        <v>49</v>
      </c>
      <c r="B37" s="14" t="s">
        <v>82</v>
      </c>
      <c r="C37" s="19" t="s">
        <v>9</v>
      </c>
      <c r="D37" s="19" t="s">
        <v>74</v>
      </c>
      <c r="E37" s="15">
        <f>SUM(E38:E39)</f>
        <v>0.5</v>
      </c>
      <c r="F37" s="19">
        <v>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25">
      <c r="A38" s="46"/>
      <c r="B38" s="14" t="s">
        <v>80</v>
      </c>
      <c r="C38" s="19" t="s">
        <v>9</v>
      </c>
      <c r="D38" s="19" t="s">
        <v>74</v>
      </c>
      <c r="E38" s="15">
        <v>0.2</v>
      </c>
      <c r="F38" s="19">
        <v>0.5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0.5</v>
      </c>
      <c r="P38" s="19">
        <v>0</v>
      </c>
      <c r="Q38" s="19">
        <v>0</v>
      </c>
      <c r="R38" s="19">
        <v>0</v>
      </c>
    </row>
    <row r="39" spans="1:18" x14ac:dyDescent="0.25">
      <c r="A39" s="46"/>
      <c r="B39" s="14" t="s">
        <v>81</v>
      </c>
      <c r="C39" s="19" t="s">
        <v>9</v>
      </c>
      <c r="D39" s="19" t="s">
        <v>74</v>
      </c>
      <c r="E39" s="15">
        <v>0.3</v>
      </c>
      <c r="F39" s="19">
        <v>0.5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0.5</v>
      </c>
      <c r="P39" s="19">
        <v>0</v>
      </c>
      <c r="Q39" s="19">
        <v>0</v>
      </c>
      <c r="R39" s="19">
        <v>0</v>
      </c>
    </row>
    <row r="40" spans="1:18" x14ac:dyDescent="0.25">
      <c r="A40" s="44" t="s">
        <v>60</v>
      </c>
      <c r="B40" s="34" t="s">
        <v>61</v>
      </c>
      <c r="C40" s="35" t="s">
        <v>9</v>
      </c>
      <c r="D40" s="35" t="s">
        <v>74</v>
      </c>
      <c r="E40" s="36">
        <f>SUM(E41:E44)</f>
        <v>2</v>
      </c>
      <c r="F40" s="35">
        <v>1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x14ac:dyDescent="0.25">
      <c r="A41" s="44"/>
      <c r="B41" s="34" t="s">
        <v>36</v>
      </c>
      <c r="C41" s="35" t="s">
        <v>9</v>
      </c>
      <c r="D41" s="35" t="s">
        <v>74</v>
      </c>
      <c r="E41" s="36">
        <v>0.3</v>
      </c>
      <c r="F41" s="35">
        <v>0.1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0.1</v>
      </c>
      <c r="P41" s="35">
        <v>0</v>
      </c>
      <c r="Q41" s="35">
        <v>0</v>
      </c>
      <c r="R41" s="35">
        <v>0</v>
      </c>
    </row>
    <row r="42" spans="1:18" x14ac:dyDescent="0.25">
      <c r="A42" s="44"/>
      <c r="B42" s="34" t="s">
        <v>38</v>
      </c>
      <c r="C42" s="35" t="s">
        <v>9</v>
      </c>
      <c r="D42" s="35" t="s">
        <v>74</v>
      </c>
      <c r="E42" s="36">
        <v>0.5</v>
      </c>
      <c r="F42" s="35">
        <v>0.1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0.1</v>
      </c>
      <c r="P42" s="35">
        <v>0</v>
      </c>
      <c r="Q42" s="35">
        <v>0</v>
      </c>
      <c r="R42" s="35">
        <v>0</v>
      </c>
    </row>
    <row r="43" spans="1:18" x14ac:dyDescent="0.25">
      <c r="A43" s="44"/>
      <c r="B43" s="34" t="s">
        <v>40</v>
      </c>
      <c r="C43" s="35" t="s">
        <v>9</v>
      </c>
      <c r="D43" s="35" t="s">
        <v>74</v>
      </c>
      <c r="E43" s="36">
        <v>1</v>
      </c>
      <c r="F43" s="35">
        <v>0.5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0.5</v>
      </c>
      <c r="Q43" s="35">
        <v>0</v>
      </c>
      <c r="R43" s="35">
        <v>0</v>
      </c>
    </row>
    <row r="44" spans="1:18" x14ac:dyDescent="0.25">
      <c r="A44" s="44"/>
      <c r="B44" s="34" t="s">
        <v>41</v>
      </c>
      <c r="C44" s="35" t="s">
        <v>9</v>
      </c>
      <c r="D44" s="35" t="s">
        <v>74</v>
      </c>
      <c r="E44" s="36">
        <v>0.2</v>
      </c>
      <c r="F44" s="35">
        <v>0.3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0.3</v>
      </c>
      <c r="Q44" s="35">
        <v>0</v>
      </c>
      <c r="R44" s="35">
        <v>0</v>
      </c>
    </row>
    <row r="45" spans="1:18" x14ac:dyDescent="0.25">
      <c r="A45" s="43" t="s">
        <v>44</v>
      </c>
      <c r="B45" s="40" t="s">
        <v>62</v>
      </c>
      <c r="C45" s="41" t="s">
        <v>37</v>
      </c>
      <c r="D45" s="41" t="s">
        <v>74</v>
      </c>
      <c r="E45" s="42">
        <f>SUM(E46:E47)</f>
        <v>1.5</v>
      </c>
      <c r="F45" s="41">
        <v>1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1:18" x14ac:dyDescent="0.25">
      <c r="A46" s="43"/>
      <c r="B46" s="40" t="s">
        <v>51</v>
      </c>
      <c r="C46" s="41" t="s">
        <v>37</v>
      </c>
      <c r="D46" s="41" t="s">
        <v>74</v>
      </c>
      <c r="E46" s="42">
        <v>0.5</v>
      </c>
      <c r="F46" s="41">
        <v>0.4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0.4</v>
      </c>
      <c r="Q46" s="41">
        <v>0</v>
      </c>
      <c r="R46" s="41">
        <v>0</v>
      </c>
    </row>
    <row r="47" spans="1:18" x14ac:dyDescent="0.25">
      <c r="A47" s="43"/>
      <c r="B47" s="40" t="s">
        <v>52</v>
      </c>
      <c r="C47" s="41" t="s">
        <v>43</v>
      </c>
      <c r="D47" s="41" t="s">
        <v>74</v>
      </c>
      <c r="E47" s="42">
        <v>1</v>
      </c>
      <c r="F47" s="41">
        <v>0.6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0.6</v>
      </c>
      <c r="Q47" s="41">
        <v>0</v>
      </c>
      <c r="R47" s="41">
        <v>0</v>
      </c>
    </row>
    <row r="48" spans="1:18" x14ac:dyDescent="0.25">
      <c r="A48" s="45" t="s">
        <v>53</v>
      </c>
      <c r="B48" s="26" t="s">
        <v>63</v>
      </c>
      <c r="C48" s="25" t="s">
        <v>42</v>
      </c>
      <c r="D48" s="25" t="s">
        <v>74</v>
      </c>
      <c r="E48" s="27">
        <f>SUM(E49:E51)</f>
        <v>2</v>
      </c>
      <c r="F48" s="25">
        <v>1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1:18" x14ac:dyDescent="0.25">
      <c r="A49" s="45"/>
      <c r="B49" s="26" t="s">
        <v>75</v>
      </c>
      <c r="C49" s="25" t="s">
        <v>42</v>
      </c>
      <c r="D49" s="25" t="s">
        <v>74</v>
      </c>
      <c r="E49" s="27">
        <v>1</v>
      </c>
      <c r="F49" s="25">
        <v>0.3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0.3</v>
      </c>
      <c r="Q49" s="25">
        <v>0</v>
      </c>
      <c r="R49" s="25">
        <v>0</v>
      </c>
    </row>
    <row r="50" spans="1:18" x14ac:dyDescent="0.25">
      <c r="A50" s="45"/>
      <c r="B50" s="26" t="s">
        <v>76</v>
      </c>
      <c r="C50" s="25" t="s">
        <v>42</v>
      </c>
      <c r="D50" s="25" t="s">
        <v>74</v>
      </c>
      <c r="E50" s="27">
        <v>0.5</v>
      </c>
      <c r="F50" s="25">
        <v>0.2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0.2</v>
      </c>
      <c r="Q50" s="25">
        <v>0</v>
      </c>
      <c r="R50" s="25">
        <v>0</v>
      </c>
    </row>
    <row r="51" spans="1:18" x14ac:dyDescent="0.25">
      <c r="A51" s="45"/>
      <c r="B51" s="26" t="s">
        <v>77</v>
      </c>
      <c r="C51" s="25" t="s">
        <v>42</v>
      </c>
      <c r="D51" s="25" t="s">
        <v>74</v>
      </c>
      <c r="E51" s="27">
        <v>0.5</v>
      </c>
      <c r="F51" s="25">
        <v>0.5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0.5</v>
      </c>
      <c r="Q51" s="25">
        <v>0</v>
      </c>
      <c r="R51" s="25">
        <v>0</v>
      </c>
    </row>
    <row r="52" spans="1:18" x14ac:dyDescent="0.25">
      <c r="A52" s="44" t="s">
        <v>54</v>
      </c>
      <c r="B52" s="34" t="s">
        <v>64</v>
      </c>
      <c r="C52" s="35" t="s">
        <v>42</v>
      </c>
      <c r="D52" s="35" t="s">
        <v>74</v>
      </c>
      <c r="E52" s="36">
        <f>SUM(E53:E54)</f>
        <v>1</v>
      </c>
      <c r="F52" s="35">
        <v>1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x14ac:dyDescent="0.25">
      <c r="A53" s="44"/>
      <c r="B53" s="34" t="s">
        <v>78</v>
      </c>
      <c r="C53" s="35" t="s">
        <v>42</v>
      </c>
      <c r="D53" s="35" t="s">
        <v>74</v>
      </c>
      <c r="E53" s="36">
        <v>0.1</v>
      </c>
      <c r="F53" s="35">
        <v>0.4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0.4</v>
      </c>
      <c r="P53" s="35">
        <v>0</v>
      </c>
      <c r="Q53" s="35">
        <v>0</v>
      </c>
      <c r="R53" s="35">
        <v>0</v>
      </c>
    </row>
    <row r="54" spans="1:18" x14ac:dyDescent="0.25">
      <c r="A54" s="44"/>
      <c r="B54" s="34" t="s">
        <v>46</v>
      </c>
      <c r="C54" s="35" t="s">
        <v>43</v>
      </c>
      <c r="D54" s="35" t="s">
        <v>74</v>
      </c>
      <c r="E54" s="36">
        <v>0.9</v>
      </c>
      <c r="F54" s="35">
        <v>0.6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0.6</v>
      </c>
      <c r="P54" s="35">
        <v>0</v>
      </c>
      <c r="Q54" s="35">
        <v>0</v>
      </c>
      <c r="R54" s="35">
        <v>0</v>
      </c>
    </row>
    <row r="55" spans="1:18" x14ac:dyDescent="0.25">
      <c r="A55" s="46" t="s">
        <v>55</v>
      </c>
      <c r="B55" s="14" t="s">
        <v>65</v>
      </c>
      <c r="C55" s="19" t="s">
        <v>16</v>
      </c>
      <c r="D55" s="19" t="s">
        <v>74</v>
      </c>
      <c r="E55" s="15">
        <v>0.5</v>
      </c>
      <c r="F55" s="19">
        <v>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25">
      <c r="A56" s="46"/>
      <c r="B56" s="14" t="s">
        <v>79</v>
      </c>
      <c r="C56" s="19" t="s">
        <v>16</v>
      </c>
      <c r="D56" s="19" t="s">
        <v>74</v>
      </c>
      <c r="E56" s="15">
        <v>0.5</v>
      </c>
      <c r="F56" s="19">
        <v>1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1</v>
      </c>
      <c r="Q56" s="19">
        <v>0</v>
      </c>
      <c r="R56" s="19">
        <v>0</v>
      </c>
    </row>
    <row r="57" spans="1:18" x14ac:dyDescent="0.25">
      <c r="A57" s="47" t="s">
        <v>56</v>
      </c>
      <c r="B57" s="28" t="s">
        <v>66</v>
      </c>
      <c r="C57" s="29" t="s">
        <v>37</v>
      </c>
      <c r="D57" s="29" t="s">
        <v>74</v>
      </c>
      <c r="E57" s="30">
        <f>SUM(E58:E61)</f>
        <v>2.5</v>
      </c>
      <c r="F57" s="29">
        <v>1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x14ac:dyDescent="0.25">
      <c r="A58" s="47"/>
      <c r="B58" s="28" t="s">
        <v>36</v>
      </c>
      <c r="C58" s="29" t="s">
        <v>37</v>
      </c>
      <c r="D58" s="29" t="s">
        <v>74</v>
      </c>
      <c r="E58" s="30">
        <v>0.5</v>
      </c>
      <c r="F58" s="29">
        <v>0.1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0.1</v>
      </c>
      <c r="P58" s="29">
        <v>0</v>
      </c>
      <c r="Q58" s="29">
        <v>0</v>
      </c>
      <c r="R58" s="29">
        <v>0</v>
      </c>
    </row>
    <row r="59" spans="1:18" x14ac:dyDescent="0.25">
      <c r="A59" s="47"/>
      <c r="B59" s="28" t="s">
        <v>38</v>
      </c>
      <c r="C59" s="29" t="s">
        <v>43</v>
      </c>
      <c r="D59" s="29" t="s">
        <v>74</v>
      </c>
      <c r="E59" s="30">
        <v>0.5</v>
      </c>
      <c r="F59" s="29">
        <v>0.1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0.1</v>
      </c>
      <c r="P59" s="29">
        <v>0</v>
      </c>
      <c r="Q59" s="29">
        <v>0</v>
      </c>
      <c r="R59" s="29">
        <v>0</v>
      </c>
    </row>
    <row r="60" spans="1:18" x14ac:dyDescent="0.25">
      <c r="A60" s="47"/>
      <c r="B60" s="28" t="s">
        <v>40</v>
      </c>
      <c r="C60" s="29" t="s">
        <v>43</v>
      </c>
      <c r="D60" s="29" t="s">
        <v>74</v>
      </c>
      <c r="E60" s="30">
        <v>1</v>
      </c>
      <c r="F60" s="29">
        <v>0.5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0.5</v>
      </c>
      <c r="Q60" s="29">
        <v>0</v>
      </c>
      <c r="R60" s="29">
        <v>0</v>
      </c>
    </row>
    <row r="61" spans="1:18" x14ac:dyDescent="0.25">
      <c r="A61" s="47"/>
      <c r="B61" s="28" t="s">
        <v>41</v>
      </c>
      <c r="C61" s="29" t="s">
        <v>43</v>
      </c>
      <c r="D61" s="29" t="s">
        <v>74</v>
      </c>
      <c r="E61" s="30">
        <v>0.5</v>
      </c>
      <c r="F61" s="29">
        <v>0.3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0.3</v>
      </c>
      <c r="Q61" s="29">
        <v>0</v>
      </c>
      <c r="R61" s="29">
        <v>0</v>
      </c>
    </row>
    <row r="62" spans="1:18" x14ac:dyDescent="0.25">
      <c r="A62" s="48" t="s">
        <v>57</v>
      </c>
      <c r="B62" s="37" t="s">
        <v>67</v>
      </c>
      <c r="C62" s="38" t="s">
        <v>42</v>
      </c>
      <c r="D62" s="38" t="s">
        <v>74</v>
      </c>
      <c r="E62" s="39">
        <f>SUM(E63:E64)</f>
        <v>0.5</v>
      </c>
      <c r="F62" s="38">
        <v>1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 x14ac:dyDescent="0.25">
      <c r="A63" s="48"/>
      <c r="B63" s="37" t="s">
        <v>51</v>
      </c>
      <c r="C63" s="38" t="s">
        <v>42</v>
      </c>
      <c r="D63" s="38" t="s">
        <v>74</v>
      </c>
      <c r="E63" s="39">
        <v>0.2</v>
      </c>
      <c r="F63" s="38">
        <v>0.5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0.5</v>
      </c>
      <c r="Q63" s="38">
        <v>0</v>
      </c>
      <c r="R63" s="38">
        <v>0</v>
      </c>
    </row>
    <row r="64" spans="1:18" x14ac:dyDescent="0.25">
      <c r="A64" s="48"/>
      <c r="B64" s="37" t="s">
        <v>52</v>
      </c>
      <c r="C64" s="38" t="s">
        <v>42</v>
      </c>
      <c r="D64" s="38" t="s">
        <v>74</v>
      </c>
      <c r="E64" s="39">
        <v>0.3</v>
      </c>
      <c r="F64" s="38">
        <v>0.5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0.5</v>
      </c>
      <c r="R64" s="38">
        <v>0</v>
      </c>
    </row>
    <row r="65" spans="1:18" x14ac:dyDescent="0.25">
      <c r="A65" s="49" t="s">
        <v>58</v>
      </c>
      <c r="B65" s="31" t="s">
        <v>68</v>
      </c>
      <c r="C65" s="32" t="s">
        <v>42</v>
      </c>
      <c r="D65" s="32" t="s">
        <v>74</v>
      </c>
      <c r="E65" s="33">
        <f>SUM(E66:E67)</f>
        <v>0.5</v>
      </c>
      <c r="F65" s="32">
        <v>1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</row>
    <row r="66" spans="1:18" x14ac:dyDescent="0.25">
      <c r="A66" s="49"/>
      <c r="B66" s="31" t="s">
        <v>80</v>
      </c>
      <c r="C66" s="32" t="s">
        <v>42</v>
      </c>
      <c r="D66" s="32" t="s">
        <v>74</v>
      </c>
      <c r="E66" s="33">
        <v>0.2</v>
      </c>
      <c r="F66" s="32">
        <v>0.5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0.5</v>
      </c>
      <c r="Q66" s="32">
        <v>0</v>
      </c>
      <c r="R66" s="32">
        <v>0</v>
      </c>
    </row>
    <row r="67" spans="1:18" x14ac:dyDescent="0.25">
      <c r="A67" s="49"/>
      <c r="B67" s="31" t="s">
        <v>81</v>
      </c>
      <c r="C67" s="32" t="s">
        <v>42</v>
      </c>
      <c r="D67" s="32" t="s">
        <v>74</v>
      </c>
      <c r="E67" s="33">
        <v>0.3</v>
      </c>
      <c r="F67" s="32">
        <v>0.5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0.5</v>
      </c>
      <c r="Q67" s="32">
        <v>0</v>
      </c>
      <c r="R67" s="32">
        <v>0</v>
      </c>
    </row>
    <row r="68" spans="1:18" x14ac:dyDescent="0.25">
      <c r="A68" s="47" t="s">
        <v>59</v>
      </c>
      <c r="B68" s="28" t="s">
        <v>69</v>
      </c>
      <c r="C68" s="29" t="s">
        <v>37</v>
      </c>
      <c r="D68" s="29" t="s">
        <v>74</v>
      </c>
      <c r="E68" s="30">
        <f>SUM(E69:E71)</f>
        <v>1.5</v>
      </c>
      <c r="F68" s="29">
        <v>1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1:18" x14ac:dyDescent="0.25">
      <c r="A69" s="47"/>
      <c r="B69" s="28" t="s">
        <v>75</v>
      </c>
      <c r="C69" s="29" t="s">
        <v>37</v>
      </c>
      <c r="D69" s="29" t="s">
        <v>74</v>
      </c>
      <c r="E69" s="30">
        <v>1</v>
      </c>
      <c r="F69" s="29">
        <v>0.3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0.3</v>
      </c>
      <c r="P69" s="29">
        <v>0</v>
      </c>
      <c r="Q69" s="29">
        <v>0</v>
      </c>
      <c r="R69" s="29">
        <v>0</v>
      </c>
    </row>
    <row r="70" spans="1:18" x14ac:dyDescent="0.25">
      <c r="A70" s="47"/>
      <c r="B70" s="28" t="s">
        <v>76</v>
      </c>
      <c r="C70" s="29" t="s">
        <v>43</v>
      </c>
      <c r="D70" s="29" t="s">
        <v>74</v>
      </c>
      <c r="E70" s="30">
        <v>0.2</v>
      </c>
      <c r="F70" s="29">
        <v>0.2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0.2</v>
      </c>
      <c r="Q70" s="29">
        <v>0</v>
      </c>
      <c r="R70" s="29">
        <v>0</v>
      </c>
    </row>
    <row r="71" spans="1:18" x14ac:dyDescent="0.25">
      <c r="A71" s="47"/>
      <c r="B71" s="28" t="s">
        <v>77</v>
      </c>
      <c r="C71" s="29" t="s">
        <v>43</v>
      </c>
      <c r="D71" s="29" t="s">
        <v>74</v>
      </c>
      <c r="E71" s="30">
        <v>0.3</v>
      </c>
      <c r="F71" s="29">
        <v>0.5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0.5</v>
      </c>
      <c r="Q71" s="29">
        <v>0</v>
      </c>
      <c r="R71" s="29">
        <v>0</v>
      </c>
    </row>
    <row r="72" spans="1:18" x14ac:dyDescent="0.25">
      <c r="A72" s="45" t="s">
        <v>70</v>
      </c>
      <c r="B72" s="26" t="s">
        <v>71</v>
      </c>
      <c r="C72" s="25" t="s">
        <v>9</v>
      </c>
      <c r="D72" s="25" t="s">
        <v>74</v>
      </c>
      <c r="E72" s="27">
        <f>SUM(E73:E74)</f>
        <v>1</v>
      </c>
      <c r="F72" s="25">
        <v>1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x14ac:dyDescent="0.25">
      <c r="A73" s="45"/>
      <c r="B73" s="26" t="s">
        <v>78</v>
      </c>
      <c r="C73" s="25" t="s">
        <v>9</v>
      </c>
      <c r="D73" s="25" t="s">
        <v>74</v>
      </c>
      <c r="E73" s="27">
        <v>0.4</v>
      </c>
      <c r="F73" s="25">
        <v>0.4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0.4</v>
      </c>
      <c r="Q73" s="25">
        <v>0</v>
      </c>
      <c r="R73" s="25">
        <v>0</v>
      </c>
    </row>
    <row r="74" spans="1:18" x14ac:dyDescent="0.25">
      <c r="A74" s="45"/>
      <c r="B74" s="26" t="s">
        <v>46</v>
      </c>
      <c r="C74" s="25" t="s">
        <v>9</v>
      </c>
      <c r="D74" s="25" t="s">
        <v>74</v>
      </c>
      <c r="E74" s="27">
        <v>0.6</v>
      </c>
      <c r="F74" s="25">
        <v>0.6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0.6</v>
      </c>
      <c r="Q74" s="25">
        <v>0</v>
      </c>
      <c r="R74" s="25">
        <v>0</v>
      </c>
    </row>
    <row r="75" spans="1:18" x14ac:dyDescent="0.25">
      <c r="A75" s="43" t="s">
        <v>72</v>
      </c>
      <c r="B75" s="40" t="s">
        <v>73</v>
      </c>
      <c r="C75" s="41" t="s">
        <v>43</v>
      </c>
      <c r="D75" s="41" t="s">
        <v>74</v>
      </c>
      <c r="E75" s="42">
        <f>SUM(E76:E77)</f>
        <v>0.5</v>
      </c>
      <c r="F75" s="41">
        <v>1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 x14ac:dyDescent="0.25">
      <c r="A76" s="43"/>
      <c r="B76" s="40" t="s">
        <v>80</v>
      </c>
      <c r="C76" s="41" t="s">
        <v>43</v>
      </c>
      <c r="D76" s="41" t="s">
        <v>74</v>
      </c>
      <c r="E76" s="42">
        <v>0.2</v>
      </c>
      <c r="F76" s="41">
        <v>0.4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0.4</v>
      </c>
      <c r="R76" s="41">
        <v>0</v>
      </c>
    </row>
    <row r="77" spans="1:18" x14ac:dyDescent="0.25">
      <c r="A77" s="43"/>
      <c r="B77" s="40" t="s">
        <v>81</v>
      </c>
      <c r="C77" s="41" t="s">
        <v>43</v>
      </c>
      <c r="D77" s="41" t="s">
        <v>74</v>
      </c>
      <c r="E77" s="42">
        <v>0.3</v>
      </c>
      <c r="F77" s="41">
        <v>0.6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0.6</v>
      </c>
    </row>
    <row r="78" spans="1:18" x14ac:dyDescent="0.25">
      <c r="A78" s="16"/>
      <c r="B78" s="17"/>
      <c r="C78" s="17"/>
      <c r="D78" s="17"/>
      <c r="E78" s="17">
        <f>SUM(E75+E72+E68+E65+E62+E57+E55+E52+E48+E45+E40+E37+E34+E31+E26+E21+E17+E13+E8+E3)</f>
        <v>31.7</v>
      </c>
      <c r="F78" s="17">
        <f>F3+F8+F13+F17+F21+F26+F31+F34+F37+F40+F45+F48+F52+F55+F57+F62+F65+F68+F72+F75</f>
        <v>25</v>
      </c>
      <c r="G78" s="17">
        <f t="shared" ref="G78:P78" si="0">SUM(G3:G77)</f>
        <v>0</v>
      </c>
      <c r="H78" s="17">
        <f t="shared" si="0"/>
        <v>2.9</v>
      </c>
      <c r="I78" s="17">
        <f t="shared" si="0"/>
        <v>1.2</v>
      </c>
      <c r="J78" s="17">
        <f t="shared" si="0"/>
        <v>3.4</v>
      </c>
      <c r="K78" s="17">
        <f t="shared" si="0"/>
        <v>1.3</v>
      </c>
      <c r="L78" s="17">
        <f t="shared" si="0"/>
        <v>1.2</v>
      </c>
      <c r="M78" s="17">
        <f t="shared" si="0"/>
        <v>1.5</v>
      </c>
      <c r="N78" s="17">
        <f t="shared" si="0"/>
        <v>1.5</v>
      </c>
      <c r="O78" s="17">
        <f t="shared" si="0"/>
        <v>2.7</v>
      </c>
      <c r="P78" s="17">
        <f t="shared" si="0"/>
        <v>7.8000000000000007</v>
      </c>
      <c r="Q78" s="17">
        <f>SUM(Q3:Q77)</f>
        <v>0.9</v>
      </c>
      <c r="R78" s="17">
        <f>SUM(R3:R77)</f>
        <v>0.6</v>
      </c>
    </row>
    <row r="79" spans="1:18" x14ac:dyDescent="0.25">
      <c r="A79" s="17"/>
      <c r="B79" s="17"/>
      <c r="C79" s="17"/>
      <c r="D79" s="17"/>
      <c r="E79" s="17"/>
      <c r="F79" s="17">
        <f>F78</f>
        <v>25</v>
      </c>
      <c r="G79" s="17">
        <f>F79-G78</f>
        <v>25</v>
      </c>
      <c r="H79" s="17">
        <f t="shared" ref="H79:Q79" si="1">G79-H78</f>
        <v>22.1</v>
      </c>
      <c r="I79" s="17">
        <f t="shared" si="1"/>
        <v>20.900000000000002</v>
      </c>
      <c r="J79" s="17">
        <f t="shared" si="1"/>
        <v>17.500000000000004</v>
      </c>
      <c r="K79" s="17">
        <f t="shared" si="1"/>
        <v>16.200000000000003</v>
      </c>
      <c r="L79" s="17">
        <f t="shared" si="1"/>
        <v>15.000000000000004</v>
      </c>
      <c r="M79" s="17">
        <f t="shared" si="1"/>
        <v>13.500000000000004</v>
      </c>
      <c r="N79" s="17">
        <f t="shared" si="1"/>
        <v>12.000000000000004</v>
      </c>
      <c r="O79" s="17">
        <f t="shared" si="1"/>
        <v>9.3000000000000043</v>
      </c>
      <c r="P79" s="17">
        <f t="shared" si="1"/>
        <v>1.5000000000000036</v>
      </c>
      <c r="Q79" s="17">
        <f t="shared" si="1"/>
        <v>0.60000000000000353</v>
      </c>
      <c r="R79" s="17">
        <f>Q79-R78</f>
        <v>3.5527136788005009E-15</v>
      </c>
    </row>
  </sheetData>
  <mergeCells count="27">
    <mergeCell ref="A26:A30"/>
    <mergeCell ref="A31:A33"/>
    <mergeCell ref="A34:A36"/>
    <mergeCell ref="A37:A39"/>
    <mergeCell ref="G1:R1"/>
    <mergeCell ref="A3:A7"/>
    <mergeCell ref="A8:A12"/>
    <mergeCell ref="A13:A16"/>
    <mergeCell ref="A17:A20"/>
    <mergeCell ref="A21:A25"/>
    <mergeCell ref="A1:A2"/>
    <mergeCell ref="B1:B2"/>
    <mergeCell ref="C1:C2"/>
    <mergeCell ref="D1:D2"/>
    <mergeCell ref="E1:E2"/>
    <mergeCell ref="F1:F2"/>
    <mergeCell ref="A75:A77"/>
    <mergeCell ref="A40:A44"/>
    <mergeCell ref="A45:A47"/>
    <mergeCell ref="A48:A51"/>
    <mergeCell ref="A52:A54"/>
    <mergeCell ref="A55:A56"/>
    <mergeCell ref="A57:A61"/>
    <mergeCell ref="A62:A64"/>
    <mergeCell ref="A65:A67"/>
    <mergeCell ref="A68:A71"/>
    <mergeCell ref="A72:A7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46C9D62736064CAEB9DF08F4FB17AE" ma:contentTypeVersion="2" ma:contentTypeDescription="Crear nuevo documento." ma:contentTypeScope="" ma:versionID="4cb45506dcad7bd7d627e135b05bb85c">
  <xsd:schema xmlns:xsd="http://www.w3.org/2001/XMLSchema" xmlns:xs="http://www.w3.org/2001/XMLSchema" xmlns:p="http://schemas.microsoft.com/office/2006/metadata/properties" xmlns:ns2="793d7424-fb80-432d-89bb-3905aaa9e223" targetNamespace="http://schemas.microsoft.com/office/2006/metadata/properties" ma:root="true" ma:fieldsID="adc39797b35705a51842930f484676c3" ns2:_="">
    <xsd:import namespace="793d7424-fb80-432d-89bb-3905aaa9e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d7424-fb80-432d-89bb-3905aaa9e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A728B-4B51-4777-8453-029F6C7DD4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B3D3CC-4611-4A81-B224-A41248C2F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4A7069-08FA-4052-99DB-C538D3206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d7424-fb80-432d-89bb-3905aaa9e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Backlog-final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USUARIO</cp:lastModifiedBy>
  <cp:revision/>
  <dcterms:created xsi:type="dcterms:W3CDTF">2015-06-05T18:19:34Z</dcterms:created>
  <dcterms:modified xsi:type="dcterms:W3CDTF">2022-03-05T14:58:08Z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0x0101001B46C9D62736064CAEB9DF08F4FB17AE</vt:lpwstr>
  </property>
</Properties>
</file>