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ntegrador\Sprint 1\"/>
    </mc:Choice>
  </mc:AlternateContent>
  <bookViews>
    <workbookView xWindow="0" yWindow="0" windowWidth="21570" windowHeight="6270" activeTab="1"/>
  </bookViews>
  <sheets>
    <sheet name="Product Backlog" sheetId="3" r:id="rId1"/>
    <sheet name="User Stories" sheetId="2" r:id="rId2"/>
    <sheet name="Epics"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 i="3" l="1"/>
  <c r="C49" i="3"/>
  <c r="C45" i="3"/>
  <c r="C46" i="3"/>
  <c r="C51" i="3" l="1"/>
  <c r="D50" i="3"/>
  <c r="D49" i="3"/>
  <c r="D51" i="3" l="1"/>
  <c r="C47" i="3"/>
  <c r="D45" i="3" s="1"/>
  <c r="D46" i="3" l="1"/>
  <c r="D47" i="3" s="1"/>
</calcChain>
</file>

<file path=xl/sharedStrings.xml><?xml version="1.0" encoding="utf-8"?>
<sst xmlns="http://schemas.openxmlformats.org/spreadsheetml/2006/main" count="555" uniqueCount="297">
  <si>
    <t>US-ID</t>
  </si>
  <si>
    <t>US/TASK</t>
  </si>
  <si>
    <t>ASIGNADO A</t>
  </si>
  <si>
    <t xml:space="preserve">PRIORIDAD </t>
  </si>
  <si>
    <t>ESTADO</t>
  </si>
  <si>
    <t>PUNTOS US</t>
  </si>
  <si>
    <t>SPRINT</t>
  </si>
  <si>
    <t>REALISE</t>
  </si>
  <si>
    <t>US-01</t>
  </si>
  <si>
    <t>Inicio de sesion</t>
  </si>
  <si>
    <t>Jean</t>
  </si>
  <si>
    <t>Done</t>
  </si>
  <si>
    <t>US-02</t>
  </si>
  <si>
    <t>Cambiar contraseña</t>
  </si>
  <si>
    <t>Antonio</t>
  </si>
  <si>
    <t>US-03</t>
  </si>
  <si>
    <t>Solicitar recuperar cuenta</t>
  </si>
  <si>
    <t>US-04</t>
  </si>
  <si>
    <t>Recuperar contraseña</t>
  </si>
  <si>
    <t>US-05</t>
  </si>
  <si>
    <t>Buscar en el inventario</t>
  </si>
  <si>
    <t>US-06</t>
  </si>
  <si>
    <t>Ver producto del inventario</t>
  </si>
  <si>
    <t>US-14</t>
  </si>
  <si>
    <t>Registrar producto</t>
  </si>
  <si>
    <t>US-15</t>
  </si>
  <si>
    <t>Actualizar productos</t>
  </si>
  <si>
    <t>Miguel</t>
  </si>
  <si>
    <t>US-16</t>
  </si>
  <si>
    <t>US-09</t>
  </si>
  <si>
    <t>Registrar empleado</t>
  </si>
  <si>
    <t>US-10</t>
  </si>
  <si>
    <t>Editar empleado</t>
  </si>
  <si>
    <t>Gleisson</t>
  </si>
  <si>
    <t>US-11</t>
  </si>
  <si>
    <t>Buscar empleado</t>
  </si>
  <si>
    <t>US-13</t>
  </si>
  <si>
    <t>Ver informacion del empleado</t>
  </si>
  <si>
    <t>MIguel</t>
  </si>
  <si>
    <t>US-30</t>
  </si>
  <si>
    <t>Buscar productos</t>
  </si>
  <si>
    <t>US-21</t>
  </si>
  <si>
    <t>Registrar clientes</t>
  </si>
  <si>
    <t>US-22</t>
  </si>
  <si>
    <t>Actualizar clientes</t>
  </si>
  <si>
    <t>US-23</t>
  </si>
  <si>
    <t>Dar de baja a clientes</t>
  </si>
  <si>
    <t>US-24</t>
  </si>
  <si>
    <t>Buscar clientes</t>
  </si>
  <si>
    <t>US-25</t>
  </si>
  <si>
    <t>Ver detalles del cliente</t>
  </si>
  <si>
    <t>US-40</t>
  </si>
  <si>
    <t>Dar de baja a empleados</t>
  </si>
  <si>
    <t>Andres</t>
  </si>
  <si>
    <t>US-18</t>
  </si>
  <si>
    <t>Crear ordenes de compra</t>
  </si>
  <si>
    <t>Por hacer</t>
  </si>
  <si>
    <t>US-07</t>
  </si>
  <si>
    <t>Buscar ordenes de compra pendientes</t>
  </si>
  <si>
    <t>US-12</t>
  </si>
  <si>
    <t>Generar comprobante de egreso</t>
  </si>
  <si>
    <t>US-08</t>
  </si>
  <si>
    <t>ver orden de compra</t>
  </si>
  <si>
    <t>US-17</t>
  </si>
  <si>
    <t>Registrar movimiento de productos entre dependencias</t>
  </si>
  <si>
    <t>US-19</t>
  </si>
  <si>
    <t>Cancelar ordenes de compra</t>
  </si>
  <si>
    <t>US-20</t>
  </si>
  <si>
    <t>Expedir facturas</t>
  </si>
  <si>
    <t>US-26</t>
  </si>
  <si>
    <t>Generar informe de perdidas y ganancias</t>
  </si>
  <si>
    <t>US-27</t>
  </si>
  <si>
    <t>Realizar informe de inventario</t>
  </si>
  <si>
    <t>US-28</t>
  </si>
  <si>
    <t>Recibir informacion de nuevos clientes acorde a las ultimas compras</t>
  </si>
  <si>
    <t>US-29</t>
  </si>
  <si>
    <t>Enviar a matriz reporte de venta</t>
  </si>
  <si>
    <t>US-31</t>
  </si>
  <si>
    <t>Enviar correos electronicos</t>
  </si>
  <si>
    <t>US-32</t>
  </si>
  <si>
    <t>Resolver dominios</t>
  </si>
  <si>
    <t>US-33</t>
  </si>
  <si>
    <t>Hacer proxy a las aplicaciones web de las empresas de accesorios y partes</t>
  </si>
  <si>
    <t>US-34</t>
  </si>
  <si>
    <t>Voz sobre IP</t>
  </si>
  <si>
    <t>US-35</t>
  </si>
  <si>
    <t>Archivos compartidos</t>
  </si>
  <si>
    <t>US-36</t>
  </si>
  <si>
    <t>Logs de la aplicacion</t>
  </si>
  <si>
    <t>US-37</t>
  </si>
  <si>
    <t>Protocolo de copias de seguridad</t>
  </si>
  <si>
    <t>US-38</t>
  </si>
  <si>
    <t>Computadores de trabajo</t>
  </si>
  <si>
    <t>US-39</t>
  </si>
  <si>
    <t>Manuales  de uso</t>
  </si>
  <si>
    <t>US-41</t>
  </si>
  <si>
    <t>Manual de Contingencia</t>
  </si>
  <si>
    <t>Por Hacer</t>
  </si>
  <si>
    <t>Total</t>
  </si>
  <si>
    <t>EPIC-ID</t>
  </si>
  <si>
    <t>NOMBRE</t>
  </si>
  <si>
    <t>DESCRIPCIÓN</t>
  </si>
  <si>
    <t>Usuarios</t>
  </si>
  <si>
    <t>DEPENDENCIA</t>
  </si>
  <si>
    <t>ESTIMACIÓN</t>
  </si>
  <si>
    <t>ENTRADAS</t>
  </si>
  <si>
    <t>SALIDAS</t>
  </si>
  <si>
    <t>CRITERIOS DE ACEPTACIÓN</t>
  </si>
  <si>
    <t>COMO</t>
  </si>
  <si>
    <t>QUIERO</t>
  </si>
  <si>
    <t>PARA</t>
  </si>
  <si>
    <t>EP-03</t>
  </si>
  <si>
    <t>Iniciar sesión</t>
  </si>
  <si>
    <t>Como empleado de la empreza matriz quiero iniciar sesion en el sistema para poder ejercer mis tareas</t>
  </si>
  <si>
    <t>Todos</t>
  </si>
  <si>
    <t>Email y contraseña</t>
  </si>
  <si>
    <t>Cookies asociadas a los privilegios del empleados</t>
  </si>
  <si>
    <t>El usuario digita sus credenciales, si las credenciales coinciden con las presentes en la base de datos, el usuario recibe las cookies para mantener la sesion, de otro modo se le deniega la entrada al sistema</t>
  </si>
  <si>
    <t>Como empleado de la empreza matriz quiero cambiar mi contrasena para asegurar mi cuenta</t>
  </si>
  <si>
    <t>Contraseña antigua y contraseña nueva</t>
  </si>
  <si>
    <t>Actualizacion de la contraseña del empleado</t>
  </si>
  <si>
    <t>El usuario digita su contrasena antigua junto con la nueva, si la antigua coincide con la presente en la base de datos, se actualiza remplazandola con la nueva</t>
  </si>
  <si>
    <t>Como empleado de la empresa quiero solicitar recuperar mi cuenta en caso de olvidar la contrasena para volver a mis funciones</t>
  </si>
  <si>
    <t>Correo electronico</t>
  </si>
  <si>
    <t>Codigo de recuperacion</t>
  </si>
  <si>
    <t>El usuario ingresa su correo electronico, si el usuario esta presente en la base de datos, la aplicacion le envia a el correo un URL desde el cual puede cambiar la contrasena</t>
  </si>
  <si>
    <t>Recuperar cuenta</t>
  </si>
  <si>
    <t>Como empleado de la empresa matriz quiero cambiar la contrasena de mi cuenta en caso de que se la alla olvidado para volver a mis funciones</t>
  </si>
  <si>
    <t>Codigo de recuperacion, contraseña nueva y confirmacion de nueva contraseña</t>
  </si>
  <si>
    <t>Actualizacion de contraseña del empleado</t>
  </si>
  <si>
    <t>El usuario abre el URL recibido y digita su nueva contrasena, el sistema actualiza la contrasena del usuario</t>
  </si>
  <si>
    <t>EP-01</t>
  </si>
  <si>
    <t>Como empleado de despacho quiero buscar productos en el inventario para comparar con las ordenes dadas por el gerente</t>
  </si>
  <si>
    <t>Despacho
Ventas</t>
  </si>
  <si>
    <t>Nombre del producto</t>
  </si>
  <si>
    <t>Lista de productos con el nombre similar al buscado</t>
  </si>
  <si>
    <t>El Usuario puede ver los productos con nombres similares a el que  el digito</t>
  </si>
  <si>
    <t>Como empleado de despacho quiero ver los detalles de algun producto en el inventario para corroborar con la informacion dada por el gerente</t>
  </si>
  <si>
    <t>US-01
US-05</t>
  </si>
  <si>
    <t>Codigo del producto</t>
  </si>
  <si>
    <t>Caracteristicas del producto y su stock en el inventario</t>
  </si>
  <si>
    <t>El usuario puede ver los detalles del producto que le interesa.
Si el producto no existe, la aplicacion devuelve al usuario a la busqueda de productos.</t>
  </si>
  <si>
    <t>EP-02</t>
  </si>
  <si>
    <t>Como empleado de despacho quiero buscar las ordenes de compra pendientes para poder asociarlas con los productos en el inventario</t>
  </si>
  <si>
    <t>Despacho</t>
  </si>
  <si>
    <t>Ordenes de compra pendientes</t>
  </si>
  <si>
    <t>El usuario puede listar las ordenes de compra pendientes, como resultado recibe el listado de todas aquellas ordenes de compra que no se han cerrado</t>
  </si>
  <si>
    <t>Ver orden de compra</t>
  </si>
  <si>
    <t>Como empleado de despacho quiero ver los detalles de la orden de compra pendiente para poder determinar que productos hay que mover del inventario</t>
  </si>
  <si>
    <t>US-01
US-07</t>
  </si>
  <si>
    <t>Codigo de la orden de compra</t>
  </si>
  <si>
    <t>Caracteristicas de la orden de compra</t>
  </si>
  <si>
    <t>El usuario puede ver los detalles de la orden de compra utilizando su ID</t>
  </si>
  <si>
    <t>Como empleado de recursos humanos quiero poder registrar al nuevo personal contratado para tener nuevos empleados en la empresa</t>
  </si>
  <si>
    <t>Recursos humanos</t>
  </si>
  <si>
    <t>Informacion del empleado</t>
  </si>
  <si>
    <t>El empleado esta presente en el sistema</t>
  </si>
  <si>
    <t>El usuario puede registrar a un nuevo empleado en la base de datos.</t>
  </si>
  <si>
    <t>Como empleado de recursos humanos quiero poder editar la informacion presente en el registro de un empleado para poder tener presente si la informacion de la persona fue agregada incorrectamente o si la persona cambio su cargo en la empresa.</t>
  </si>
  <si>
    <t>US-01
US-11</t>
  </si>
  <si>
    <t>Codigo del empleado, nuevos datos</t>
  </si>
  <si>
    <t>La informacion del empleado a cambiado</t>
  </si>
  <si>
    <t>El usuario puede editar la informacion del empleado</t>
  </si>
  <si>
    <t>Como empleado de recursos humanos quiero buscar a otros empleados de la empresa para poder luego ver los detalles de ellos o editarlos</t>
  </si>
  <si>
    <t>Nombre del empleado o codigo</t>
  </si>
  <si>
    <t>Lista de empleados acordes al filtro de busqueda</t>
  </si>
  <si>
    <t>El usuario puede listar a los empleados que tienen el nombre similar al digitado o el que tiene el codigo igual al digitado</t>
  </si>
  <si>
    <t>Como empleado de recursos humanos quiero generar los comprobantes de egreso para que quede evidencia del pago del salario.</t>
  </si>
  <si>
    <t>PDFs de los comprobantes de egreso</t>
  </si>
  <si>
    <t>El usuario es capaz de generar los comprobantes de pago para todos los empleados de la empresa</t>
  </si>
  <si>
    <t>Ver información del empleado</t>
  </si>
  <si>
    <t>Como empleado de recursos humanos quiero ver la informacion de un empleado para corroborar su estado en la empresa</t>
  </si>
  <si>
    <t>Codigo del empleado</t>
  </si>
  <si>
    <t>El usuario puede ver la informacion del empleado especificado.</t>
  </si>
  <si>
    <t>Como empleado de inventario quiero registrar nuevos productos que llegan al almacen para poder tener control</t>
  </si>
  <si>
    <t>Inventario</t>
  </si>
  <si>
    <t>Detalles del producto</t>
  </si>
  <si>
    <t>Nueva entrada en el sistema</t>
  </si>
  <si>
    <t>El usuario es capaz de registrar un nuevo producto en el inventario</t>
  </si>
  <si>
    <t>Como empleado de inventario quiero actualizar la informacion de un producto previentemente registrado para aquellas ocaciones en los que la informacion este incorrecta o que la cantidad de productos haya cambiado</t>
  </si>
  <si>
    <t>Nuevos detalles del profucto</t>
  </si>
  <si>
    <t>Actualizacion de la entrada en el sistema</t>
  </si>
  <si>
    <t>El usuario puede actualizar la informacion de un producto del inventario</t>
  </si>
  <si>
    <t>Como empleado de inventario quiero eliminar productos del inventario para aquellos casos que un producto deje de estar presente en el mismo</t>
  </si>
  <si>
    <t>Eliminacion de la entrada en el sistema</t>
  </si>
  <si>
    <t>El usuario selecciona el producto que quiere eliminar y este es removido del sistema</t>
  </si>
  <si>
    <t>Como empleado de inventario quiero registrar el movimiento de productos entre dependencias de la empresa para poder tener controlo en que instalaciones se encuentran.</t>
  </si>
  <si>
    <t>Codigo del producto y nueva ubicacion</t>
  </si>
  <si>
    <t>Se actualiza la columna de ubicacion del producto</t>
  </si>
  <si>
    <t>El usuario puede registrar el movimiento de los productos entre depencias de la empresa</t>
  </si>
  <si>
    <t>Como empleado de ventas quiero crear nuevas ordenes de compra para poder tener control del estado de la venta de los productos de la empresa.</t>
  </si>
  <si>
    <t>Ventas</t>
  </si>
  <si>
    <t>Detales de orden de compra</t>
  </si>
  <si>
    <t>Nueva orden de compra registrada para el cliente</t>
  </si>
  <si>
    <t>El usuario puede crear nuevas ordenes de compra</t>
  </si>
  <si>
    <t>Como empleado de ventas quiero cancelar ordenes de compra abiertas para aquellas ocaciones en las que por alguna razon no se pueden terminar</t>
  </si>
  <si>
    <t>US-01
US-18</t>
  </si>
  <si>
    <t>Actualizacion de la orden de compra</t>
  </si>
  <si>
    <t>El usuario puede cancelar ordenes de compra existentes.</t>
  </si>
  <si>
    <t>Como empleado de ventas quiero expedir facturas para las compras realizadas por los clientes.</t>
  </si>
  <si>
    <t>Factura de la compra</t>
  </si>
  <si>
    <t>El usuario puede expedir facturas al cliente</t>
  </si>
  <si>
    <t>EP-04</t>
  </si>
  <si>
    <t>Como empleado de ventas quiero crear nuevos registros de clientes para poder relacionarlos con las ordenes de compra creadas para ellos.</t>
  </si>
  <si>
    <t>Informacion de cliente</t>
  </si>
  <si>
    <t>Nueva entrada del cliente en el sistema</t>
  </si>
  <si>
    <t>El usuario puede registrar nuevos clientes en el sistema</t>
  </si>
  <si>
    <t>Como empleado de ventas quiero modificar informacion de los clientes registrados para corregir aquellos errores en momentos de registros.</t>
  </si>
  <si>
    <t>US-01
US-21
US-24</t>
  </si>
  <si>
    <t>Nueva informacion del cliente</t>
  </si>
  <si>
    <t>Actualizacion de entrada del cliente</t>
  </si>
  <si>
    <t>El usuario puede actualizar la informacion de los clientes</t>
  </si>
  <si>
    <t>Como empleado ventas quiero dar de baja a algunos registros de clientes en caso de sea necesario por razones de la empresa.</t>
  </si>
  <si>
    <t>Codigo del cliente</t>
  </si>
  <si>
    <t>Eliminacion de la entrada del cliente en el sistema</t>
  </si>
  <si>
    <t>El usuario puede dar de baja a los registros de los clientes</t>
  </si>
  <si>
    <t>Como empleado de ventas quiero buscar clientes registrados para poder corroborar su informacion con las ordenes de compra</t>
  </si>
  <si>
    <t>US-01
US-21</t>
  </si>
  <si>
    <t>Nombre o  cedula del cliente</t>
  </si>
  <si>
    <t>Listado de clientes</t>
  </si>
  <si>
    <t>El usuario puede buscar clientes por nombre o por cedula</t>
  </si>
  <si>
    <t>Como empleado de ventas quiero ver los detalles de los clientes registrados para poder corroborarlos con las ordenes de compra</t>
  </si>
  <si>
    <t>Detales del cliente</t>
  </si>
  <si>
    <t>El usuario puede ver los detalles del cliente</t>
  </si>
  <si>
    <t>Como el gerente de la empresa quiero generar un informe de perdidas y ganancias para asi planificar nuevas estrategias de mercadeo</t>
  </si>
  <si>
    <t>Gerente</t>
  </si>
  <si>
    <t>Listado de pagos y ventas realizadas por la empresa</t>
  </si>
  <si>
    <t>El usuario puede generar un informe de perdias y ganancias</t>
  </si>
  <si>
    <t>Como el gerente de la empresa quiero realizar informes de inventario para confirmar la cantidad de productos que estan presentes en las instalaciones.</t>
  </si>
  <si>
    <t>Listado de productos con su respectivo inventario</t>
  </si>
  <si>
    <t>El usuario puede realizar un informe de los productos presentes en el inventario</t>
  </si>
  <si>
    <t>Como empresa de tipo talles quiero tener aquellos clientes con los respectivos vehiculos que compraron en la empresa matriz para poder ofrecerles servicios de taller personalizados</t>
  </si>
  <si>
    <t>Taller</t>
  </si>
  <si>
    <t>API key</t>
  </si>
  <si>
    <t>Lista de clientes que acaban de realizar una compra con el respectivo producto que compraron</t>
  </si>
  <si>
    <t>La empresa taller puede consultar las ultimas compras realizadas por los clientes</t>
  </si>
  <si>
    <t>Como empresa de tipo concesionaria quiero reportarle mis ventas a la empresa matriz para que ella tenga control de cuales vehiculos logro vender</t>
  </si>
  <si>
    <t>Concesionario</t>
  </si>
  <si>
    <t>Reporte de venta</t>
  </si>
  <si>
    <t>Registro de la venta en la empresa matriz</t>
  </si>
  <si>
    <t>La empresa matriz puede registrar aquellos clientes que compraron vehiculos con la empresa concesionaria</t>
  </si>
  <si>
    <t>Como empresa de tipo concesionaria quiero ver que productos la empresa matriz tiene disponible para poder encargarselo y venderlos desde mis instalaciones</t>
  </si>
  <si>
    <t>Consorcio</t>
  </si>
  <si>
    <t>Lista de productos con el invetario</t>
  </si>
  <si>
    <t>Cualquier empresa del consorcio puede ver el catalogo de vehiculos de la empresa matriz</t>
  </si>
  <si>
    <t>EP-05</t>
  </si>
  <si>
    <t>Enviar correos electrónicos</t>
  </si>
  <si>
    <t>Como empleado de la empresa matriz quiero enviarle correos electronicos a cualquier empleado de cualquier empresa del consorcio</t>
  </si>
  <si>
    <t>Los empleados de la empresa matriz pueden enviar correos electronicos a clientes, colegas y empleados de otras empresas.
Los empleados de la empresa matriz pueden recibir correos de clientes, colegas y empleados de otras empresas</t>
  </si>
  <si>
    <t>La empresa matriz puede resolver los dominios de las otras empresas del consorcio y los pedidos de DNS del internet</t>
  </si>
  <si>
    <t>El servidor de DNS resolvera los dominios que conosca
De no conocer algun dominio intentara resolverlos con los servidores de los otros participantes del consorcio
De no revolverlo, delegara la solucion del dominio en el internet</t>
  </si>
  <si>
    <t>Los clientes de estas empresas pueden acceder al carrito de compra de ellas a traves del proxy de la empresa matriz</t>
  </si>
  <si>
    <t>Los pedidos hechos al puerto web desde la interfaz public son redirigidos a las empresas de accesorios y partes</t>
  </si>
  <si>
    <t>Como empleado de la empresa matriz, puedo realizar y recibir llamar con otros empleados de la empresa matriz y de cualquier otra empresa del consorcio</t>
  </si>
  <si>
    <t>Cualquier empleado de la empresa matriz puede comunicarse a traves de voz sobre IP con cualquier otro empleado del consorcio</t>
  </si>
  <si>
    <t>Para compartir documentos con las otras empresas del consorcio se crea un sistema de archivos compartidos</t>
  </si>
  <si>
    <t>Los empleados de otroas empresas del consorcio pueden compartir documentos con la empresa matriz a traves de medios compartidos</t>
  </si>
  <si>
    <t>Logs de la aplicación</t>
  </si>
  <si>
    <t>La aplicacion web registra todas las acciones y por quienes fueron realizadas dentro de la base de datos para que el administrador pueda tener registro de ellos para poder responder a algun incidente</t>
  </si>
  <si>
    <t>La aplicacion registra cualquier funcion ejecutada por cualquier usuario dentro de la aplicacion web</t>
  </si>
  <si>
    <t>La empresa matriz tendra protocolos de copia de seguridad de la base de datos mediante instrucciones SQL planteadas  en un script que automatizara dicho proceso</t>
  </si>
  <si>
    <t>El administrador de base de datos cumple el protocolo de copia de seguridad</t>
  </si>
  <si>
    <t>Como empleado de la empresa tendre un computador asignado para mis horas de trabajo en el cual podre realizar mis funciones.</t>
  </si>
  <si>
    <t>Los empleados pueden utilizar los computadores de escritorio instalados dentro de las instalaciones de la empresa matriz</t>
  </si>
  <si>
    <t>Manuales de uso</t>
  </si>
  <si>
    <t>Como desarrollador del proyecto quiero documentar las funcionalidades presentes en el producto para que la empresa pueda tener las capacidades de realizar cambios en caso de que los autores dejen de estar presentes.</t>
  </si>
  <si>
    <t>Los empleados de la empresa matriz tienen acceso a los manuales de uso de los servicios y aplicaciones configurados en la empresa matriz</t>
  </si>
  <si>
    <t>Como empleadode recursos humanos quiero dar de baja a algunos registros de usuarios en caso de sea necesario por razones de la empresa.</t>
  </si>
  <si>
    <t>REQUERIMIENTO DEL PRODUCTO</t>
  </si>
  <si>
    <t>Administrar Inventario</t>
  </si>
  <si>
    <t>Como gerente quiero poder administrar toda la información referente al inventario para agilizar distintos procesos de la empresa matriz.</t>
  </si>
  <si>
    <t>Modulo de inventario</t>
  </si>
  <si>
    <t>Gestionar Contabilidad</t>
  </si>
  <si>
    <t>Como gerente quiero generar y gestionar varios documentos contables o reportes relacionados para poder lleva un control o tomar deciciones facilmente</t>
  </si>
  <si>
    <t>Generación y gestión de documentos o informes contables</t>
  </si>
  <si>
    <t>Administrar Empleados</t>
  </si>
  <si>
    <t>Como gerente quiero que los empleados ingresen al sistema con sus respectivos permisos para agilizar distintos procesos del sistema</t>
  </si>
  <si>
    <t>Modulo de empleados</t>
  </si>
  <si>
    <t>Administrar Clientes</t>
  </si>
  <si>
    <t xml:space="preserve">Como gerente quiero registrar a los clientes en el sistema para tener un control de la compra y otras caracteristicas </t>
  </si>
  <si>
    <t>Modulo de Clientes</t>
  </si>
  <si>
    <t>Infraestructura del sistema</t>
  </si>
  <si>
    <t>Como gerente quiero una red de comunicación entre la empresa y con las otras empresas del consorcio para facilitar el traspaso de información</t>
  </si>
  <si>
    <t>Infraestructura Funcional</t>
  </si>
  <si>
    <t>US</t>
  </si>
  <si>
    <t>P-US</t>
  </si>
  <si>
    <t>El usuario selecciona el empleado que quiere eliminar y este es removido del sistema</t>
  </si>
  <si>
    <t xml:space="preserve">Los empleados de la empresa matriz tienen acceso al manual de contingencias </t>
  </si>
  <si>
    <t>Como desarrollador del proyecto quiero documentar que hace en caso de que se presente una contingencia para evitar grandes daños en el sistema o evitar agravar un problema</t>
  </si>
  <si>
    <t>Dar de baja producto</t>
  </si>
  <si>
    <t>Manual de contingencia</t>
  </si>
  <si>
    <t>US-42</t>
  </si>
  <si>
    <t>Cancelar factura</t>
  </si>
  <si>
    <t>Como empleado de ventas quiero cancelar facturas para el caso en que se cometier un error</t>
  </si>
  <si>
    <t>El usuario puede poner en estado cancelado una factura</t>
  </si>
  <si>
    <t>US-01                      US-21</t>
  </si>
  <si>
    <t>US-01
US-18                         US-21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</si>
</sst>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sz val="11"/>
      <color rgb="FFFFFFFF"/>
      <name val="Calibri"/>
      <family val="2"/>
      <scheme val="minor"/>
    </font>
    <font>
      <b/>
      <sz val="12"/>
      <color theme="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4"/>
        <bgColor indexed="64"/>
      </patternFill>
    </fill>
    <fill>
      <patternFill patternType="solid">
        <fgColor theme="9"/>
        <bgColor indexed="64"/>
      </patternFill>
    </fill>
    <fill>
      <patternFill patternType="solid">
        <fgColor rgb="FF5B9BD5"/>
        <bgColor indexed="64"/>
      </patternFill>
    </fill>
    <fill>
      <patternFill patternType="solid">
        <fgColor rgb="FF70AD4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vertical="center" wrapText="1"/>
    </xf>
    <xf numFmtId="0" fontId="0" fillId="3" borderId="1" xfId="0"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vertical="center" wrapText="1"/>
    </xf>
    <xf numFmtId="0" fontId="1" fillId="2"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left" vertical="center" wrapText="1"/>
    </xf>
    <xf numFmtId="0" fontId="0" fillId="4" borderId="6" xfId="0" applyFill="1" applyBorder="1" applyAlignment="1">
      <alignment horizontal="center" vertical="center" wrapText="1"/>
    </xf>
    <xf numFmtId="0" fontId="0" fillId="3" borderId="1" xfId="0" applyFill="1" applyBorder="1"/>
    <xf numFmtId="0" fontId="0" fillId="4" borderId="1" xfId="0" applyFill="1" applyBorder="1"/>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Border="1"/>
    <xf numFmtId="0" fontId="3" fillId="8" borderId="7" xfId="0" applyFont="1" applyFill="1" applyBorder="1" applyAlignment="1">
      <alignment horizontal="center" vertical="center"/>
    </xf>
    <xf numFmtId="10" fontId="3" fillId="8" borderId="7" xfId="0" applyNumberFormat="1" applyFont="1" applyFill="1" applyBorder="1" applyAlignment="1">
      <alignment horizontal="center" vertical="center"/>
    </xf>
    <xf numFmtId="0" fontId="3" fillId="6" borderId="7" xfId="0" applyFont="1" applyFill="1" applyBorder="1" applyAlignment="1">
      <alignment horizontal="left" vertical="center"/>
    </xf>
    <xf numFmtId="0" fontId="3" fillId="6" borderId="7" xfId="0" applyFont="1" applyFill="1" applyBorder="1" applyAlignment="1">
      <alignment horizontal="center" vertical="center"/>
    </xf>
    <xf numFmtId="10" fontId="3" fillId="6" borderId="7" xfId="0" applyNumberFormat="1" applyFont="1" applyFill="1" applyBorder="1" applyAlignment="1">
      <alignment horizontal="center" vertical="center"/>
    </xf>
    <xf numFmtId="0" fontId="3" fillId="7" borderId="7" xfId="0" applyFont="1" applyFill="1" applyBorder="1" applyAlignment="1">
      <alignment horizontal="left" vertical="center"/>
    </xf>
    <xf numFmtId="0" fontId="3" fillId="7" borderId="7" xfId="0" applyFont="1" applyFill="1" applyBorder="1" applyAlignment="1">
      <alignment horizontal="center" vertical="center"/>
    </xf>
    <xf numFmtId="10" fontId="3" fillId="7" borderId="7" xfId="0" applyNumberFormat="1" applyFont="1" applyFill="1" applyBorder="1" applyAlignment="1">
      <alignment horizontal="center" vertical="center"/>
    </xf>
    <xf numFmtId="0" fontId="4" fillId="10" borderId="7" xfId="0" applyFont="1" applyFill="1" applyBorder="1" applyAlignment="1">
      <alignment horizontal="center" vertical="center"/>
    </xf>
    <xf numFmtId="10" fontId="4" fillId="10" borderId="7" xfId="0" applyNumberFormat="1" applyFont="1" applyFill="1" applyBorder="1" applyAlignment="1">
      <alignment horizontal="center" vertical="center"/>
    </xf>
    <xf numFmtId="0" fontId="4" fillId="6" borderId="7" xfId="0" applyFont="1" applyFill="1" applyBorder="1" applyAlignment="1">
      <alignment horizontal="center" vertical="center"/>
    </xf>
    <xf numFmtId="10" fontId="4" fillId="6" borderId="7" xfId="0" applyNumberFormat="1" applyFont="1" applyFill="1" applyBorder="1" applyAlignment="1">
      <alignment horizontal="center" vertical="center"/>
    </xf>
    <xf numFmtId="0" fontId="4" fillId="9" borderId="7" xfId="0" applyFont="1" applyFill="1" applyBorder="1" applyAlignment="1">
      <alignment horizontal="center" vertical="center"/>
    </xf>
    <xf numFmtId="10" fontId="4" fillId="9" borderId="7" xfId="0" applyNumberFormat="1" applyFont="1" applyFill="1" applyBorder="1" applyAlignment="1">
      <alignment horizontal="center" vertical="center"/>
    </xf>
    <xf numFmtId="0" fontId="0" fillId="4"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7" xfId="0" applyFill="1" applyBorder="1" applyAlignment="1">
      <alignment horizontal="center" vertical="center"/>
    </xf>
    <xf numFmtId="0" fontId="0" fillId="4" borderId="9" xfId="0" applyFill="1" applyBorder="1" applyAlignment="1">
      <alignment horizontal="center" vertical="center" wrapText="1"/>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3" fillId="8" borderId="10" xfId="0" applyFont="1" applyFill="1" applyBorder="1" applyAlignment="1">
      <alignment horizontal="left" vertical="center"/>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4" borderId="1" xfId="0"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 xfId="0" applyFill="1" applyBorder="1" applyAlignment="1">
      <alignment horizontal="left" vertical="center" wrapText="1"/>
    </xf>
    <xf numFmtId="0" fontId="0" fillId="3" borderId="1" xfId="0"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xf numFmtId="0" fontId="0" fillId="0" borderId="0" xfId="0" applyAlignment="1">
      <alignment horizontal="center" wrapText="1"/>
    </xf>
  </cellXfs>
  <cellStyles count="1">
    <cellStyle name="Normal"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H49" sqref="H49"/>
    </sheetView>
  </sheetViews>
  <sheetFormatPr baseColWidth="10" defaultColWidth="11.5703125" defaultRowHeight="15" x14ac:dyDescent="0.25"/>
  <cols>
    <col min="2" max="2" width="60.7109375" customWidth="1"/>
    <col min="3" max="3" width="13.42578125" customWidth="1"/>
    <col min="4" max="4" width="14.85546875" customWidth="1"/>
    <col min="7" max="7" width="13.7109375" customWidth="1"/>
    <col min="8" max="8" width="19.28515625" customWidth="1"/>
    <col min="10" max="10" width="11.85546875" bestFit="1" customWidth="1"/>
  </cols>
  <sheetData>
    <row r="1" spans="1:8" x14ac:dyDescent="0.25">
      <c r="A1" s="11" t="s">
        <v>0</v>
      </c>
      <c r="B1" s="11" t="s">
        <v>1</v>
      </c>
      <c r="C1" s="11" t="s">
        <v>2</v>
      </c>
      <c r="D1" s="11" t="s">
        <v>3</v>
      </c>
      <c r="E1" s="11" t="s">
        <v>4</v>
      </c>
      <c r="F1" s="11" t="s">
        <v>5</v>
      </c>
      <c r="G1" s="11" t="s">
        <v>6</v>
      </c>
      <c r="H1" s="11" t="s">
        <v>7</v>
      </c>
    </row>
    <row r="2" spans="1:8" x14ac:dyDescent="0.25">
      <c r="A2" s="8" t="s">
        <v>8</v>
      </c>
      <c r="B2" s="8" t="s">
        <v>9</v>
      </c>
      <c r="C2" s="8" t="s">
        <v>10</v>
      </c>
      <c r="D2" s="8">
        <v>1</v>
      </c>
      <c r="E2" s="8" t="s">
        <v>11</v>
      </c>
      <c r="F2" s="8">
        <v>1</v>
      </c>
      <c r="G2" s="8">
        <v>1</v>
      </c>
      <c r="H2" s="8">
        <v>1</v>
      </c>
    </row>
    <row r="3" spans="1:8" x14ac:dyDescent="0.25">
      <c r="A3" s="8" t="s">
        <v>12</v>
      </c>
      <c r="B3" s="8" t="s">
        <v>13</v>
      </c>
      <c r="C3" s="8" t="s">
        <v>14</v>
      </c>
      <c r="D3" s="8">
        <v>2</v>
      </c>
      <c r="E3" s="8" t="s">
        <v>11</v>
      </c>
      <c r="F3" s="8">
        <v>3</v>
      </c>
      <c r="G3" s="8">
        <v>1</v>
      </c>
      <c r="H3" s="8">
        <v>1</v>
      </c>
    </row>
    <row r="4" spans="1:8" x14ac:dyDescent="0.25">
      <c r="A4" s="8" t="s">
        <v>15</v>
      </c>
      <c r="B4" s="8" t="s">
        <v>16</v>
      </c>
      <c r="C4" s="8" t="s">
        <v>14</v>
      </c>
      <c r="D4" s="8">
        <v>3</v>
      </c>
      <c r="E4" s="8" t="s">
        <v>11</v>
      </c>
      <c r="F4" s="8">
        <v>2</v>
      </c>
      <c r="G4" s="8">
        <v>1</v>
      </c>
      <c r="H4" s="8">
        <v>1</v>
      </c>
    </row>
    <row r="5" spans="1:8" x14ac:dyDescent="0.25">
      <c r="A5" s="8" t="s">
        <v>17</v>
      </c>
      <c r="B5" s="36" t="s">
        <v>18</v>
      </c>
      <c r="C5" s="8" t="s">
        <v>10</v>
      </c>
      <c r="D5" s="8">
        <v>4</v>
      </c>
      <c r="E5" s="8" t="s">
        <v>11</v>
      </c>
      <c r="F5" s="8">
        <v>1</v>
      </c>
      <c r="G5" s="8">
        <v>1</v>
      </c>
      <c r="H5" s="8">
        <v>1</v>
      </c>
    </row>
    <row r="6" spans="1:8" x14ac:dyDescent="0.25">
      <c r="A6" s="37" t="s">
        <v>19</v>
      </c>
      <c r="B6" s="38" t="s">
        <v>20</v>
      </c>
      <c r="C6" s="14" t="s">
        <v>14</v>
      </c>
      <c r="D6" s="8">
        <v>5</v>
      </c>
      <c r="E6" s="8" t="s">
        <v>11</v>
      </c>
      <c r="F6" s="8">
        <v>2</v>
      </c>
      <c r="G6" s="8">
        <v>1</v>
      </c>
      <c r="H6" s="8">
        <v>1</v>
      </c>
    </row>
    <row r="7" spans="1:8" x14ac:dyDescent="0.25">
      <c r="A7" s="37" t="s">
        <v>21</v>
      </c>
      <c r="B7" s="8" t="s">
        <v>22</v>
      </c>
      <c r="C7" s="14" t="s">
        <v>10</v>
      </c>
      <c r="D7" s="8">
        <v>6</v>
      </c>
      <c r="E7" s="8" t="s">
        <v>11</v>
      </c>
      <c r="F7" s="8">
        <v>1</v>
      </c>
      <c r="G7" s="8">
        <v>1</v>
      </c>
      <c r="H7" s="8">
        <v>1</v>
      </c>
    </row>
    <row r="8" spans="1:8" x14ac:dyDescent="0.25">
      <c r="A8" s="37" t="s">
        <v>23</v>
      </c>
      <c r="B8" s="39" t="s">
        <v>24</v>
      </c>
      <c r="C8" s="14" t="s">
        <v>10</v>
      </c>
      <c r="D8" s="8">
        <v>7</v>
      </c>
      <c r="E8" s="8" t="s">
        <v>11</v>
      </c>
      <c r="F8" s="8">
        <v>2</v>
      </c>
      <c r="G8" s="8">
        <v>1</v>
      </c>
      <c r="H8" s="8">
        <v>1</v>
      </c>
    </row>
    <row r="9" spans="1:8" x14ac:dyDescent="0.25">
      <c r="A9" s="37" t="s">
        <v>25</v>
      </c>
      <c r="B9" s="38" t="s">
        <v>26</v>
      </c>
      <c r="C9" s="14" t="s">
        <v>27</v>
      </c>
      <c r="D9" s="8">
        <v>8</v>
      </c>
      <c r="E9" s="8" t="s">
        <v>11</v>
      </c>
      <c r="F9" s="8">
        <v>1</v>
      </c>
      <c r="G9" s="8">
        <v>1</v>
      </c>
      <c r="H9" s="8">
        <v>1</v>
      </c>
    </row>
    <row r="10" spans="1:8" x14ac:dyDescent="0.25">
      <c r="A10" s="8" t="s">
        <v>28</v>
      </c>
      <c r="B10" s="8" t="s">
        <v>289</v>
      </c>
      <c r="C10" s="8" t="s">
        <v>10</v>
      </c>
      <c r="D10" s="8">
        <v>9</v>
      </c>
      <c r="E10" s="8" t="s">
        <v>11</v>
      </c>
      <c r="F10" s="8">
        <v>1</v>
      </c>
      <c r="G10" s="8">
        <v>1</v>
      </c>
      <c r="H10" s="8">
        <v>1</v>
      </c>
    </row>
    <row r="11" spans="1:8" x14ac:dyDescent="0.25">
      <c r="A11" s="8" t="s">
        <v>29</v>
      </c>
      <c r="B11" s="8" t="s">
        <v>30</v>
      </c>
      <c r="C11" s="8" t="s">
        <v>10</v>
      </c>
      <c r="D11" s="8">
        <v>10</v>
      </c>
      <c r="E11" s="8" t="s">
        <v>11</v>
      </c>
      <c r="F11" s="8">
        <v>1</v>
      </c>
      <c r="G11" s="8">
        <v>1</v>
      </c>
      <c r="H11" s="8">
        <v>1</v>
      </c>
    </row>
    <row r="12" spans="1:8" x14ac:dyDescent="0.25">
      <c r="A12" s="8" t="s">
        <v>31</v>
      </c>
      <c r="B12" s="8" t="s">
        <v>32</v>
      </c>
      <c r="C12" s="8" t="s">
        <v>33</v>
      </c>
      <c r="D12" s="8">
        <v>11</v>
      </c>
      <c r="E12" s="8" t="s">
        <v>11</v>
      </c>
      <c r="F12" s="8">
        <v>1</v>
      </c>
      <c r="G12" s="8">
        <v>1</v>
      </c>
      <c r="H12" s="8">
        <v>1</v>
      </c>
    </row>
    <row r="13" spans="1:8" x14ac:dyDescent="0.25">
      <c r="A13" s="8" t="s">
        <v>34</v>
      </c>
      <c r="B13" s="8" t="s">
        <v>35</v>
      </c>
      <c r="C13" s="8" t="s">
        <v>27</v>
      </c>
      <c r="D13" s="8">
        <v>12</v>
      </c>
      <c r="E13" s="8" t="s">
        <v>11</v>
      </c>
      <c r="F13" s="8">
        <v>1</v>
      </c>
      <c r="G13" s="8">
        <v>1</v>
      </c>
      <c r="H13" s="8">
        <v>1</v>
      </c>
    </row>
    <row r="14" spans="1:8" x14ac:dyDescent="0.25">
      <c r="A14" s="8" t="s">
        <v>36</v>
      </c>
      <c r="B14" s="8" t="s">
        <v>37</v>
      </c>
      <c r="C14" s="8" t="s">
        <v>38</v>
      </c>
      <c r="D14" s="8">
        <v>13</v>
      </c>
      <c r="E14" s="8" t="s">
        <v>11</v>
      </c>
      <c r="F14" s="8">
        <v>1</v>
      </c>
      <c r="G14" s="8">
        <v>1</v>
      </c>
      <c r="H14" s="8">
        <v>1</v>
      </c>
    </row>
    <row r="15" spans="1:8" x14ac:dyDescent="0.25">
      <c r="A15" s="8" t="s">
        <v>39</v>
      </c>
      <c r="B15" s="8" t="s">
        <v>40</v>
      </c>
      <c r="C15" s="8" t="s">
        <v>14</v>
      </c>
      <c r="D15" s="8">
        <v>14</v>
      </c>
      <c r="E15" s="8" t="s">
        <v>11</v>
      </c>
      <c r="F15" s="8">
        <v>1</v>
      </c>
      <c r="G15" s="8">
        <v>1</v>
      </c>
      <c r="H15" s="8">
        <v>1</v>
      </c>
    </row>
    <row r="16" spans="1:8" x14ac:dyDescent="0.25">
      <c r="A16" s="8" t="s">
        <v>41</v>
      </c>
      <c r="B16" s="8" t="s">
        <v>42</v>
      </c>
      <c r="C16" s="8" t="s">
        <v>33</v>
      </c>
      <c r="D16" s="8">
        <v>15</v>
      </c>
      <c r="E16" s="8" t="s">
        <v>11</v>
      </c>
      <c r="F16" s="8">
        <v>1</v>
      </c>
      <c r="G16" s="8">
        <v>1</v>
      </c>
      <c r="H16" s="8">
        <v>1</v>
      </c>
    </row>
    <row r="17" spans="1:8" x14ac:dyDescent="0.25">
      <c r="A17" s="8" t="s">
        <v>43</v>
      </c>
      <c r="B17" s="8" t="s">
        <v>44</v>
      </c>
      <c r="C17" s="8" t="s">
        <v>27</v>
      </c>
      <c r="D17" s="8">
        <v>16</v>
      </c>
      <c r="E17" s="8" t="s">
        <v>11</v>
      </c>
      <c r="F17" s="8">
        <v>1</v>
      </c>
      <c r="G17" s="8">
        <v>1</v>
      </c>
      <c r="H17" s="8">
        <v>1</v>
      </c>
    </row>
    <row r="18" spans="1:8" x14ac:dyDescent="0.25">
      <c r="A18" s="8" t="s">
        <v>45</v>
      </c>
      <c r="B18" s="8" t="s">
        <v>46</v>
      </c>
      <c r="C18" s="8" t="s">
        <v>27</v>
      </c>
      <c r="D18" s="8">
        <v>17</v>
      </c>
      <c r="E18" s="8" t="s">
        <v>11</v>
      </c>
      <c r="F18" s="8">
        <v>1</v>
      </c>
      <c r="G18" s="8">
        <v>1</v>
      </c>
      <c r="H18" s="8">
        <v>1</v>
      </c>
    </row>
    <row r="19" spans="1:8" x14ac:dyDescent="0.25">
      <c r="A19" s="8" t="s">
        <v>47</v>
      </c>
      <c r="B19" s="8" t="s">
        <v>48</v>
      </c>
      <c r="C19" s="8" t="s">
        <v>33</v>
      </c>
      <c r="D19" s="8">
        <v>18</v>
      </c>
      <c r="E19" s="8" t="s">
        <v>11</v>
      </c>
      <c r="F19" s="8">
        <v>1</v>
      </c>
      <c r="G19" s="8">
        <v>1</v>
      </c>
      <c r="H19" s="8">
        <v>1</v>
      </c>
    </row>
    <row r="20" spans="1:8" x14ac:dyDescent="0.25">
      <c r="A20" s="8" t="s">
        <v>49</v>
      </c>
      <c r="B20" s="8" t="s">
        <v>50</v>
      </c>
      <c r="C20" s="8" t="s">
        <v>10</v>
      </c>
      <c r="D20" s="8">
        <v>19</v>
      </c>
      <c r="E20" s="8" t="s">
        <v>11</v>
      </c>
      <c r="F20" s="8">
        <v>1</v>
      </c>
      <c r="G20" s="8">
        <v>1</v>
      </c>
      <c r="H20" s="8">
        <v>1</v>
      </c>
    </row>
    <row r="21" spans="1:8" x14ac:dyDescent="0.25">
      <c r="A21" s="8" t="s">
        <v>51</v>
      </c>
      <c r="B21" s="8" t="s">
        <v>52</v>
      </c>
      <c r="C21" s="8" t="s">
        <v>53</v>
      </c>
      <c r="D21" s="8">
        <v>20</v>
      </c>
      <c r="E21" s="8" t="s">
        <v>11</v>
      </c>
      <c r="F21" s="17">
        <v>1</v>
      </c>
      <c r="G21" s="17">
        <v>1</v>
      </c>
      <c r="H21" s="17">
        <v>1</v>
      </c>
    </row>
    <row r="22" spans="1:8" x14ac:dyDescent="0.25">
      <c r="A22" s="8" t="s">
        <v>54</v>
      </c>
      <c r="B22" s="8" t="s">
        <v>55</v>
      </c>
      <c r="C22" s="8" t="s">
        <v>53</v>
      </c>
      <c r="D22" s="8">
        <v>21</v>
      </c>
      <c r="E22" s="8" t="s">
        <v>56</v>
      </c>
      <c r="F22" s="8">
        <v>2</v>
      </c>
      <c r="G22" s="8">
        <v>2</v>
      </c>
      <c r="H22" s="8">
        <v>2</v>
      </c>
    </row>
    <row r="23" spans="1:8" x14ac:dyDescent="0.25">
      <c r="A23" s="8" t="s">
        <v>57</v>
      </c>
      <c r="B23" s="8" t="s">
        <v>58</v>
      </c>
      <c r="C23" s="8" t="s">
        <v>27</v>
      </c>
      <c r="D23" s="8">
        <v>22</v>
      </c>
      <c r="E23" s="8" t="s">
        <v>56</v>
      </c>
      <c r="F23" s="8">
        <v>2</v>
      </c>
      <c r="G23" s="8">
        <v>2</v>
      </c>
      <c r="H23" s="8">
        <v>2</v>
      </c>
    </row>
    <row r="24" spans="1:8" x14ac:dyDescent="0.25">
      <c r="A24" s="8" t="s">
        <v>61</v>
      </c>
      <c r="B24" s="8" t="s">
        <v>62</v>
      </c>
      <c r="C24" s="8" t="s">
        <v>33</v>
      </c>
      <c r="D24" s="8">
        <v>23</v>
      </c>
      <c r="E24" s="8" t="s">
        <v>56</v>
      </c>
      <c r="F24" s="8">
        <v>1</v>
      </c>
      <c r="G24" s="8">
        <v>2</v>
      </c>
      <c r="H24" s="8">
        <v>2</v>
      </c>
    </row>
    <row r="25" spans="1:8" x14ac:dyDescent="0.25">
      <c r="A25" s="8" t="s">
        <v>65</v>
      </c>
      <c r="B25" s="8" t="s">
        <v>66</v>
      </c>
      <c r="C25" s="8" t="s">
        <v>10</v>
      </c>
      <c r="D25" s="8">
        <v>24</v>
      </c>
      <c r="E25" s="8" t="s">
        <v>56</v>
      </c>
      <c r="F25" s="8">
        <v>1</v>
      </c>
      <c r="G25" s="8">
        <v>2</v>
      </c>
      <c r="H25" s="8">
        <v>2</v>
      </c>
    </row>
    <row r="26" spans="1:8" x14ac:dyDescent="0.25">
      <c r="A26" s="8" t="s">
        <v>67</v>
      </c>
      <c r="B26" s="8" t="s">
        <v>68</v>
      </c>
      <c r="C26" s="8" t="s">
        <v>53</v>
      </c>
      <c r="D26" s="8">
        <v>25</v>
      </c>
      <c r="E26" s="8" t="s">
        <v>56</v>
      </c>
      <c r="F26" s="8">
        <v>2</v>
      </c>
      <c r="G26" s="8">
        <v>2</v>
      </c>
      <c r="H26" s="8">
        <v>2</v>
      </c>
    </row>
    <row r="27" spans="1:8" x14ac:dyDescent="0.25">
      <c r="A27" s="8" t="s">
        <v>291</v>
      </c>
      <c r="B27" s="8" t="s">
        <v>292</v>
      </c>
      <c r="C27" s="8" t="s">
        <v>53</v>
      </c>
      <c r="D27" s="8">
        <v>26</v>
      </c>
      <c r="E27" s="8" t="s">
        <v>56</v>
      </c>
      <c r="F27" s="17">
        <v>2</v>
      </c>
      <c r="G27" s="17">
        <v>2</v>
      </c>
      <c r="H27" s="17">
        <v>2</v>
      </c>
    </row>
    <row r="28" spans="1:8" x14ac:dyDescent="0.25">
      <c r="A28" s="8" t="s">
        <v>59</v>
      </c>
      <c r="B28" s="8" t="s">
        <v>60</v>
      </c>
      <c r="C28" s="8" t="s">
        <v>14</v>
      </c>
      <c r="D28" s="8">
        <v>27</v>
      </c>
      <c r="E28" s="8" t="s">
        <v>56</v>
      </c>
      <c r="F28" s="8">
        <v>2</v>
      </c>
      <c r="G28" s="8">
        <v>2</v>
      </c>
      <c r="H28" s="8">
        <v>2</v>
      </c>
    </row>
    <row r="29" spans="1:8" x14ac:dyDescent="0.25">
      <c r="A29" s="8" t="s">
        <v>63</v>
      </c>
      <c r="B29" s="8" t="s">
        <v>64</v>
      </c>
      <c r="C29" s="8" t="s">
        <v>14</v>
      </c>
      <c r="D29" s="8">
        <v>28</v>
      </c>
      <c r="E29" s="8" t="s">
        <v>56</v>
      </c>
      <c r="F29" s="8">
        <v>2</v>
      </c>
      <c r="G29" s="8">
        <v>2</v>
      </c>
      <c r="H29" s="8">
        <v>2</v>
      </c>
    </row>
    <row r="30" spans="1:8" x14ac:dyDescent="0.25">
      <c r="A30" s="8" t="s">
        <v>69</v>
      </c>
      <c r="B30" s="8" t="s">
        <v>70</v>
      </c>
      <c r="C30" s="36" t="s">
        <v>53</v>
      </c>
      <c r="D30" s="8">
        <v>29</v>
      </c>
      <c r="E30" s="36" t="s">
        <v>56</v>
      </c>
      <c r="F30" s="8">
        <v>5</v>
      </c>
      <c r="G30" s="36">
        <v>2</v>
      </c>
      <c r="H30" s="36">
        <v>2</v>
      </c>
    </row>
    <row r="31" spans="1:8" x14ac:dyDescent="0.25">
      <c r="A31" s="8" t="s">
        <v>71</v>
      </c>
      <c r="B31" s="8" t="s">
        <v>72</v>
      </c>
      <c r="C31" s="38" t="s">
        <v>10</v>
      </c>
      <c r="D31" s="8">
        <v>30</v>
      </c>
      <c r="E31" s="8" t="s">
        <v>56</v>
      </c>
      <c r="F31" s="8">
        <v>2</v>
      </c>
      <c r="G31" s="38">
        <v>2</v>
      </c>
      <c r="H31" s="38">
        <v>2</v>
      </c>
    </row>
    <row r="32" spans="1:8" ht="30" x14ac:dyDescent="0.25">
      <c r="A32" s="8" t="s">
        <v>73</v>
      </c>
      <c r="B32" s="37" t="s">
        <v>74</v>
      </c>
      <c r="C32" s="38" t="s">
        <v>53</v>
      </c>
      <c r="D32" s="8">
        <v>31</v>
      </c>
      <c r="E32" s="36" t="s">
        <v>56</v>
      </c>
      <c r="F32" s="8">
        <v>3</v>
      </c>
      <c r="G32" s="38">
        <v>3</v>
      </c>
      <c r="H32" s="38">
        <v>3</v>
      </c>
    </row>
    <row r="33" spans="1:8" x14ac:dyDescent="0.25">
      <c r="A33" s="8" t="s">
        <v>75</v>
      </c>
      <c r="B33" s="37" t="s">
        <v>76</v>
      </c>
      <c r="C33" s="38" t="s">
        <v>27</v>
      </c>
      <c r="D33" s="8">
        <v>32</v>
      </c>
      <c r="E33" s="8" t="s">
        <v>56</v>
      </c>
      <c r="F33" s="8">
        <v>2</v>
      </c>
      <c r="G33" s="38">
        <v>3</v>
      </c>
      <c r="H33" s="38">
        <v>3</v>
      </c>
    </row>
    <row r="34" spans="1:8" x14ac:dyDescent="0.25">
      <c r="A34" s="8" t="s">
        <v>77</v>
      </c>
      <c r="B34" s="41" t="s">
        <v>78</v>
      </c>
      <c r="C34" s="42" t="s">
        <v>10</v>
      </c>
      <c r="D34" s="8">
        <v>33</v>
      </c>
      <c r="E34" s="36" t="s">
        <v>56</v>
      </c>
      <c r="F34" s="43">
        <v>2</v>
      </c>
      <c r="G34" s="42">
        <v>3</v>
      </c>
      <c r="H34" s="42">
        <v>3</v>
      </c>
    </row>
    <row r="35" spans="1:8" x14ac:dyDescent="0.25">
      <c r="A35" s="37" t="s">
        <v>79</v>
      </c>
      <c r="B35" s="38" t="s">
        <v>80</v>
      </c>
      <c r="C35" s="40" t="s">
        <v>14</v>
      </c>
      <c r="D35" s="8">
        <v>34</v>
      </c>
      <c r="E35" s="8" t="s">
        <v>56</v>
      </c>
      <c r="F35" s="40">
        <v>2</v>
      </c>
      <c r="G35" s="40">
        <v>3</v>
      </c>
      <c r="H35" s="40">
        <v>3</v>
      </c>
    </row>
    <row r="36" spans="1:8" ht="30" x14ac:dyDescent="0.25">
      <c r="A36" s="37" t="s">
        <v>81</v>
      </c>
      <c r="B36" s="38" t="s">
        <v>82</v>
      </c>
      <c r="C36" s="40" t="s">
        <v>14</v>
      </c>
      <c r="D36" s="8">
        <v>35</v>
      </c>
      <c r="E36" s="36" t="s">
        <v>56</v>
      </c>
      <c r="F36" s="40">
        <v>2</v>
      </c>
      <c r="G36" s="40">
        <v>3</v>
      </c>
      <c r="H36" s="40">
        <v>3</v>
      </c>
    </row>
    <row r="37" spans="1:8" x14ac:dyDescent="0.25">
      <c r="A37" s="41" t="s">
        <v>83</v>
      </c>
      <c r="B37" s="39" t="s">
        <v>84</v>
      </c>
      <c r="C37" s="42" t="s">
        <v>53</v>
      </c>
      <c r="D37" s="8">
        <v>36</v>
      </c>
      <c r="E37" s="36" t="s">
        <v>56</v>
      </c>
      <c r="F37" s="42">
        <v>2</v>
      </c>
      <c r="G37" s="42">
        <v>3</v>
      </c>
      <c r="H37" s="42">
        <v>3</v>
      </c>
    </row>
    <row r="38" spans="1:8" x14ac:dyDescent="0.25">
      <c r="A38" s="8" t="s">
        <v>85</v>
      </c>
      <c r="B38" s="8" t="s">
        <v>86</v>
      </c>
      <c r="C38" s="17" t="s">
        <v>27</v>
      </c>
      <c r="D38" s="8">
        <v>37</v>
      </c>
      <c r="E38" s="36" t="s">
        <v>56</v>
      </c>
      <c r="F38" s="17">
        <v>2</v>
      </c>
      <c r="G38" s="17">
        <v>3</v>
      </c>
      <c r="H38" s="17">
        <v>3</v>
      </c>
    </row>
    <row r="39" spans="1:8" x14ac:dyDescent="0.25">
      <c r="A39" s="8" t="s">
        <v>87</v>
      </c>
      <c r="B39" s="8" t="s">
        <v>88</v>
      </c>
      <c r="C39" s="17" t="s">
        <v>14</v>
      </c>
      <c r="D39" s="8">
        <v>38</v>
      </c>
      <c r="E39" s="36" t="s">
        <v>56</v>
      </c>
      <c r="F39" s="17">
        <v>2</v>
      </c>
      <c r="G39" s="17">
        <v>3</v>
      </c>
      <c r="H39" s="17">
        <v>3</v>
      </c>
    </row>
    <row r="40" spans="1:8" x14ac:dyDescent="0.25">
      <c r="A40" s="8" t="s">
        <v>89</v>
      </c>
      <c r="B40" s="8" t="s">
        <v>90</v>
      </c>
      <c r="C40" s="43" t="s">
        <v>53</v>
      </c>
      <c r="D40" s="8">
        <v>39</v>
      </c>
      <c r="E40" s="36" t="s">
        <v>56</v>
      </c>
      <c r="F40" s="17">
        <v>2</v>
      </c>
      <c r="G40" s="17">
        <v>3</v>
      </c>
      <c r="H40" s="17">
        <v>3</v>
      </c>
    </row>
    <row r="41" spans="1:8" x14ac:dyDescent="0.25">
      <c r="A41" s="8" t="s">
        <v>91</v>
      </c>
      <c r="B41" s="8" t="s">
        <v>92</v>
      </c>
      <c r="C41" s="40" t="s">
        <v>53</v>
      </c>
      <c r="D41" s="8">
        <v>40</v>
      </c>
      <c r="E41" s="8" t="s">
        <v>56</v>
      </c>
      <c r="F41" s="17">
        <v>2</v>
      </c>
      <c r="G41" s="17">
        <v>3</v>
      </c>
      <c r="H41" s="17">
        <v>3</v>
      </c>
    </row>
    <row r="42" spans="1:8" x14ac:dyDescent="0.25">
      <c r="A42" s="8" t="s">
        <v>93</v>
      </c>
      <c r="B42" s="8" t="s">
        <v>94</v>
      </c>
      <c r="C42" s="40" t="s">
        <v>14</v>
      </c>
      <c r="D42" s="8">
        <v>41</v>
      </c>
      <c r="E42" s="8" t="s">
        <v>56</v>
      </c>
      <c r="F42" s="17">
        <v>2</v>
      </c>
      <c r="G42" s="17">
        <v>3</v>
      </c>
      <c r="H42" s="17">
        <v>3</v>
      </c>
    </row>
    <row r="43" spans="1:8" x14ac:dyDescent="0.25">
      <c r="A43" s="8" t="s">
        <v>95</v>
      </c>
      <c r="B43" s="8" t="s">
        <v>96</v>
      </c>
      <c r="C43" s="38" t="s">
        <v>53</v>
      </c>
      <c r="D43" s="8">
        <v>42</v>
      </c>
      <c r="E43" s="8" t="s">
        <v>56</v>
      </c>
      <c r="F43" s="17">
        <v>2</v>
      </c>
      <c r="G43" s="17">
        <v>3</v>
      </c>
      <c r="H43" s="17">
        <v>3</v>
      </c>
    </row>
    <row r="44" spans="1:8" x14ac:dyDescent="0.25">
      <c r="A44" s="19"/>
      <c r="E44" s="19"/>
      <c r="F44" s="19"/>
      <c r="G44" s="19"/>
      <c r="H44" s="19"/>
    </row>
    <row r="45" spans="1:8" ht="15.75" x14ac:dyDescent="0.25">
      <c r="A45" s="45" t="s">
        <v>284</v>
      </c>
      <c r="B45" s="44" t="s">
        <v>11</v>
      </c>
      <c r="C45" s="20">
        <f>COUNTIF(E1:E43, "Done")</f>
        <v>20</v>
      </c>
      <c r="D45" s="21">
        <f>C45/C47</f>
        <v>0.47619047619047616</v>
      </c>
      <c r="E45" s="19"/>
      <c r="F45" s="19"/>
      <c r="G45" s="19"/>
      <c r="H45" s="19"/>
    </row>
    <row r="46" spans="1:8" x14ac:dyDescent="0.25">
      <c r="A46" s="19"/>
      <c r="B46" s="22" t="s">
        <v>97</v>
      </c>
      <c r="C46" s="23">
        <f>COUNTIF(E1:E43,"Por hacer")</f>
        <v>22</v>
      </c>
      <c r="D46" s="24">
        <f>C46/C47</f>
        <v>0.52380952380952384</v>
      </c>
      <c r="E46" s="19"/>
      <c r="F46" s="19"/>
      <c r="G46" s="19"/>
      <c r="H46" s="19"/>
    </row>
    <row r="47" spans="1:8" x14ac:dyDescent="0.25">
      <c r="B47" s="25" t="s">
        <v>98</v>
      </c>
      <c r="C47" s="26">
        <f>SUM(C45:C46)</f>
        <v>42</v>
      </c>
      <c r="D47" s="27">
        <f>SUM(D45:D46)</f>
        <v>1</v>
      </c>
    </row>
    <row r="48" spans="1:8" x14ac:dyDescent="0.25">
      <c r="A48" s="19"/>
      <c r="E48" s="19"/>
      <c r="F48" s="19"/>
      <c r="G48" s="19"/>
      <c r="H48" s="19"/>
    </row>
    <row r="49" spans="1:4" ht="15.75" x14ac:dyDescent="0.25">
      <c r="A49" s="46" t="s">
        <v>285</v>
      </c>
      <c r="B49" s="44" t="s">
        <v>11</v>
      </c>
      <c r="C49" s="28">
        <f>SUM(F2:F21)</f>
        <v>25</v>
      </c>
      <c r="D49" s="29">
        <f>(C49/C51)</f>
        <v>0.352112676056338</v>
      </c>
    </row>
    <row r="50" spans="1:4" x14ac:dyDescent="0.25">
      <c r="B50" s="22" t="s">
        <v>97</v>
      </c>
      <c r="C50" s="30">
        <f>SUM(F22:F43)</f>
        <v>46</v>
      </c>
      <c r="D50" s="31">
        <f>(C50/C51)</f>
        <v>0.647887323943662</v>
      </c>
    </row>
    <row r="51" spans="1:4" x14ac:dyDescent="0.25">
      <c r="B51" s="25" t="s">
        <v>98</v>
      </c>
      <c r="C51" s="32">
        <f>SUM(C49:C50)</f>
        <v>71</v>
      </c>
      <c r="D51" s="33">
        <f>D49+D50</f>
        <v>1</v>
      </c>
    </row>
  </sheetData>
  <sortState ref="A2:H43">
    <sortCondition ref="D43"/>
  </sortState>
  <phoneticPr fontId="2" type="noConversion"/>
  <conditionalFormatting sqref="A45 A1:H43">
    <cfRule type="expression" dxfId="0" priority="1">
      <formula>MOD(ROW(),2)=0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abSelected="1" topLeftCell="A40" zoomScaleNormal="100" workbookViewId="0">
      <selection activeCell="H45" sqref="H45"/>
    </sheetView>
  </sheetViews>
  <sheetFormatPr baseColWidth="10" defaultColWidth="11.5703125" defaultRowHeight="15" x14ac:dyDescent="0.25"/>
  <cols>
    <col min="1" max="1" width="6.85546875" bestFit="1" customWidth="1"/>
    <col min="2" max="2" width="7.7109375" customWidth="1"/>
    <col min="3" max="3" width="32.140625" bestFit="1" customWidth="1"/>
    <col min="4" max="6" width="20.7109375" customWidth="1"/>
    <col min="7" max="7" width="25.42578125" customWidth="1"/>
    <col min="8" max="8" width="13.5703125" bestFit="1" customWidth="1"/>
    <col min="9" max="9" width="12.28515625" bestFit="1" customWidth="1"/>
    <col min="10" max="10" width="18.85546875" customWidth="1"/>
    <col min="11" max="11" width="18.28515625" customWidth="1"/>
    <col min="12" max="12" width="60.7109375" customWidth="1"/>
  </cols>
  <sheetData>
    <row r="1" spans="1:12" x14ac:dyDescent="0.25">
      <c r="A1" s="49" t="s">
        <v>99</v>
      </c>
      <c r="B1" s="48" t="s">
        <v>0</v>
      </c>
      <c r="C1" s="48" t="s">
        <v>100</v>
      </c>
      <c r="D1" s="48" t="s">
        <v>101</v>
      </c>
      <c r="E1" s="48"/>
      <c r="F1" s="48"/>
      <c r="G1" s="49" t="s">
        <v>102</v>
      </c>
      <c r="H1" s="49" t="s">
        <v>103</v>
      </c>
      <c r="I1" s="49" t="s">
        <v>104</v>
      </c>
      <c r="J1" s="53" t="s">
        <v>105</v>
      </c>
      <c r="K1" s="53" t="s">
        <v>106</v>
      </c>
      <c r="L1" s="49" t="s">
        <v>107</v>
      </c>
    </row>
    <row r="2" spans="1:12" x14ac:dyDescent="0.25">
      <c r="A2" s="50"/>
      <c r="B2" s="48"/>
      <c r="C2" s="48"/>
      <c r="D2" s="3" t="s">
        <v>108</v>
      </c>
      <c r="E2" s="3" t="s">
        <v>109</v>
      </c>
      <c r="F2" s="3" t="s">
        <v>110</v>
      </c>
      <c r="G2" s="50"/>
      <c r="H2" s="50"/>
      <c r="I2" s="50"/>
      <c r="J2" s="54"/>
      <c r="K2" s="54"/>
      <c r="L2" s="50"/>
    </row>
    <row r="3" spans="1:12" s="10" customFormat="1" ht="41.25" customHeight="1" x14ac:dyDescent="0.25">
      <c r="A3" s="8" t="s">
        <v>111</v>
      </c>
      <c r="B3" s="5" t="s">
        <v>8</v>
      </c>
      <c r="C3" s="9" t="s">
        <v>112</v>
      </c>
      <c r="D3" s="51" t="s">
        <v>113</v>
      </c>
      <c r="E3" s="51"/>
      <c r="F3" s="51"/>
      <c r="G3" s="8" t="s">
        <v>114</v>
      </c>
      <c r="H3" s="8"/>
      <c r="I3" s="8">
        <v>1</v>
      </c>
      <c r="J3" s="8" t="s">
        <v>115</v>
      </c>
      <c r="K3" s="8" t="s">
        <v>116</v>
      </c>
      <c r="L3" s="13" t="s">
        <v>117</v>
      </c>
    </row>
    <row r="4" spans="1:12" s="6" customFormat="1" ht="52.5" customHeight="1" x14ac:dyDescent="0.25">
      <c r="A4" s="5" t="s">
        <v>111</v>
      </c>
      <c r="B4" s="5" t="s">
        <v>12</v>
      </c>
      <c r="C4" s="4" t="s">
        <v>13</v>
      </c>
      <c r="D4" s="52" t="s">
        <v>118</v>
      </c>
      <c r="E4" s="52"/>
      <c r="F4" s="52"/>
      <c r="G4" s="5" t="s">
        <v>114</v>
      </c>
      <c r="H4" s="5" t="s">
        <v>8</v>
      </c>
      <c r="I4" s="5">
        <v>1</v>
      </c>
      <c r="J4" s="5" t="s">
        <v>119</v>
      </c>
      <c r="K4" s="5" t="s">
        <v>120</v>
      </c>
      <c r="L4" s="4" t="s">
        <v>121</v>
      </c>
    </row>
    <row r="5" spans="1:12" s="6" customFormat="1" ht="39.75" customHeight="1" x14ac:dyDescent="0.25">
      <c r="A5" s="8" t="s">
        <v>111</v>
      </c>
      <c r="B5" s="5" t="s">
        <v>15</v>
      </c>
      <c r="C5" s="9" t="s">
        <v>16</v>
      </c>
      <c r="D5" s="51" t="s">
        <v>122</v>
      </c>
      <c r="E5" s="51"/>
      <c r="F5" s="51"/>
      <c r="G5" s="8" t="s">
        <v>114</v>
      </c>
      <c r="H5" s="8"/>
      <c r="I5" s="8">
        <v>2</v>
      </c>
      <c r="J5" s="8" t="s">
        <v>123</v>
      </c>
      <c r="K5" s="8" t="s">
        <v>124</v>
      </c>
      <c r="L5" s="13" t="s">
        <v>125</v>
      </c>
    </row>
    <row r="6" spans="1:12" s="6" customFormat="1" ht="80.25" customHeight="1" x14ac:dyDescent="0.25">
      <c r="A6" s="5" t="s">
        <v>111</v>
      </c>
      <c r="B6" s="5" t="s">
        <v>17</v>
      </c>
      <c r="C6" s="4" t="s">
        <v>126</v>
      </c>
      <c r="D6" s="52" t="s">
        <v>127</v>
      </c>
      <c r="E6" s="52"/>
      <c r="F6" s="52"/>
      <c r="G6" s="5" t="s">
        <v>114</v>
      </c>
      <c r="H6" s="5"/>
      <c r="I6" s="5">
        <v>1</v>
      </c>
      <c r="J6" s="5" t="s">
        <v>128</v>
      </c>
      <c r="K6" s="5" t="s">
        <v>129</v>
      </c>
      <c r="L6" s="4" t="s">
        <v>130</v>
      </c>
    </row>
    <row r="7" spans="1:12" s="6" customFormat="1" ht="52.5" customHeight="1" x14ac:dyDescent="0.25">
      <c r="A7" s="8" t="s">
        <v>131</v>
      </c>
      <c r="B7" s="5" t="s">
        <v>19</v>
      </c>
      <c r="C7" s="9" t="s">
        <v>20</v>
      </c>
      <c r="D7" s="51" t="s">
        <v>132</v>
      </c>
      <c r="E7" s="51"/>
      <c r="F7" s="51"/>
      <c r="G7" s="8" t="s">
        <v>133</v>
      </c>
      <c r="H7" s="8" t="s">
        <v>8</v>
      </c>
      <c r="I7" s="8">
        <v>2</v>
      </c>
      <c r="J7" s="8" t="s">
        <v>134</v>
      </c>
      <c r="K7" s="8" t="s">
        <v>135</v>
      </c>
      <c r="L7" s="13" t="s">
        <v>136</v>
      </c>
    </row>
    <row r="8" spans="1:12" s="6" customFormat="1" ht="55.5" customHeight="1" x14ac:dyDescent="0.25">
      <c r="A8" s="5" t="s">
        <v>131</v>
      </c>
      <c r="B8" s="5" t="s">
        <v>21</v>
      </c>
      <c r="C8" s="4" t="s">
        <v>22</v>
      </c>
      <c r="D8" s="52" t="s">
        <v>137</v>
      </c>
      <c r="E8" s="52"/>
      <c r="F8" s="52"/>
      <c r="G8" s="5" t="s">
        <v>133</v>
      </c>
      <c r="H8" s="5" t="s">
        <v>138</v>
      </c>
      <c r="I8" s="5">
        <v>1</v>
      </c>
      <c r="J8" s="5" t="s">
        <v>139</v>
      </c>
      <c r="K8" s="5" t="s">
        <v>140</v>
      </c>
      <c r="L8" s="4" t="s">
        <v>141</v>
      </c>
    </row>
    <row r="9" spans="1:12" s="6" customFormat="1" ht="39.75" customHeight="1" x14ac:dyDescent="0.25">
      <c r="A9" s="8" t="s">
        <v>142</v>
      </c>
      <c r="B9" s="5" t="s">
        <v>57</v>
      </c>
      <c r="C9" s="9" t="s">
        <v>58</v>
      </c>
      <c r="D9" s="51" t="s">
        <v>143</v>
      </c>
      <c r="E9" s="51"/>
      <c r="F9" s="51"/>
      <c r="G9" s="8" t="s">
        <v>144</v>
      </c>
      <c r="H9" s="8" t="s">
        <v>8</v>
      </c>
      <c r="I9" s="8">
        <v>2</v>
      </c>
      <c r="J9" s="8"/>
      <c r="K9" s="8" t="s">
        <v>145</v>
      </c>
      <c r="L9" s="13" t="s">
        <v>146</v>
      </c>
    </row>
    <row r="10" spans="1:12" s="6" customFormat="1" ht="35.25" customHeight="1" x14ac:dyDescent="0.25">
      <c r="A10" s="5" t="s">
        <v>142</v>
      </c>
      <c r="B10" s="5" t="s">
        <v>61</v>
      </c>
      <c r="C10" s="4" t="s">
        <v>147</v>
      </c>
      <c r="D10" s="52" t="s">
        <v>148</v>
      </c>
      <c r="E10" s="52"/>
      <c r="F10" s="52"/>
      <c r="G10" s="5" t="s">
        <v>144</v>
      </c>
      <c r="H10" s="5" t="s">
        <v>149</v>
      </c>
      <c r="I10" s="5">
        <v>1</v>
      </c>
      <c r="J10" s="5" t="s">
        <v>150</v>
      </c>
      <c r="K10" s="5" t="s">
        <v>151</v>
      </c>
      <c r="L10" s="4" t="s">
        <v>152</v>
      </c>
    </row>
    <row r="11" spans="1:12" s="6" customFormat="1" ht="45" x14ac:dyDescent="0.25">
      <c r="A11" s="8" t="s">
        <v>111</v>
      </c>
      <c r="B11" s="5" t="s">
        <v>29</v>
      </c>
      <c r="C11" s="9" t="s">
        <v>30</v>
      </c>
      <c r="D11" s="51" t="s">
        <v>153</v>
      </c>
      <c r="E11" s="51"/>
      <c r="F11" s="51"/>
      <c r="G11" s="8" t="s">
        <v>154</v>
      </c>
      <c r="H11" s="8" t="s">
        <v>8</v>
      </c>
      <c r="I11" s="8">
        <v>1</v>
      </c>
      <c r="J11" s="8" t="s">
        <v>155</v>
      </c>
      <c r="K11" s="8" t="s">
        <v>156</v>
      </c>
      <c r="L11" s="13" t="s">
        <v>157</v>
      </c>
    </row>
    <row r="12" spans="1:12" ht="53.25" customHeight="1" x14ac:dyDescent="0.25">
      <c r="A12" s="5" t="s">
        <v>111</v>
      </c>
      <c r="B12" s="5" t="s">
        <v>31</v>
      </c>
      <c r="C12" s="4" t="s">
        <v>32</v>
      </c>
      <c r="D12" s="52" t="s">
        <v>158</v>
      </c>
      <c r="E12" s="52"/>
      <c r="F12" s="52"/>
      <c r="G12" s="5" t="s">
        <v>154</v>
      </c>
      <c r="H12" s="5" t="s">
        <v>159</v>
      </c>
      <c r="I12" s="5">
        <v>1</v>
      </c>
      <c r="J12" s="5" t="s">
        <v>160</v>
      </c>
      <c r="K12" s="5" t="s">
        <v>161</v>
      </c>
      <c r="L12" s="4" t="s">
        <v>162</v>
      </c>
    </row>
    <row r="13" spans="1:12" ht="52.5" customHeight="1" x14ac:dyDescent="0.25">
      <c r="A13" s="8" t="s">
        <v>111</v>
      </c>
      <c r="B13" s="5" t="s">
        <v>34</v>
      </c>
      <c r="C13" s="9" t="s">
        <v>35</v>
      </c>
      <c r="D13" s="51" t="s">
        <v>163</v>
      </c>
      <c r="E13" s="51"/>
      <c r="F13" s="51"/>
      <c r="G13" s="8" t="s">
        <v>154</v>
      </c>
      <c r="H13" s="8" t="s">
        <v>159</v>
      </c>
      <c r="I13" s="8">
        <v>1</v>
      </c>
      <c r="J13" s="8" t="s">
        <v>164</v>
      </c>
      <c r="K13" s="8" t="s">
        <v>165</v>
      </c>
      <c r="L13" s="13" t="s">
        <v>166</v>
      </c>
    </row>
    <row r="14" spans="1:12" ht="45" x14ac:dyDescent="0.25">
      <c r="A14" s="5" t="s">
        <v>142</v>
      </c>
      <c r="B14" s="5" t="s">
        <v>59</v>
      </c>
      <c r="C14" s="4" t="s">
        <v>60</v>
      </c>
      <c r="D14" s="52" t="s">
        <v>167</v>
      </c>
      <c r="E14" s="52"/>
      <c r="F14" s="52"/>
      <c r="G14" s="5" t="s">
        <v>154</v>
      </c>
      <c r="H14" s="5" t="s">
        <v>8</v>
      </c>
      <c r="I14" s="5">
        <v>2</v>
      </c>
      <c r="J14" s="5"/>
      <c r="K14" s="5" t="s">
        <v>168</v>
      </c>
      <c r="L14" s="4" t="s">
        <v>169</v>
      </c>
    </row>
    <row r="15" spans="1:12" ht="41.25" customHeight="1" x14ac:dyDescent="0.25">
      <c r="A15" s="8" t="s">
        <v>111</v>
      </c>
      <c r="B15" s="5" t="s">
        <v>36</v>
      </c>
      <c r="C15" s="13" t="s">
        <v>170</v>
      </c>
      <c r="D15" s="55" t="s">
        <v>171</v>
      </c>
      <c r="E15" s="56"/>
      <c r="F15" s="57"/>
      <c r="G15" s="14" t="s">
        <v>154</v>
      </c>
      <c r="H15" s="8" t="s">
        <v>159</v>
      </c>
      <c r="I15" s="8">
        <v>1</v>
      </c>
      <c r="J15" s="8" t="s">
        <v>172</v>
      </c>
      <c r="K15" s="8" t="s">
        <v>155</v>
      </c>
      <c r="L15" s="13" t="s">
        <v>173</v>
      </c>
    </row>
    <row r="16" spans="1:12" ht="30" x14ac:dyDescent="0.25">
      <c r="A16" s="5" t="s">
        <v>131</v>
      </c>
      <c r="B16" s="5" t="s">
        <v>23</v>
      </c>
      <c r="C16" s="7" t="s">
        <v>24</v>
      </c>
      <c r="D16" s="52" t="s">
        <v>174</v>
      </c>
      <c r="E16" s="52"/>
      <c r="F16" s="52"/>
      <c r="G16" s="5" t="s">
        <v>175</v>
      </c>
      <c r="H16" s="5" t="s">
        <v>8</v>
      </c>
      <c r="I16" s="5">
        <v>1</v>
      </c>
      <c r="J16" s="5" t="s">
        <v>176</v>
      </c>
      <c r="K16" s="5" t="s">
        <v>177</v>
      </c>
      <c r="L16" s="4" t="s">
        <v>178</v>
      </c>
    </row>
    <row r="17" spans="1:12" ht="45" x14ac:dyDescent="0.25">
      <c r="A17" s="8" t="s">
        <v>131</v>
      </c>
      <c r="B17" s="5" t="s">
        <v>25</v>
      </c>
      <c r="C17" s="13" t="s">
        <v>26</v>
      </c>
      <c r="D17" s="51" t="s">
        <v>179</v>
      </c>
      <c r="E17" s="51"/>
      <c r="F17" s="51"/>
      <c r="G17" s="8" t="s">
        <v>175</v>
      </c>
      <c r="H17" s="8" t="s">
        <v>138</v>
      </c>
      <c r="I17" s="8">
        <v>1</v>
      </c>
      <c r="J17" s="8" t="s">
        <v>180</v>
      </c>
      <c r="K17" s="8" t="s">
        <v>181</v>
      </c>
      <c r="L17" s="13" t="s">
        <v>182</v>
      </c>
    </row>
    <row r="18" spans="1:12" ht="45" x14ac:dyDescent="0.25">
      <c r="A18" s="5" t="s">
        <v>131</v>
      </c>
      <c r="B18" s="5" t="s">
        <v>28</v>
      </c>
      <c r="C18" s="7" t="s">
        <v>289</v>
      </c>
      <c r="D18" s="52" t="s">
        <v>183</v>
      </c>
      <c r="E18" s="52"/>
      <c r="F18" s="52"/>
      <c r="G18" s="5" t="s">
        <v>175</v>
      </c>
      <c r="H18" s="5" t="s">
        <v>138</v>
      </c>
      <c r="I18" s="5">
        <v>1</v>
      </c>
      <c r="J18" s="5" t="s">
        <v>139</v>
      </c>
      <c r="K18" s="5" t="s">
        <v>184</v>
      </c>
      <c r="L18" s="4" t="s">
        <v>185</v>
      </c>
    </row>
    <row r="19" spans="1:12" ht="60" x14ac:dyDescent="0.25">
      <c r="A19" s="8" t="s">
        <v>131</v>
      </c>
      <c r="B19" s="8" t="s">
        <v>63</v>
      </c>
      <c r="C19" s="9" t="s">
        <v>64</v>
      </c>
      <c r="D19" s="51" t="s">
        <v>186</v>
      </c>
      <c r="E19" s="51"/>
      <c r="F19" s="51"/>
      <c r="G19" s="8" t="s">
        <v>175</v>
      </c>
      <c r="H19" s="8" t="s">
        <v>138</v>
      </c>
      <c r="I19" s="8">
        <v>1</v>
      </c>
      <c r="J19" s="8" t="s">
        <v>187</v>
      </c>
      <c r="K19" s="8" t="s">
        <v>188</v>
      </c>
      <c r="L19" s="13" t="s">
        <v>189</v>
      </c>
    </row>
    <row r="20" spans="1:12" ht="45" x14ac:dyDescent="0.25">
      <c r="A20" s="5" t="s">
        <v>142</v>
      </c>
      <c r="B20" s="5" t="s">
        <v>54</v>
      </c>
      <c r="C20" s="4" t="s">
        <v>55</v>
      </c>
      <c r="D20" s="52" t="s">
        <v>190</v>
      </c>
      <c r="E20" s="52"/>
      <c r="F20" s="52"/>
      <c r="G20" s="5" t="s">
        <v>191</v>
      </c>
      <c r="H20" s="5" t="s">
        <v>295</v>
      </c>
      <c r="I20" s="5">
        <v>1</v>
      </c>
      <c r="J20" s="5" t="s">
        <v>192</v>
      </c>
      <c r="K20" s="5" t="s">
        <v>193</v>
      </c>
      <c r="L20" s="4" t="s">
        <v>194</v>
      </c>
    </row>
    <row r="21" spans="1:12" ht="30" x14ac:dyDescent="0.25">
      <c r="A21" s="8" t="s">
        <v>142</v>
      </c>
      <c r="B21" s="8" t="s">
        <v>65</v>
      </c>
      <c r="C21" s="9" t="s">
        <v>66</v>
      </c>
      <c r="D21" s="51" t="s">
        <v>195</v>
      </c>
      <c r="E21" s="51"/>
      <c r="F21" s="51"/>
      <c r="G21" s="8" t="s">
        <v>191</v>
      </c>
      <c r="H21" s="8" t="s">
        <v>196</v>
      </c>
      <c r="I21" s="8">
        <v>1</v>
      </c>
      <c r="J21" s="8" t="s">
        <v>150</v>
      </c>
      <c r="K21" s="8" t="s">
        <v>197</v>
      </c>
      <c r="L21" s="13" t="s">
        <v>198</v>
      </c>
    </row>
    <row r="22" spans="1:12" ht="45" x14ac:dyDescent="0.25">
      <c r="A22" s="5" t="s">
        <v>142</v>
      </c>
      <c r="B22" s="5" t="s">
        <v>67</v>
      </c>
      <c r="C22" s="7" t="s">
        <v>68</v>
      </c>
      <c r="D22" s="52" t="s">
        <v>199</v>
      </c>
      <c r="E22" s="52"/>
      <c r="F22" s="52"/>
      <c r="G22" s="5" t="s">
        <v>191</v>
      </c>
      <c r="H22" s="5" t="s">
        <v>296</v>
      </c>
      <c r="I22" s="5">
        <v>2</v>
      </c>
      <c r="J22" s="5" t="s">
        <v>150</v>
      </c>
      <c r="K22" s="5" t="s">
        <v>200</v>
      </c>
      <c r="L22" s="4" t="s">
        <v>201</v>
      </c>
    </row>
    <row r="23" spans="1:12" ht="45" x14ac:dyDescent="0.25">
      <c r="A23" s="8" t="s">
        <v>202</v>
      </c>
      <c r="B23" s="8" t="s">
        <v>41</v>
      </c>
      <c r="C23" s="13" t="s">
        <v>42</v>
      </c>
      <c r="D23" s="51" t="s">
        <v>203</v>
      </c>
      <c r="E23" s="51"/>
      <c r="F23" s="51"/>
      <c r="G23" s="8" t="s">
        <v>191</v>
      </c>
      <c r="H23" s="8" t="s">
        <v>8</v>
      </c>
      <c r="I23" s="8">
        <v>1</v>
      </c>
      <c r="J23" s="8" t="s">
        <v>204</v>
      </c>
      <c r="K23" s="8" t="s">
        <v>205</v>
      </c>
      <c r="L23" s="13" t="s">
        <v>206</v>
      </c>
    </row>
    <row r="24" spans="1:12" ht="45" x14ac:dyDescent="0.25">
      <c r="A24" s="5" t="s">
        <v>202</v>
      </c>
      <c r="B24" s="5" t="s">
        <v>43</v>
      </c>
      <c r="C24" s="7" t="s">
        <v>44</v>
      </c>
      <c r="D24" s="52" t="s">
        <v>207</v>
      </c>
      <c r="E24" s="52"/>
      <c r="F24" s="52"/>
      <c r="G24" s="5" t="s">
        <v>191</v>
      </c>
      <c r="H24" s="5" t="s">
        <v>208</v>
      </c>
      <c r="I24" s="5">
        <v>1</v>
      </c>
      <c r="J24" s="5" t="s">
        <v>209</v>
      </c>
      <c r="K24" s="5" t="s">
        <v>210</v>
      </c>
      <c r="L24" s="4" t="s">
        <v>211</v>
      </c>
    </row>
    <row r="25" spans="1:12" ht="45" x14ac:dyDescent="0.25">
      <c r="A25" s="8" t="s">
        <v>202</v>
      </c>
      <c r="B25" s="8" t="s">
        <v>45</v>
      </c>
      <c r="C25" s="13" t="s">
        <v>46</v>
      </c>
      <c r="D25" s="51" t="s">
        <v>212</v>
      </c>
      <c r="E25" s="51"/>
      <c r="F25" s="51"/>
      <c r="G25" s="8" t="s">
        <v>191</v>
      </c>
      <c r="H25" s="8" t="s">
        <v>208</v>
      </c>
      <c r="I25" s="8">
        <v>1</v>
      </c>
      <c r="J25" s="8" t="s">
        <v>213</v>
      </c>
      <c r="K25" s="8" t="s">
        <v>214</v>
      </c>
      <c r="L25" s="13" t="s">
        <v>215</v>
      </c>
    </row>
    <row r="26" spans="1:12" ht="30" x14ac:dyDescent="0.25">
      <c r="A26" s="5" t="s">
        <v>202</v>
      </c>
      <c r="B26" s="5" t="s">
        <v>47</v>
      </c>
      <c r="C26" s="7" t="s">
        <v>48</v>
      </c>
      <c r="D26" s="52" t="s">
        <v>216</v>
      </c>
      <c r="E26" s="52"/>
      <c r="F26" s="52"/>
      <c r="G26" s="5" t="s">
        <v>191</v>
      </c>
      <c r="H26" s="5" t="s">
        <v>217</v>
      </c>
      <c r="I26" s="5">
        <v>1</v>
      </c>
      <c r="J26" s="5" t="s">
        <v>218</v>
      </c>
      <c r="K26" s="5" t="s">
        <v>219</v>
      </c>
      <c r="L26" s="4" t="s">
        <v>220</v>
      </c>
    </row>
    <row r="27" spans="1:12" ht="45" x14ac:dyDescent="0.25">
      <c r="A27" s="8" t="s">
        <v>202</v>
      </c>
      <c r="B27" s="8" t="s">
        <v>49</v>
      </c>
      <c r="C27" s="13" t="s">
        <v>50</v>
      </c>
      <c r="D27" s="51" t="s">
        <v>221</v>
      </c>
      <c r="E27" s="51"/>
      <c r="F27" s="51"/>
      <c r="G27" s="8" t="s">
        <v>191</v>
      </c>
      <c r="H27" s="8" t="s">
        <v>208</v>
      </c>
      <c r="I27" s="8">
        <v>1</v>
      </c>
      <c r="J27" s="8" t="s">
        <v>213</v>
      </c>
      <c r="K27" s="8" t="s">
        <v>222</v>
      </c>
      <c r="L27" s="13" t="s">
        <v>223</v>
      </c>
    </row>
    <row r="28" spans="1:12" ht="45" x14ac:dyDescent="0.25">
      <c r="A28" s="5" t="s">
        <v>142</v>
      </c>
      <c r="B28" s="5" t="s">
        <v>69</v>
      </c>
      <c r="C28" s="7" t="s">
        <v>70</v>
      </c>
      <c r="D28" s="52" t="s">
        <v>224</v>
      </c>
      <c r="E28" s="52"/>
      <c r="F28" s="52"/>
      <c r="G28" s="5" t="s">
        <v>225</v>
      </c>
      <c r="H28" s="5" t="s">
        <v>8</v>
      </c>
      <c r="I28" s="5">
        <v>5</v>
      </c>
      <c r="J28" s="5"/>
      <c r="K28" s="5" t="s">
        <v>226</v>
      </c>
      <c r="L28" s="4" t="s">
        <v>227</v>
      </c>
    </row>
    <row r="29" spans="1:12" ht="60" x14ac:dyDescent="0.25">
      <c r="A29" s="8" t="s">
        <v>142</v>
      </c>
      <c r="B29" s="8" t="s">
        <v>71</v>
      </c>
      <c r="C29" s="9" t="s">
        <v>72</v>
      </c>
      <c r="D29" s="51" t="s">
        <v>228</v>
      </c>
      <c r="E29" s="51"/>
      <c r="F29" s="51"/>
      <c r="G29" s="8" t="s">
        <v>225</v>
      </c>
      <c r="H29" s="8" t="s">
        <v>8</v>
      </c>
      <c r="I29" s="8">
        <v>2</v>
      </c>
      <c r="J29" s="8"/>
      <c r="K29" s="8" t="s">
        <v>229</v>
      </c>
      <c r="L29" s="13" t="s">
        <v>230</v>
      </c>
    </row>
    <row r="30" spans="1:12" ht="82.5" customHeight="1" x14ac:dyDescent="0.25">
      <c r="A30" s="5" t="s">
        <v>202</v>
      </c>
      <c r="B30" s="5" t="s">
        <v>73</v>
      </c>
      <c r="C30" s="4" t="s">
        <v>74</v>
      </c>
      <c r="D30" s="52" t="s">
        <v>231</v>
      </c>
      <c r="E30" s="52"/>
      <c r="F30" s="52"/>
      <c r="G30" s="5" t="s">
        <v>232</v>
      </c>
      <c r="H30" s="5"/>
      <c r="I30" s="5">
        <v>3</v>
      </c>
      <c r="J30" s="5" t="s">
        <v>233</v>
      </c>
      <c r="K30" s="5" t="s">
        <v>234</v>
      </c>
      <c r="L30" s="4" t="s">
        <v>235</v>
      </c>
    </row>
    <row r="31" spans="1:12" ht="45" customHeight="1" x14ac:dyDescent="0.25">
      <c r="A31" s="8" t="s">
        <v>142</v>
      </c>
      <c r="B31" s="8" t="s">
        <v>75</v>
      </c>
      <c r="C31" s="9" t="s">
        <v>76</v>
      </c>
      <c r="D31" s="51" t="s">
        <v>236</v>
      </c>
      <c r="E31" s="51"/>
      <c r="F31" s="51"/>
      <c r="G31" s="8" t="s">
        <v>237</v>
      </c>
      <c r="H31" s="8"/>
      <c r="I31" s="8">
        <v>2</v>
      </c>
      <c r="J31" s="8" t="s">
        <v>238</v>
      </c>
      <c r="K31" s="8" t="s">
        <v>239</v>
      </c>
      <c r="L31" s="13" t="s">
        <v>240</v>
      </c>
    </row>
    <row r="32" spans="1:12" ht="30" x14ac:dyDescent="0.25">
      <c r="A32" s="5" t="s">
        <v>131</v>
      </c>
      <c r="B32" s="5" t="s">
        <v>39</v>
      </c>
      <c r="C32" s="4" t="s">
        <v>40</v>
      </c>
      <c r="D32" s="52" t="s">
        <v>241</v>
      </c>
      <c r="E32" s="52"/>
      <c r="F32" s="52"/>
      <c r="G32" s="5" t="s">
        <v>242</v>
      </c>
      <c r="H32" s="5"/>
      <c r="I32" s="5">
        <v>1</v>
      </c>
      <c r="J32" s="5" t="s">
        <v>134</v>
      </c>
      <c r="K32" s="5" t="s">
        <v>243</v>
      </c>
      <c r="L32" s="4" t="s">
        <v>244</v>
      </c>
    </row>
    <row r="33" spans="1:12" ht="82.15" customHeight="1" x14ac:dyDescent="0.25">
      <c r="A33" s="17" t="s">
        <v>245</v>
      </c>
      <c r="B33" s="8" t="s">
        <v>77</v>
      </c>
      <c r="C33" s="9" t="s">
        <v>246</v>
      </c>
      <c r="D33" s="51" t="s">
        <v>247</v>
      </c>
      <c r="E33" s="51"/>
      <c r="F33" s="51"/>
      <c r="G33" s="17" t="s">
        <v>114</v>
      </c>
      <c r="H33" s="16"/>
      <c r="I33" s="17">
        <v>2</v>
      </c>
      <c r="J33" s="16"/>
      <c r="K33" s="16"/>
      <c r="L33" s="13" t="s">
        <v>248</v>
      </c>
    </row>
    <row r="34" spans="1:12" ht="68.650000000000006" customHeight="1" x14ac:dyDescent="0.25">
      <c r="A34" s="18" t="s">
        <v>245</v>
      </c>
      <c r="B34" s="5" t="s">
        <v>79</v>
      </c>
      <c r="C34" s="7" t="s">
        <v>80</v>
      </c>
      <c r="D34" s="52" t="s">
        <v>249</v>
      </c>
      <c r="E34" s="52"/>
      <c r="F34" s="52"/>
      <c r="G34" s="18" t="s">
        <v>114</v>
      </c>
      <c r="H34" s="15"/>
      <c r="I34" s="18">
        <v>2</v>
      </c>
      <c r="J34" s="15"/>
      <c r="K34" s="15"/>
      <c r="L34" s="4" t="s">
        <v>250</v>
      </c>
    </row>
    <row r="35" spans="1:12" ht="44.25" customHeight="1" x14ac:dyDescent="0.25">
      <c r="A35" s="17" t="s">
        <v>245</v>
      </c>
      <c r="B35" s="8" t="s">
        <v>81</v>
      </c>
      <c r="C35" s="9" t="s">
        <v>82</v>
      </c>
      <c r="D35" s="51" t="s">
        <v>251</v>
      </c>
      <c r="E35" s="51"/>
      <c r="F35" s="51"/>
      <c r="G35" s="17" t="s">
        <v>114</v>
      </c>
      <c r="H35" s="16"/>
      <c r="I35" s="17">
        <v>2</v>
      </c>
      <c r="J35" s="16"/>
      <c r="K35" s="16"/>
      <c r="L35" s="13" t="s">
        <v>252</v>
      </c>
    </row>
    <row r="36" spans="1:12" ht="40.9" customHeight="1" x14ac:dyDescent="0.25">
      <c r="A36" s="18" t="s">
        <v>245</v>
      </c>
      <c r="B36" s="5" t="s">
        <v>83</v>
      </c>
      <c r="C36" s="7" t="s">
        <v>84</v>
      </c>
      <c r="D36" s="52" t="s">
        <v>253</v>
      </c>
      <c r="E36" s="52"/>
      <c r="F36" s="52"/>
      <c r="G36" s="18" t="s">
        <v>114</v>
      </c>
      <c r="H36" s="15"/>
      <c r="I36" s="18">
        <v>2</v>
      </c>
      <c r="J36" s="15"/>
      <c r="K36" s="15"/>
      <c r="L36" s="4" t="s">
        <v>254</v>
      </c>
    </row>
    <row r="37" spans="1:12" ht="33.6" customHeight="1" x14ac:dyDescent="0.25">
      <c r="A37" s="17" t="s">
        <v>245</v>
      </c>
      <c r="B37" s="8" t="s">
        <v>85</v>
      </c>
      <c r="C37" s="9" t="s">
        <v>86</v>
      </c>
      <c r="D37" s="51" t="s">
        <v>255</v>
      </c>
      <c r="E37" s="51"/>
      <c r="F37" s="51"/>
      <c r="G37" s="17" t="s">
        <v>114</v>
      </c>
      <c r="H37" s="16"/>
      <c r="I37" s="17">
        <v>2</v>
      </c>
      <c r="J37" s="16"/>
      <c r="K37" s="16"/>
      <c r="L37" s="13" t="s">
        <v>256</v>
      </c>
    </row>
    <row r="38" spans="1:12" ht="68.45" customHeight="1" x14ac:dyDescent="0.25">
      <c r="A38" s="18" t="s">
        <v>245</v>
      </c>
      <c r="B38" s="5" t="s">
        <v>87</v>
      </c>
      <c r="C38" s="7" t="s">
        <v>257</v>
      </c>
      <c r="D38" s="52" t="s">
        <v>258</v>
      </c>
      <c r="E38" s="52"/>
      <c r="F38" s="52"/>
      <c r="G38" s="18" t="s">
        <v>114</v>
      </c>
      <c r="H38" s="15"/>
      <c r="I38" s="18">
        <v>2</v>
      </c>
      <c r="J38" s="15"/>
      <c r="K38" s="15"/>
      <c r="L38" s="4" t="s">
        <v>259</v>
      </c>
    </row>
    <row r="39" spans="1:12" ht="51" customHeight="1" x14ac:dyDescent="0.25">
      <c r="A39" s="17" t="s">
        <v>245</v>
      </c>
      <c r="B39" s="8" t="s">
        <v>89</v>
      </c>
      <c r="C39" s="9" t="s">
        <v>90</v>
      </c>
      <c r="D39" s="51" t="s">
        <v>260</v>
      </c>
      <c r="E39" s="51"/>
      <c r="F39" s="51"/>
      <c r="G39" s="17" t="s">
        <v>114</v>
      </c>
      <c r="H39" s="16"/>
      <c r="I39" s="17">
        <v>2</v>
      </c>
      <c r="J39" s="16"/>
      <c r="K39" s="16"/>
      <c r="L39" s="13" t="s">
        <v>261</v>
      </c>
    </row>
    <row r="40" spans="1:12" ht="33" customHeight="1" x14ac:dyDescent="0.25">
      <c r="A40" s="18" t="s">
        <v>245</v>
      </c>
      <c r="B40" s="5" t="s">
        <v>91</v>
      </c>
      <c r="C40" s="7" t="s">
        <v>92</v>
      </c>
      <c r="D40" s="52" t="s">
        <v>262</v>
      </c>
      <c r="E40" s="52"/>
      <c r="F40" s="52"/>
      <c r="G40" s="18" t="s">
        <v>114</v>
      </c>
      <c r="H40" s="15"/>
      <c r="I40" s="18">
        <v>2</v>
      </c>
      <c r="J40" s="15"/>
      <c r="K40" s="15"/>
      <c r="L40" s="4" t="s">
        <v>263</v>
      </c>
    </row>
    <row r="41" spans="1:12" ht="72" customHeight="1" x14ac:dyDescent="0.25">
      <c r="A41" s="17" t="s">
        <v>245</v>
      </c>
      <c r="B41" s="8" t="s">
        <v>93</v>
      </c>
      <c r="C41" s="9" t="s">
        <v>264</v>
      </c>
      <c r="D41" s="51" t="s">
        <v>265</v>
      </c>
      <c r="E41" s="51"/>
      <c r="F41" s="51"/>
      <c r="G41" s="17" t="s">
        <v>114</v>
      </c>
      <c r="H41" s="16"/>
      <c r="I41" s="17">
        <v>2</v>
      </c>
      <c r="J41" s="16"/>
      <c r="K41" s="16"/>
      <c r="L41" s="13" t="s">
        <v>266</v>
      </c>
    </row>
    <row r="42" spans="1:12" ht="49.5" customHeight="1" x14ac:dyDescent="0.25">
      <c r="A42" s="18" t="s">
        <v>111</v>
      </c>
      <c r="B42" s="5" t="s">
        <v>51</v>
      </c>
      <c r="C42" s="7" t="s">
        <v>52</v>
      </c>
      <c r="D42" s="52" t="s">
        <v>267</v>
      </c>
      <c r="E42" s="52"/>
      <c r="F42" s="52"/>
      <c r="G42" s="18" t="s">
        <v>154</v>
      </c>
      <c r="H42" s="5" t="s">
        <v>159</v>
      </c>
      <c r="I42" s="18">
        <v>1</v>
      </c>
      <c r="J42" s="15"/>
      <c r="K42" s="15"/>
      <c r="L42" s="35" t="s">
        <v>286</v>
      </c>
    </row>
    <row r="43" spans="1:12" ht="48.75" customHeight="1" x14ac:dyDescent="0.25">
      <c r="A43" s="17" t="s">
        <v>202</v>
      </c>
      <c r="B43" s="8" t="s">
        <v>95</v>
      </c>
      <c r="C43" s="9" t="s">
        <v>290</v>
      </c>
      <c r="D43" s="51" t="s">
        <v>288</v>
      </c>
      <c r="E43" s="51"/>
      <c r="F43" s="51"/>
      <c r="G43" s="17" t="s">
        <v>114</v>
      </c>
      <c r="H43" s="8"/>
      <c r="I43" s="17">
        <v>2</v>
      </c>
      <c r="J43" s="16"/>
      <c r="K43" s="16"/>
      <c r="L43" s="34" t="s">
        <v>287</v>
      </c>
    </row>
    <row r="44" spans="1:12" ht="42" customHeight="1" x14ac:dyDescent="0.25">
      <c r="A44" s="17" t="s">
        <v>245</v>
      </c>
      <c r="B44" s="8" t="s">
        <v>291</v>
      </c>
      <c r="C44" s="9" t="s">
        <v>292</v>
      </c>
      <c r="D44" s="51" t="s">
        <v>293</v>
      </c>
      <c r="E44" s="51"/>
      <c r="F44" s="51"/>
      <c r="G44" s="17" t="s">
        <v>191</v>
      </c>
      <c r="H44" s="8" t="s">
        <v>67</v>
      </c>
      <c r="I44" s="17">
        <v>2</v>
      </c>
      <c r="J44" s="16"/>
      <c r="K44" s="16"/>
      <c r="L44" s="47" t="s">
        <v>294</v>
      </c>
    </row>
    <row r="45" spans="1:12" x14ac:dyDescent="0.25">
      <c r="D45" s="58"/>
      <c r="E45" s="58"/>
      <c r="F45" s="58"/>
    </row>
    <row r="46" spans="1:12" x14ac:dyDescent="0.25">
      <c r="D46" s="58"/>
      <c r="E46" s="58"/>
      <c r="F46" s="58"/>
    </row>
    <row r="47" spans="1:12" x14ac:dyDescent="0.25">
      <c r="D47" s="58"/>
      <c r="E47" s="58"/>
      <c r="F47" s="58"/>
    </row>
    <row r="48" spans="1:12" x14ac:dyDescent="0.25">
      <c r="D48" s="58"/>
      <c r="E48" s="58"/>
      <c r="F48" s="58"/>
    </row>
    <row r="49" spans="4:6" x14ac:dyDescent="0.25">
      <c r="D49" s="58"/>
      <c r="E49" s="58"/>
      <c r="F49" s="58"/>
    </row>
    <row r="50" spans="4:6" x14ac:dyDescent="0.25">
      <c r="D50" s="58"/>
      <c r="E50" s="58"/>
      <c r="F50" s="58"/>
    </row>
    <row r="51" spans="4:6" x14ac:dyDescent="0.25">
      <c r="D51" s="58"/>
      <c r="E51" s="58"/>
      <c r="F51" s="58"/>
    </row>
    <row r="52" spans="4:6" x14ac:dyDescent="0.25">
      <c r="D52" s="58"/>
      <c r="E52" s="58"/>
      <c r="F52" s="58"/>
    </row>
    <row r="53" spans="4:6" x14ac:dyDescent="0.25">
      <c r="D53" s="58"/>
      <c r="E53" s="58"/>
      <c r="F53" s="58"/>
    </row>
    <row r="54" spans="4:6" x14ac:dyDescent="0.25">
      <c r="D54" s="58"/>
      <c r="E54" s="58"/>
      <c r="F54" s="58"/>
    </row>
    <row r="55" spans="4:6" x14ac:dyDescent="0.25">
      <c r="D55" s="58"/>
      <c r="E55" s="58"/>
      <c r="F55" s="58"/>
    </row>
  </sheetData>
  <mergeCells count="63">
    <mergeCell ref="D55:F55"/>
    <mergeCell ref="D48:F48"/>
    <mergeCell ref="D49:F49"/>
    <mergeCell ref="D50:F50"/>
    <mergeCell ref="D51:F51"/>
    <mergeCell ref="D52:F52"/>
    <mergeCell ref="D45:F45"/>
    <mergeCell ref="D46:F46"/>
    <mergeCell ref="D47:F47"/>
    <mergeCell ref="D53:F53"/>
    <mergeCell ref="D54:F54"/>
    <mergeCell ref="D43:F43"/>
    <mergeCell ref="D44:F44"/>
    <mergeCell ref="D38:F38"/>
    <mergeCell ref="D39:F39"/>
    <mergeCell ref="D40:F40"/>
    <mergeCell ref="D41:F41"/>
    <mergeCell ref="D42:F42"/>
    <mergeCell ref="D33:F33"/>
    <mergeCell ref="D34:F34"/>
    <mergeCell ref="D35:F35"/>
    <mergeCell ref="D36:F36"/>
    <mergeCell ref="D37:F37"/>
    <mergeCell ref="D20:F20"/>
    <mergeCell ref="D21:F21"/>
    <mergeCell ref="D22:F22"/>
    <mergeCell ref="D17:F17"/>
    <mergeCell ref="D18:F18"/>
    <mergeCell ref="D19:F19"/>
    <mergeCell ref="D32:F32"/>
    <mergeCell ref="D23:F23"/>
    <mergeCell ref="D24:F24"/>
    <mergeCell ref="D25:F25"/>
    <mergeCell ref="D26:F26"/>
    <mergeCell ref="D27:F27"/>
    <mergeCell ref="D28:F28"/>
    <mergeCell ref="D29:F29"/>
    <mergeCell ref="D30:F30"/>
    <mergeCell ref="D31:F31"/>
    <mergeCell ref="D16:F16"/>
    <mergeCell ref="D1:F1"/>
    <mergeCell ref="D11:F11"/>
    <mergeCell ref="D3:F3"/>
    <mergeCell ref="D4:F4"/>
    <mergeCell ref="D5:F5"/>
    <mergeCell ref="D6:F6"/>
    <mergeCell ref="D7:F7"/>
    <mergeCell ref="D8:F8"/>
    <mergeCell ref="D9:F9"/>
    <mergeCell ref="D10:F10"/>
    <mergeCell ref="D15:F15"/>
    <mergeCell ref="L1:L2"/>
    <mergeCell ref="H1:H2"/>
    <mergeCell ref="I1:I2"/>
    <mergeCell ref="K1:K2"/>
    <mergeCell ref="D12:F12"/>
    <mergeCell ref="J1:J2"/>
    <mergeCell ref="G1:G2"/>
    <mergeCell ref="B1:B2"/>
    <mergeCell ref="C1:C2"/>
    <mergeCell ref="A1:A2"/>
    <mergeCell ref="D13:F13"/>
    <mergeCell ref="D14:F14"/>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7" sqref="A7"/>
    </sheetView>
  </sheetViews>
  <sheetFormatPr baseColWidth="10" defaultColWidth="9.140625" defaultRowHeight="15" x14ac:dyDescent="0.25"/>
  <cols>
    <col min="1" max="1" width="10.28515625" style="1" customWidth="1"/>
    <col min="2" max="2" width="20.7109375" style="1" customWidth="1"/>
    <col min="3" max="4" width="50.7109375" style="1" customWidth="1"/>
    <col min="5" max="16384" width="9.140625" style="1"/>
  </cols>
  <sheetData>
    <row r="1" spans="1:4" x14ac:dyDescent="0.25">
      <c r="A1" s="2" t="s">
        <v>99</v>
      </c>
      <c r="B1" s="2" t="s">
        <v>100</v>
      </c>
      <c r="C1" s="2" t="s">
        <v>101</v>
      </c>
      <c r="D1" s="2" t="s">
        <v>268</v>
      </c>
    </row>
    <row r="2" spans="1:4" ht="45" x14ac:dyDescent="0.25">
      <c r="A2" s="5" t="s">
        <v>131</v>
      </c>
      <c r="B2" s="5" t="s">
        <v>269</v>
      </c>
      <c r="C2" s="4" t="s">
        <v>270</v>
      </c>
      <c r="D2" s="5" t="s">
        <v>271</v>
      </c>
    </row>
    <row r="3" spans="1:4" ht="45" x14ac:dyDescent="0.25">
      <c r="A3" s="12" t="s">
        <v>142</v>
      </c>
      <c r="B3" s="8" t="s">
        <v>272</v>
      </c>
      <c r="C3" s="9" t="s">
        <v>273</v>
      </c>
      <c r="D3" s="8" t="s">
        <v>274</v>
      </c>
    </row>
    <row r="4" spans="1:4" ht="45" x14ac:dyDescent="0.25">
      <c r="A4" s="5" t="s">
        <v>111</v>
      </c>
      <c r="B4" s="5" t="s">
        <v>275</v>
      </c>
      <c r="C4" s="4" t="s">
        <v>276</v>
      </c>
      <c r="D4" s="5" t="s">
        <v>277</v>
      </c>
    </row>
    <row r="5" spans="1:4" ht="45" x14ac:dyDescent="0.25">
      <c r="A5" s="12" t="s">
        <v>202</v>
      </c>
      <c r="B5" s="8" t="s">
        <v>278</v>
      </c>
      <c r="C5" s="9" t="s">
        <v>279</v>
      </c>
      <c r="D5" s="8" t="s">
        <v>280</v>
      </c>
    </row>
    <row r="6" spans="1:4" ht="45" x14ac:dyDescent="0.25">
      <c r="A6" s="5" t="s">
        <v>245</v>
      </c>
      <c r="B6" s="5" t="s">
        <v>281</v>
      </c>
      <c r="C6" s="4" t="s">
        <v>282</v>
      </c>
      <c r="D6" s="5" t="s">
        <v>283</v>
      </c>
    </row>
    <row r="7" spans="1:4" x14ac:dyDescent="0.25">
      <c r="A7" s="8"/>
      <c r="B7" s="8"/>
      <c r="C7" s="9"/>
      <c r="D7" s="8"/>
    </row>
    <row r="8" spans="1:4" x14ac:dyDescent="0.25">
      <c r="A8" s="5"/>
      <c r="B8" s="5"/>
      <c r="C8" s="4"/>
      <c r="D8" s="5"/>
    </row>
    <row r="9" spans="1:4" x14ac:dyDescent="0.25">
      <c r="A9" s="8"/>
      <c r="B9" s="8"/>
      <c r="C9" s="9"/>
      <c r="D9" s="8"/>
    </row>
    <row r="10" spans="1:4" x14ac:dyDescent="0.25">
      <c r="A10" s="5"/>
      <c r="B10" s="5"/>
      <c r="C10" s="4"/>
      <c r="D10" s="5"/>
    </row>
    <row r="11" spans="1:4" x14ac:dyDescent="0.25">
      <c r="A11" s="8"/>
      <c r="B11" s="8"/>
      <c r="C11" s="9"/>
      <c r="D11" s="8"/>
    </row>
    <row r="12" spans="1:4" x14ac:dyDescent="0.25">
      <c r="A12" s="5"/>
      <c r="B12" s="5"/>
      <c r="C12" s="4"/>
      <c r="D12" s="5"/>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B46C9D62736064CAEB9DF08F4FB17AE" ma:contentTypeVersion="2" ma:contentTypeDescription="Crear nuevo documento." ma:contentTypeScope="" ma:versionID="4cb45506dcad7bd7d627e135b05bb85c">
  <xsd:schema xmlns:xsd="http://www.w3.org/2001/XMLSchema" xmlns:xs="http://www.w3.org/2001/XMLSchema" xmlns:p="http://schemas.microsoft.com/office/2006/metadata/properties" xmlns:ns2="793d7424-fb80-432d-89bb-3905aaa9e223" targetNamespace="http://schemas.microsoft.com/office/2006/metadata/properties" ma:root="true" ma:fieldsID="adc39797b35705a51842930f484676c3" ns2:_="">
    <xsd:import namespace="793d7424-fb80-432d-89bb-3905aaa9e22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d7424-fb80-432d-89bb-3905aaa9e2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BE94F5-7281-43E2-B7CF-562B216B3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d7424-fb80-432d-89bb-3905aaa9e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F6D0AC-9DA5-4F83-812C-70A60483547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CA62B8-15CF-4648-A18D-49A6D29E7A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User Stories</vt:lpstr>
      <vt:lpstr>Epics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Lenin Javier Serrano Gil</dc:creator>
  <cp:keywords/>
  <dc:description/>
  <cp:lastModifiedBy>USUARIO</cp:lastModifiedBy>
  <cp:revision/>
  <dcterms:created xsi:type="dcterms:W3CDTF">2015-06-05T18:19:34Z</dcterms:created>
  <dcterms:modified xsi:type="dcterms:W3CDTF">2022-03-05T17:07:30Z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