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tegrador\Sprint 3\"/>
    </mc:Choice>
  </mc:AlternateContent>
  <bookViews>
    <workbookView xWindow="0" yWindow="0" windowWidth="28800" windowHeight="12330"/>
  </bookViews>
  <sheets>
    <sheet name="Sprint Backlog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4" l="1"/>
  <c r="F63" i="4"/>
  <c r="C66" i="4"/>
  <c r="H63" i="4" l="1"/>
  <c r="G63" i="4"/>
  <c r="R63" i="4" l="1"/>
  <c r="I63" i="4"/>
  <c r="J63" i="4"/>
  <c r="K63" i="4"/>
  <c r="L63" i="4"/>
  <c r="M63" i="4"/>
  <c r="N63" i="4"/>
  <c r="O63" i="4"/>
  <c r="P63" i="4"/>
  <c r="Q63" i="4"/>
  <c r="F64" i="4" l="1"/>
  <c r="G64" i="4" l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</calcChain>
</file>

<file path=xl/sharedStrings.xml><?xml version="1.0" encoding="utf-8"?>
<sst xmlns="http://schemas.openxmlformats.org/spreadsheetml/2006/main" count="203" uniqueCount="65">
  <si>
    <t>US-ID</t>
  </si>
  <si>
    <t>US/TASK</t>
  </si>
  <si>
    <t>ASIGNADO A</t>
  </si>
  <si>
    <t>ESTADO</t>
  </si>
  <si>
    <t>Horas</t>
  </si>
  <si>
    <t>P-US</t>
  </si>
  <si>
    <t>Día</t>
  </si>
  <si>
    <t xml:space="preserve">                 </t>
  </si>
  <si>
    <t>Andres</t>
  </si>
  <si>
    <t>Miguel</t>
  </si>
  <si>
    <t>Desarrollar lo diseñado</t>
  </si>
  <si>
    <t>Jean</t>
  </si>
  <si>
    <t>Antonio</t>
  </si>
  <si>
    <t>TO DO</t>
  </si>
  <si>
    <t>US-28</t>
  </si>
  <si>
    <t>US-29</t>
  </si>
  <si>
    <t>US-44</t>
  </si>
  <si>
    <t>US-31</t>
  </si>
  <si>
    <t>US-32</t>
  </si>
  <si>
    <t>US-33</t>
  </si>
  <si>
    <t>US-34</t>
  </si>
  <si>
    <t>US-35</t>
  </si>
  <si>
    <t>US-36</t>
  </si>
  <si>
    <t>US-37</t>
  </si>
  <si>
    <t>US-38</t>
  </si>
  <si>
    <t>US-39</t>
  </si>
  <si>
    <t>US-41</t>
  </si>
  <si>
    <t>Configurar IPTABLES</t>
  </si>
  <si>
    <t>Enviar correos electronicos</t>
  </si>
  <si>
    <t>Voz sobre IP</t>
  </si>
  <si>
    <t>Logs de la aplicación</t>
  </si>
  <si>
    <t>Protocolo de copias de seguridad</t>
  </si>
  <si>
    <t>Manuales  de uso</t>
  </si>
  <si>
    <t>Manual de Contingencia</t>
  </si>
  <si>
    <t>Investigar sobre los manuales de contingencia</t>
  </si>
  <si>
    <t>Averiguar que contingencias se pueden aplicar</t>
  </si>
  <si>
    <t>Redactar manual de contingencia</t>
  </si>
  <si>
    <t>Investigar sobre manual de uso</t>
  </si>
  <si>
    <t>Redactar Manual de uso</t>
  </si>
  <si>
    <t>Prepara sistema operativo</t>
  </si>
  <si>
    <t>Instalar IPTABLES</t>
  </si>
  <si>
    <t>Instalar paquetes necesarios</t>
  </si>
  <si>
    <t>Configurar</t>
  </si>
  <si>
    <t>Investigar sobre los Protocolo de copias de seguridad</t>
  </si>
  <si>
    <t>Averiguar que Protocolo de copias de seguridad se pueden aplicar</t>
  </si>
  <si>
    <t>Redactar Protocolo de copias de seguridad</t>
  </si>
  <si>
    <t>Diseñar los logs</t>
  </si>
  <si>
    <t>Preparar donde almacenar</t>
  </si>
  <si>
    <t>Desarrolar los logs</t>
  </si>
  <si>
    <t>Resolver dominios = dns</t>
  </si>
  <si>
    <t xml:space="preserve">Hacer proxy </t>
  </si>
  <si>
    <t>Reporte Cuentas por cobrar</t>
  </si>
  <si>
    <t>HTTPS</t>
  </si>
  <si>
    <t>Instalar sistemas operativos</t>
  </si>
  <si>
    <t>Peparar VLAN</t>
  </si>
  <si>
    <t>Asociar los computadores a las VLANS</t>
  </si>
  <si>
    <t>Computadores de trabajo(VLAN)</t>
  </si>
  <si>
    <t>Archivos compartidos(ftps)</t>
  </si>
  <si>
    <t>Adaptar sistema para ventas a credito</t>
  </si>
  <si>
    <t>Investigar sobre reporte cuentas por cobrar</t>
  </si>
  <si>
    <t>Diseñar vista de los datos</t>
  </si>
  <si>
    <t>DHCP</t>
  </si>
  <si>
    <t>NAT</t>
  </si>
  <si>
    <t>US-45</t>
  </si>
  <si>
    <t>US-46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</si>
</sst>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F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Burn</a:t>
            </a:r>
            <a:r>
              <a:rPr lang="es-CO" b="1" baseline="0">
                <a:solidFill>
                  <a:srgbClr val="FF0000"/>
                </a:solidFill>
              </a:rPr>
              <a:t> Down Chart</a:t>
            </a:r>
            <a:endParaRPr lang="es-CO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3149606299208E-2"/>
          <c:y val="0.16943277923592884"/>
          <c:w val="0.88526232807471505"/>
          <c:h val="0.7290788790676930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Backlog'!$F$64:$R$64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9EE-8BE6-9D8B6D112E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2144672"/>
        <c:axId val="1772145920"/>
      </c:lineChart>
      <c:catAx>
        <c:axId val="1772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5920"/>
        <c:crosses val="autoZero"/>
        <c:auto val="1"/>
        <c:lblAlgn val="ctr"/>
        <c:lblOffset val="100"/>
        <c:noMultiLvlLbl val="0"/>
      </c:catAx>
      <c:valAx>
        <c:axId val="17721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46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22</xdr:row>
      <xdr:rowOff>85725</xdr:rowOff>
    </xdr:from>
    <xdr:to>
      <xdr:col>26</xdr:col>
      <xdr:colOff>123825</xdr:colOff>
      <xdr:row>52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47D4-5383-485B-A733-8CC355DBE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0.11226</cdr:x>
      <cdr:y>0.26022</cdr:y>
    </cdr:from>
    <cdr:to>
      <cdr:x>0.85159</cdr:x>
      <cdr:y>0.88022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9F300EE-628A-45BF-B90B-9494A68F51F7}"/>
            </a:ext>
            <a:ext uri="{147F2762-F138-4A5C-976F-8EAC2B608ADB}">
              <a16:predDERef xmlns:a16="http://schemas.microsoft.com/office/drawing/2014/main" pred="{F77C47D4-5383-485B-A733-8CC355DBE3AC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19125" y="1152525"/>
          <a:ext cx="4077373" cy="2746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workbookViewId="0">
      <selection activeCell="A56" sqref="A56:A58"/>
    </sheetView>
  </sheetViews>
  <sheetFormatPr baseColWidth="10" defaultColWidth="11.5703125" defaultRowHeight="15" x14ac:dyDescent="0.25"/>
  <cols>
    <col min="2" max="2" width="62.140625" customWidth="1"/>
    <col min="3" max="3" width="13.42578125" customWidth="1"/>
    <col min="5" max="5" width="8.5703125" customWidth="1"/>
    <col min="6" max="6" width="6.5703125" bestFit="1" customWidth="1"/>
    <col min="7" max="18" width="4.7109375" customWidth="1"/>
    <col min="19" max="19" width="11.85546875" bestFit="1" customWidth="1"/>
  </cols>
  <sheetData>
    <row r="1" spans="1:18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5">
      <c r="A2" s="43"/>
      <c r="B2" s="43"/>
      <c r="C2" s="43"/>
      <c r="D2" s="43"/>
      <c r="E2" s="43"/>
      <c r="F2" s="43"/>
      <c r="G2" s="23">
        <v>1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>
        <v>9</v>
      </c>
      <c r="P2" s="23">
        <v>10</v>
      </c>
      <c r="Q2" s="23">
        <v>11</v>
      </c>
      <c r="R2" s="23">
        <v>12</v>
      </c>
    </row>
    <row r="3" spans="1:18" ht="15" customHeight="1" x14ac:dyDescent="0.25">
      <c r="A3" s="54" t="s">
        <v>14</v>
      </c>
      <c r="B3" s="33" t="s">
        <v>51</v>
      </c>
      <c r="C3" s="2" t="s">
        <v>8</v>
      </c>
      <c r="D3" s="2" t="s">
        <v>13</v>
      </c>
      <c r="E3" s="3">
        <v>0</v>
      </c>
      <c r="F3" s="2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55"/>
      <c r="B4" s="33" t="s">
        <v>58</v>
      </c>
      <c r="C4" s="2" t="s">
        <v>8</v>
      </c>
      <c r="D4" s="2" t="s">
        <v>13</v>
      </c>
      <c r="E4" s="3">
        <v>0</v>
      </c>
      <c r="F4" s="2">
        <v>0.5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5"/>
      <c r="B5" s="33" t="s">
        <v>59</v>
      </c>
      <c r="C5" s="2" t="s">
        <v>8</v>
      </c>
      <c r="D5" s="2" t="s">
        <v>13</v>
      </c>
      <c r="E5" s="3">
        <v>0</v>
      </c>
      <c r="F5" s="2">
        <v>0.5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5"/>
      <c r="B6" s="33" t="s">
        <v>60</v>
      </c>
      <c r="C6" s="2" t="s">
        <v>8</v>
      </c>
      <c r="D6" s="2" t="s">
        <v>13</v>
      </c>
      <c r="E6" s="3">
        <v>0</v>
      </c>
      <c r="F6" s="2">
        <v>0.5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5"/>
      <c r="B7" s="33" t="s">
        <v>10</v>
      </c>
      <c r="C7" s="2" t="s">
        <v>8</v>
      </c>
      <c r="D7" s="2" t="s">
        <v>13</v>
      </c>
      <c r="E7" s="3">
        <v>0</v>
      </c>
      <c r="F7" s="2">
        <v>1.5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44" t="s">
        <v>15</v>
      </c>
      <c r="B8" s="34" t="s">
        <v>52</v>
      </c>
      <c r="C8" s="30" t="s">
        <v>9</v>
      </c>
      <c r="D8" s="30" t="s">
        <v>13</v>
      </c>
      <c r="E8" s="4">
        <v>0</v>
      </c>
      <c r="F8" s="30">
        <v>2</v>
      </c>
      <c r="G8" s="1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5">
      <c r="A9" s="45"/>
      <c r="B9" s="34" t="s">
        <v>39</v>
      </c>
      <c r="C9" s="30" t="s">
        <v>9</v>
      </c>
      <c r="D9" s="30" t="s">
        <v>13</v>
      </c>
      <c r="E9" s="4">
        <v>0</v>
      </c>
      <c r="F9" s="30">
        <v>0.5</v>
      </c>
      <c r="G9" s="19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x14ac:dyDescent="0.25">
      <c r="A10" s="45"/>
      <c r="B10" s="34" t="s">
        <v>41</v>
      </c>
      <c r="C10" s="30" t="s">
        <v>9</v>
      </c>
      <c r="D10" s="30" t="s">
        <v>13</v>
      </c>
      <c r="E10" s="4">
        <v>0</v>
      </c>
      <c r="F10" s="30">
        <v>0.5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25">
      <c r="A11" s="46"/>
      <c r="B11" s="34" t="s">
        <v>42</v>
      </c>
      <c r="C11" s="30" t="s">
        <v>9</v>
      </c>
      <c r="D11" s="30" t="s">
        <v>13</v>
      </c>
      <c r="E11" s="4">
        <v>0</v>
      </c>
      <c r="F11" s="30">
        <v>1</v>
      </c>
      <c r="G11" s="1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x14ac:dyDescent="0.25">
      <c r="A12" s="47" t="s">
        <v>16</v>
      </c>
      <c r="B12" s="5" t="s">
        <v>27</v>
      </c>
      <c r="C12" s="26" t="s">
        <v>8</v>
      </c>
      <c r="D12" s="26" t="s">
        <v>13</v>
      </c>
      <c r="E12" s="6">
        <v>0</v>
      </c>
      <c r="F12" s="26">
        <v>3</v>
      </c>
      <c r="G12" s="20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x14ac:dyDescent="0.25">
      <c r="A13" s="48"/>
      <c r="B13" s="5" t="s">
        <v>39</v>
      </c>
      <c r="C13" s="36" t="s">
        <v>8</v>
      </c>
      <c r="D13" s="26" t="s">
        <v>13</v>
      </c>
      <c r="E13" s="6">
        <v>0</v>
      </c>
      <c r="F13" s="26">
        <v>0.5</v>
      </c>
      <c r="G13" s="20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x14ac:dyDescent="0.25">
      <c r="A14" s="48"/>
      <c r="B14" s="5" t="s">
        <v>40</v>
      </c>
      <c r="C14" s="41" t="s">
        <v>8</v>
      </c>
      <c r="D14" s="41" t="s">
        <v>13</v>
      </c>
      <c r="E14" s="6">
        <v>0</v>
      </c>
      <c r="F14" s="41">
        <v>0.5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x14ac:dyDescent="0.25">
      <c r="A15" s="49"/>
      <c r="B15" s="5" t="s">
        <v>27</v>
      </c>
      <c r="C15" s="36" t="s">
        <v>8</v>
      </c>
      <c r="D15" s="26" t="s">
        <v>13</v>
      </c>
      <c r="E15" s="6">
        <v>0</v>
      </c>
      <c r="F15" s="26">
        <v>2</v>
      </c>
      <c r="G15" s="2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x14ac:dyDescent="0.25">
      <c r="A16" s="50" t="s">
        <v>17</v>
      </c>
      <c r="B16" s="7" t="s">
        <v>28</v>
      </c>
      <c r="C16" s="27" t="s">
        <v>11</v>
      </c>
      <c r="D16" s="27" t="s">
        <v>13</v>
      </c>
      <c r="E16" s="8">
        <v>0</v>
      </c>
      <c r="F16" s="27">
        <v>2</v>
      </c>
      <c r="G16" s="2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22" x14ac:dyDescent="0.25">
      <c r="A17" s="51"/>
      <c r="B17" s="7" t="s">
        <v>39</v>
      </c>
      <c r="C17" s="31" t="s">
        <v>11</v>
      </c>
      <c r="D17" s="27" t="s">
        <v>13</v>
      </c>
      <c r="E17" s="8">
        <v>0</v>
      </c>
      <c r="F17" s="27">
        <v>0.5</v>
      </c>
      <c r="G17" s="2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22" x14ac:dyDescent="0.25">
      <c r="A18" s="51"/>
      <c r="B18" s="7" t="s">
        <v>41</v>
      </c>
      <c r="C18" s="31" t="s">
        <v>11</v>
      </c>
      <c r="D18" s="31" t="s">
        <v>13</v>
      </c>
      <c r="E18" s="8">
        <v>0</v>
      </c>
      <c r="F18" s="31">
        <v>0.5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22" x14ac:dyDescent="0.25">
      <c r="A19" s="52"/>
      <c r="B19" s="7" t="s">
        <v>42</v>
      </c>
      <c r="C19" s="31" t="s">
        <v>11</v>
      </c>
      <c r="D19" s="31" t="s">
        <v>13</v>
      </c>
      <c r="E19" s="8">
        <v>0</v>
      </c>
      <c r="F19" s="27">
        <v>1</v>
      </c>
      <c r="G19" s="2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22" x14ac:dyDescent="0.25">
      <c r="A20" s="57" t="s">
        <v>18</v>
      </c>
      <c r="B20" s="9" t="s">
        <v>49</v>
      </c>
      <c r="C20" s="22" t="s">
        <v>12</v>
      </c>
      <c r="D20" s="22" t="s">
        <v>13</v>
      </c>
      <c r="E20" s="10">
        <v>0</v>
      </c>
      <c r="F20" s="22">
        <v>2</v>
      </c>
      <c r="G20" s="2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22" x14ac:dyDescent="0.25">
      <c r="A21" s="58"/>
      <c r="B21" s="9" t="s">
        <v>39</v>
      </c>
      <c r="C21" s="32" t="s">
        <v>12</v>
      </c>
      <c r="D21" s="22" t="s">
        <v>13</v>
      </c>
      <c r="E21" s="10">
        <v>0</v>
      </c>
      <c r="F21" s="22">
        <v>0.5</v>
      </c>
      <c r="G21" s="2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22" x14ac:dyDescent="0.25">
      <c r="A22" s="58"/>
      <c r="B22" s="9" t="s">
        <v>41</v>
      </c>
      <c r="C22" s="32" t="s">
        <v>12</v>
      </c>
      <c r="D22" s="22" t="s">
        <v>13</v>
      </c>
      <c r="E22" s="10">
        <v>0</v>
      </c>
      <c r="F22" s="22">
        <v>0.5</v>
      </c>
      <c r="G22" s="2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22" x14ac:dyDescent="0.25">
      <c r="A23" s="58"/>
      <c r="B23" s="9" t="s">
        <v>42</v>
      </c>
      <c r="C23" s="32" t="s">
        <v>12</v>
      </c>
      <c r="D23" s="22" t="s">
        <v>13</v>
      </c>
      <c r="E23" s="10">
        <v>0</v>
      </c>
      <c r="F23" s="22">
        <v>1</v>
      </c>
      <c r="G23" s="2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22" x14ac:dyDescent="0.25">
      <c r="A24" s="54" t="s">
        <v>19</v>
      </c>
      <c r="B24" s="37" t="s">
        <v>50</v>
      </c>
      <c r="C24" s="38" t="s">
        <v>12</v>
      </c>
      <c r="D24" s="38" t="s">
        <v>13</v>
      </c>
      <c r="E24" s="39">
        <v>0</v>
      </c>
      <c r="F24" s="38">
        <v>2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22" x14ac:dyDescent="0.25">
      <c r="A25" s="55"/>
      <c r="B25" s="37" t="s">
        <v>39</v>
      </c>
      <c r="C25" s="38" t="s">
        <v>12</v>
      </c>
      <c r="D25" s="38" t="s">
        <v>13</v>
      </c>
      <c r="E25" s="39">
        <v>0</v>
      </c>
      <c r="F25" s="38">
        <v>0.5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22" x14ac:dyDescent="0.25">
      <c r="A26" s="55"/>
      <c r="B26" s="37" t="s">
        <v>41</v>
      </c>
      <c r="C26" s="38" t="s">
        <v>12</v>
      </c>
      <c r="D26" s="38" t="s">
        <v>13</v>
      </c>
      <c r="E26" s="39">
        <v>0</v>
      </c>
      <c r="F26" s="38">
        <v>0.5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22" x14ac:dyDescent="0.25">
      <c r="A27" s="56"/>
      <c r="B27" s="37" t="s">
        <v>42</v>
      </c>
      <c r="C27" s="38" t="s">
        <v>12</v>
      </c>
      <c r="D27" s="38" t="s">
        <v>13</v>
      </c>
      <c r="E27" s="39">
        <v>0</v>
      </c>
      <c r="F27" s="38">
        <v>1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22" x14ac:dyDescent="0.25">
      <c r="A28" s="47" t="s">
        <v>20</v>
      </c>
      <c r="B28" s="5" t="s">
        <v>29</v>
      </c>
      <c r="C28" s="20" t="s">
        <v>8</v>
      </c>
      <c r="D28" s="20" t="s">
        <v>13</v>
      </c>
      <c r="E28" s="6">
        <v>0</v>
      </c>
      <c r="F28" s="20">
        <v>2</v>
      </c>
      <c r="G28" s="20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1:22" x14ac:dyDescent="0.25">
      <c r="A29" s="48"/>
      <c r="B29" s="5" t="s">
        <v>39</v>
      </c>
      <c r="C29" s="20" t="s">
        <v>8</v>
      </c>
      <c r="D29" s="20" t="s">
        <v>13</v>
      </c>
      <c r="E29" s="6">
        <v>0</v>
      </c>
      <c r="F29" s="20">
        <v>0.5</v>
      </c>
      <c r="G29" s="20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22" x14ac:dyDescent="0.25">
      <c r="A30" s="48"/>
      <c r="B30" s="5" t="s">
        <v>41</v>
      </c>
      <c r="C30" s="41" t="s">
        <v>8</v>
      </c>
      <c r="D30" s="41" t="s">
        <v>13</v>
      </c>
      <c r="E30" s="6">
        <v>0</v>
      </c>
      <c r="F30" s="41">
        <v>0.5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22" x14ac:dyDescent="0.25">
      <c r="A31" s="49"/>
      <c r="B31" s="5" t="s">
        <v>42</v>
      </c>
      <c r="C31" s="20" t="s">
        <v>8</v>
      </c>
      <c r="D31" s="20" t="s">
        <v>13</v>
      </c>
      <c r="E31" s="6">
        <v>0</v>
      </c>
      <c r="F31" s="20">
        <v>1</v>
      </c>
      <c r="G31" s="20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V31" t="s">
        <v>7</v>
      </c>
    </row>
    <row r="32" spans="1:22" x14ac:dyDescent="0.25">
      <c r="A32" s="50" t="s">
        <v>21</v>
      </c>
      <c r="B32" s="7" t="s">
        <v>57</v>
      </c>
      <c r="C32" s="21" t="s">
        <v>9</v>
      </c>
      <c r="D32" s="21" t="s">
        <v>13</v>
      </c>
      <c r="E32" s="8">
        <v>0</v>
      </c>
      <c r="F32" s="21">
        <v>2</v>
      </c>
      <c r="G32" s="2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51"/>
      <c r="B33" s="7" t="s">
        <v>39</v>
      </c>
      <c r="C33" s="27" t="s">
        <v>9</v>
      </c>
      <c r="D33" s="27" t="s">
        <v>13</v>
      </c>
      <c r="E33" s="8">
        <v>0</v>
      </c>
      <c r="F33" s="27">
        <v>0.5</v>
      </c>
      <c r="G33" s="27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A34" s="51"/>
      <c r="B34" s="7" t="s">
        <v>41</v>
      </c>
      <c r="C34" s="31" t="s">
        <v>9</v>
      </c>
      <c r="D34" s="27" t="s">
        <v>13</v>
      </c>
      <c r="E34" s="8">
        <v>0</v>
      </c>
      <c r="F34" s="27">
        <v>0.5</v>
      </c>
      <c r="G34" s="27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A35" s="51"/>
      <c r="B35" s="7" t="s">
        <v>42</v>
      </c>
      <c r="C35" s="31" t="s">
        <v>9</v>
      </c>
      <c r="D35" s="21" t="s">
        <v>13</v>
      </c>
      <c r="E35" s="8">
        <v>0</v>
      </c>
      <c r="F35" s="21">
        <v>1</v>
      </c>
      <c r="G35" s="2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62" t="s">
        <v>22</v>
      </c>
      <c r="B36" s="11" t="s">
        <v>30</v>
      </c>
      <c r="C36" s="17" t="s">
        <v>12</v>
      </c>
      <c r="D36" s="17" t="s">
        <v>13</v>
      </c>
      <c r="E36" s="12">
        <v>0</v>
      </c>
      <c r="F36" s="17">
        <v>2</v>
      </c>
      <c r="G36" s="17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 x14ac:dyDescent="0.25">
      <c r="A37" s="62"/>
      <c r="B37" s="11" t="s">
        <v>46</v>
      </c>
      <c r="C37" s="28" t="s">
        <v>12</v>
      </c>
      <c r="D37" s="28" t="s">
        <v>13</v>
      </c>
      <c r="E37" s="12">
        <v>0</v>
      </c>
      <c r="F37" s="28">
        <v>0.5</v>
      </c>
      <c r="G37" s="28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 x14ac:dyDescent="0.25">
      <c r="A38" s="62"/>
      <c r="B38" s="11" t="s">
        <v>47</v>
      </c>
      <c r="C38" s="28" t="s">
        <v>12</v>
      </c>
      <c r="D38" s="28" t="s">
        <v>13</v>
      </c>
      <c r="E38" s="12">
        <v>0</v>
      </c>
      <c r="F38" s="28">
        <v>0.5</v>
      </c>
      <c r="G38" s="28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 spans="1:18" x14ac:dyDescent="0.25">
      <c r="A39" s="62"/>
      <c r="B39" s="11" t="s">
        <v>48</v>
      </c>
      <c r="C39" s="28" t="s">
        <v>12</v>
      </c>
      <c r="D39" s="28" t="s">
        <v>13</v>
      </c>
      <c r="E39" s="12">
        <v>0</v>
      </c>
      <c r="F39" s="17">
        <v>1</v>
      </c>
      <c r="G39" s="17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 spans="1:18" x14ac:dyDescent="0.25">
      <c r="A40" s="59" t="s">
        <v>23</v>
      </c>
      <c r="B40" s="13" t="s">
        <v>31</v>
      </c>
      <c r="C40" s="18" t="s">
        <v>8</v>
      </c>
      <c r="D40" s="18" t="s">
        <v>13</v>
      </c>
      <c r="E40" s="14">
        <v>0</v>
      </c>
      <c r="F40" s="18">
        <v>2</v>
      </c>
      <c r="G40" s="1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 x14ac:dyDescent="0.25">
      <c r="A41" s="60"/>
      <c r="B41" s="13" t="s">
        <v>43</v>
      </c>
      <c r="C41" s="29" t="s">
        <v>8</v>
      </c>
      <c r="D41" s="29" t="s">
        <v>13</v>
      </c>
      <c r="E41" s="14">
        <v>0</v>
      </c>
      <c r="F41" s="18">
        <v>0.3</v>
      </c>
      <c r="G41" s="1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x14ac:dyDescent="0.25">
      <c r="A42" s="60"/>
      <c r="B42" s="13" t="s">
        <v>44</v>
      </c>
      <c r="C42" s="29" t="s">
        <v>8</v>
      </c>
      <c r="D42" s="29" t="s">
        <v>13</v>
      </c>
      <c r="E42" s="14">
        <v>0</v>
      </c>
      <c r="F42" s="29">
        <v>0.2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x14ac:dyDescent="0.25">
      <c r="A43" s="61"/>
      <c r="B43" s="13" t="s">
        <v>45</v>
      </c>
      <c r="C43" s="29" t="s">
        <v>8</v>
      </c>
      <c r="D43" s="29" t="s">
        <v>13</v>
      </c>
      <c r="E43" s="14">
        <v>0</v>
      </c>
      <c r="F43" s="29">
        <v>1.5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 x14ac:dyDescent="0.25">
      <c r="A44" s="53" t="s">
        <v>24</v>
      </c>
      <c r="B44" s="24" t="s">
        <v>56</v>
      </c>
      <c r="C44" s="40" t="s">
        <v>11</v>
      </c>
      <c r="D44" s="40" t="s">
        <v>13</v>
      </c>
      <c r="E44" s="25">
        <v>0</v>
      </c>
      <c r="F44" s="40">
        <v>2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x14ac:dyDescent="0.25">
      <c r="A45" s="53"/>
      <c r="B45" s="24" t="s">
        <v>53</v>
      </c>
      <c r="C45" s="40" t="s">
        <v>11</v>
      </c>
      <c r="D45" s="40" t="s">
        <v>13</v>
      </c>
      <c r="E45" s="25">
        <v>0</v>
      </c>
      <c r="F45" s="40">
        <v>0.3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x14ac:dyDescent="0.25">
      <c r="A46" s="53"/>
      <c r="B46" s="24" t="s">
        <v>54</v>
      </c>
      <c r="C46" s="40" t="s">
        <v>11</v>
      </c>
      <c r="D46" s="40" t="s">
        <v>13</v>
      </c>
      <c r="E46" s="25">
        <v>0</v>
      </c>
      <c r="F46" s="40">
        <v>0.7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spans="1:18" x14ac:dyDescent="0.25">
      <c r="A47" s="53"/>
      <c r="B47" s="24" t="s">
        <v>55</v>
      </c>
      <c r="C47" s="40" t="s">
        <v>11</v>
      </c>
      <c r="D47" s="40" t="s">
        <v>13</v>
      </c>
      <c r="E47" s="25">
        <v>0</v>
      </c>
      <c r="F47" s="40">
        <v>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x14ac:dyDescent="0.25">
      <c r="A48" s="54" t="s">
        <v>63</v>
      </c>
      <c r="B48" s="37" t="s">
        <v>61</v>
      </c>
      <c r="C48" s="38" t="s">
        <v>9</v>
      </c>
      <c r="D48" s="38" t="s">
        <v>13</v>
      </c>
      <c r="E48" s="39">
        <v>0</v>
      </c>
      <c r="F48" s="38">
        <v>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 x14ac:dyDescent="0.25">
      <c r="A49" s="55"/>
      <c r="B49" s="37" t="s">
        <v>39</v>
      </c>
      <c r="C49" s="38" t="s">
        <v>9</v>
      </c>
      <c r="D49" s="38" t="s">
        <v>13</v>
      </c>
      <c r="E49" s="39">
        <v>0</v>
      </c>
      <c r="F49" s="38">
        <v>0.5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 x14ac:dyDescent="0.25">
      <c r="A50" s="55"/>
      <c r="B50" s="37" t="s">
        <v>41</v>
      </c>
      <c r="C50" s="38" t="s">
        <v>9</v>
      </c>
      <c r="D50" s="38" t="s">
        <v>13</v>
      </c>
      <c r="E50" s="39">
        <v>0</v>
      </c>
      <c r="F50" s="38">
        <v>0.5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 x14ac:dyDescent="0.25">
      <c r="A51" s="56"/>
      <c r="B51" s="37" t="s">
        <v>42</v>
      </c>
      <c r="C51" s="38" t="s">
        <v>9</v>
      </c>
      <c r="D51" s="38" t="s">
        <v>13</v>
      </c>
      <c r="E51" s="39">
        <v>0</v>
      </c>
      <c r="F51" s="38">
        <v>1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 x14ac:dyDescent="0.25">
      <c r="A52" s="67" t="s">
        <v>64</v>
      </c>
      <c r="B52" s="68" t="s">
        <v>62</v>
      </c>
      <c r="C52" s="69" t="s">
        <v>11</v>
      </c>
      <c r="D52" s="69" t="s">
        <v>13</v>
      </c>
      <c r="E52" s="70">
        <v>0</v>
      </c>
      <c r="F52" s="69">
        <v>2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</row>
    <row r="53" spans="1:18" x14ac:dyDescent="0.25">
      <c r="A53" s="67"/>
      <c r="B53" s="68" t="s">
        <v>39</v>
      </c>
      <c r="C53" s="69" t="s">
        <v>11</v>
      </c>
      <c r="D53" s="69" t="s">
        <v>13</v>
      </c>
      <c r="E53" s="70">
        <v>0</v>
      </c>
      <c r="F53" s="69">
        <v>0.5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</row>
    <row r="54" spans="1:18" x14ac:dyDescent="0.25">
      <c r="A54" s="67"/>
      <c r="B54" s="68" t="s">
        <v>41</v>
      </c>
      <c r="C54" s="69" t="s">
        <v>11</v>
      </c>
      <c r="D54" s="69" t="s">
        <v>13</v>
      </c>
      <c r="E54" s="70">
        <v>0</v>
      </c>
      <c r="F54" s="69">
        <v>0.5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</row>
    <row r="55" spans="1:18" x14ac:dyDescent="0.25">
      <c r="A55" s="67"/>
      <c r="B55" s="68" t="s">
        <v>42</v>
      </c>
      <c r="C55" s="69" t="s">
        <v>11</v>
      </c>
      <c r="D55" s="69" t="s">
        <v>13</v>
      </c>
      <c r="E55" s="70">
        <v>0</v>
      </c>
      <c r="F55" s="69">
        <v>1</v>
      </c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</row>
    <row r="56" spans="1:18" x14ac:dyDescent="0.25">
      <c r="A56" s="63" t="s">
        <v>25</v>
      </c>
      <c r="B56" s="64" t="s">
        <v>32</v>
      </c>
      <c r="C56" s="65" t="s">
        <v>12</v>
      </c>
      <c r="D56" s="65" t="s">
        <v>13</v>
      </c>
      <c r="E56" s="66">
        <v>0</v>
      </c>
      <c r="F56" s="65">
        <v>2</v>
      </c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x14ac:dyDescent="0.25">
      <c r="A57" s="63"/>
      <c r="B57" s="64" t="s">
        <v>37</v>
      </c>
      <c r="C57" s="65" t="s">
        <v>12</v>
      </c>
      <c r="D57" s="65" t="s">
        <v>13</v>
      </c>
      <c r="E57" s="66">
        <v>0</v>
      </c>
      <c r="F57" s="65">
        <v>0.3</v>
      </c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x14ac:dyDescent="0.25">
      <c r="A58" s="63"/>
      <c r="B58" s="64" t="s">
        <v>38</v>
      </c>
      <c r="C58" s="65" t="s">
        <v>12</v>
      </c>
      <c r="D58" s="65" t="s">
        <v>13</v>
      </c>
      <c r="E58" s="66">
        <v>0</v>
      </c>
      <c r="F58" s="65">
        <v>1.7</v>
      </c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x14ac:dyDescent="0.25">
      <c r="A59" s="71" t="s">
        <v>26</v>
      </c>
      <c r="B59" s="72" t="s">
        <v>33</v>
      </c>
      <c r="C59" s="73" t="s">
        <v>8</v>
      </c>
      <c r="D59" s="73" t="s">
        <v>13</v>
      </c>
      <c r="E59" s="74">
        <v>0</v>
      </c>
      <c r="F59" s="73">
        <v>2</v>
      </c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</row>
    <row r="60" spans="1:18" x14ac:dyDescent="0.25">
      <c r="A60" s="71"/>
      <c r="B60" s="72" t="s">
        <v>34</v>
      </c>
      <c r="C60" s="73" t="s">
        <v>8</v>
      </c>
      <c r="D60" s="73" t="s">
        <v>13</v>
      </c>
      <c r="E60" s="74">
        <v>0</v>
      </c>
      <c r="F60" s="73">
        <v>0.3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spans="1:18" x14ac:dyDescent="0.25">
      <c r="A61" s="71"/>
      <c r="B61" s="72" t="s">
        <v>35</v>
      </c>
      <c r="C61" s="73" t="s">
        <v>8</v>
      </c>
      <c r="D61" s="73" t="s">
        <v>13</v>
      </c>
      <c r="E61" s="74">
        <v>0</v>
      </c>
      <c r="F61" s="73">
        <v>0.2</v>
      </c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5">
      <c r="A62" s="71"/>
      <c r="B62" s="72" t="s">
        <v>36</v>
      </c>
      <c r="C62" s="73" t="s">
        <v>8</v>
      </c>
      <c r="D62" s="73" t="s">
        <v>13</v>
      </c>
      <c r="E62" s="74">
        <v>0</v>
      </c>
      <c r="F62" s="73">
        <v>1.5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5">
      <c r="A63" s="15"/>
      <c r="B63" s="16"/>
      <c r="C63" s="16"/>
      <c r="D63" s="16"/>
      <c r="E63" s="35">
        <f>SUM(E59+E40+E36+E32+E28+E20+E16+E12+E8+E3+E56+E48+E52+E44+E24)</f>
        <v>0</v>
      </c>
      <c r="F63" s="16">
        <f>F3+F8+F12+F16+F20+F28+F32+F36+F40+F59+F24+F52+F56+F48+F44</f>
        <v>32</v>
      </c>
      <c r="G63" s="16">
        <f>SUM(G3:G62)</f>
        <v>0</v>
      </c>
      <c r="H63" s="16">
        <f>SUM(H3:H62)</f>
        <v>0</v>
      </c>
      <c r="I63" s="16">
        <f>SUM(I3:I62)</f>
        <v>0</v>
      </c>
      <c r="J63" s="16">
        <f>SUM(J3:J62)</f>
        <v>0</v>
      </c>
      <c r="K63" s="16">
        <f>SUM(K3:K62)</f>
        <v>0</v>
      </c>
      <c r="L63" s="16">
        <f>SUM(L3:L62)</f>
        <v>0</v>
      </c>
      <c r="M63" s="16">
        <f>SUM(M3:M62)</f>
        <v>0</v>
      </c>
      <c r="N63" s="16">
        <f>SUM(N3:N62)</f>
        <v>0</v>
      </c>
      <c r="O63" s="16">
        <f>SUM(O3:O62)</f>
        <v>0</v>
      </c>
      <c r="P63" s="16">
        <f>SUM(P3:P62)</f>
        <v>0</v>
      </c>
      <c r="Q63" s="16">
        <f>SUM(Q3:Q62)</f>
        <v>0</v>
      </c>
      <c r="R63" s="16">
        <f>SUM(R3:R62)</f>
        <v>0</v>
      </c>
    </row>
    <row r="64" spans="1:18" x14ac:dyDescent="0.25">
      <c r="A64" s="16"/>
      <c r="B64" s="16"/>
      <c r="C64" s="16"/>
      <c r="D64" s="16"/>
      <c r="E64" s="16"/>
      <c r="F64" s="16">
        <f>F63</f>
        <v>32</v>
      </c>
      <c r="G64" s="16">
        <f>F64-G63</f>
        <v>32</v>
      </c>
      <c r="H64" s="16">
        <f t="shared" ref="H64:Q64" si="0">G64-H63</f>
        <v>32</v>
      </c>
      <c r="I64" s="16">
        <f t="shared" si="0"/>
        <v>32</v>
      </c>
      <c r="J64" s="16">
        <f t="shared" si="0"/>
        <v>32</v>
      </c>
      <c r="K64" s="16">
        <f t="shared" si="0"/>
        <v>32</v>
      </c>
      <c r="L64" s="16">
        <f t="shared" si="0"/>
        <v>32</v>
      </c>
      <c r="M64" s="16">
        <f t="shared" si="0"/>
        <v>32</v>
      </c>
      <c r="N64" s="16">
        <f t="shared" si="0"/>
        <v>32</v>
      </c>
      <c r="O64" s="16">
        <f t="shared" si="0"/>
        <v>32</v>
      </c>
      <c r="P64" s="16">
        <f t="shared" si="0"/>
        <v>32</v>
      </c>
      <c r="Q64" s="16">
        <f t="shared" si="0"/>
        <v>32</v>
      </c>
      <c r="R64" s="16">
        <f>Q64-R63</f>
        <v>32</v>
      </c>
    </row>
    <row r="66" spans="3:3" x14ac:dyDescent="0.25">
      <c r="C66">
        <f>COUNTA(B3:B62)-11</f>
        <v>49</v>
      </c>
    </row>
  </sheetData>
  <mergeCells count="22">
    <mergeCell ref="A59:A62"/>
    <mergeCell ref="A3:A7"/>
    <mergeCell ref="A32:A35"/>
    <mergeCell ref="A40:A43"/>
    <mergeCell ref="A28:A31"/>
    <mergeCell ref="A36:A39"/>
    <mergeCell ref="A24:A27"/>
    <mergeCell ref="A52:A55"/>
    <mergeCell ref="A56:A58"/>
    <mergeCell ref="A16:A19"/>
    <mergeCell ref="A20:A23"/>
    <mergeCell ref="A44:A47"/>
    <mergeCell ref="A48:A51"/>
    <mergeCell ref="G1:R1"/>
    <mergeCell ref="A8:A11"/>
    <mergeCell ref="A12:A15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46C9D62736064CAEB9DF08F4FB17AE" ma:contentTypeVersion="2" ma:contentTypeDescription="Crear nuevo documento." ma:contentTypeScope="" ma:versionID="4cb45506dcad7bd7d627e135b05bb85c">
  <xsd:schema xmlns:xsd="http://www.w3.org/2001/XMLSchema" xmlns:xs="http://www.w3.org/2001/XMLSchema" xmlns:p="http://schemas.microsoft.com/office/2006/metadata/properties" xmlns:ns2="793d7424-fb80-432d-89bb-3905aaa9e223" targetNamespace="http://schemas.microsoft.com/office/2006/metadata/properties" ma:root="true" ma:fieldsID="adc39797b35705a51842930f484676c3" ns2:_="">
    <xsd:import namespace="793d7424-fb80-432d-89bb-3905aaa9e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d7424-fb80-432d-89bb-3905aaa9e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B3D3CC-4611-4A81-B224-A41248C2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9A728B-4B51-4777-8453-029F6C7DD40F}">
  <ds:schemaRefs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93d7424-fb80-432d-89bb-3905aaa9e223"/>
  </ds:schemaRefs>
</ds:datastoreItem>
</file>

<file path=customXml/itemProps3.xml><?xml version="1.0" encoding="utf-8"?>
<ds:datastoreItem xmlns:ds="http://schemas.openxmlformats.org/officeDocument/2006/customXml" ds:itemID="{824A7069-08FA-4052-99DB-C538D3206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d7424-fb80-432d-89bb-3905aaa9e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USUARIO</cp:lastModifiedBy>
  <cp:revision/>
  <dcterms:created xsi:type="dcterms:W3CDTF">2015-06-05T18:19:34Z</dcterms:created>
  <dcterms:modified xsi:type="dcterms:W3CDTF">2022-03-27T00:05:13Z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0x0101001B46C9D62736064CAEB9DF08F4FB17AE</vt:lpwstr>
  </property>
</Properties>
</file>