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sluzern-my.sharepoint.com/personal/jean-paul_mathieu_stud_hslu_ch/Documents/Wirtschaftsinformatik/FS21/BINA/Case Study/R Scripts/project/Data/"/>
    </mc:Choice>
  </mc:AlternateContent>
  <xr:revisionPtr revIDLastSave="272" documentId="8_{AF88E8F4-0802-4C74-9EED-CF3571927203}" xr6:coauthVersionLast="47" xr6:coauthVersionMax="47" xr10:uidLastSave="{6B92611E-6C1C-4E81-8B63-2034B5CD43B2}"/>
  <bookViews>
    <workbookView xWindow="14303" yWindow="-98" windowWidth="20715" windowHeight="13276" xr2:uid="{00000000-000D-0000-FFFF-FFFF00000000}"/>
  </bookViews>
  <sheets>
    <sheet name="default_1" sheetId="1" r:id="rId1"/>
  </sheets>
  <definedNames>
    <definedName name="_xlnm._FilterDatabase" localSheetId="0" hidden="1">default_1!$A$1:$E$149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9" i="1" l="1"/>
  <c r="D148" i="1" s="1"/>
  <c r="D141" i="1"/>
  <c r="D127" i="1"/>
  <c r="D112" i="1"/>
  <c r="D91" i="1"/>
  <c r="D85" i="1"/>
  <c r="D69" i="1"/>
  <c r="D53" i="1"/>
  <c r="D42" i="1"/>
  <c r="D30" i="1"/>
  <c r="C146" i="1"/>
  <c r="D143" i="1" s="1"/>
  <c r="C142" i="1"/>
  <c r="D138" i="1" s="1"/>
  <c r="C137" i="1"/>
  <c r="D133" i="1" s="1"/>
  <c r="C132" i="1"/>
  <c r="D130" i="1" s="1"/>
  <c r="C128" i="1"/>
  <c r="D125" i="1" s="1"/>
  <c r="C123" i="1"/>
  <c r="D120" i="1" s="1"/>
  <c r="C118" i="1"/>
  <c r="D115" i="1" s="1"/>
  <c r="C113" i="1"/>
  <c r="D110" i="1" s="1"/>
  <c r="C108" i="1"/>
  <c r="D105" i="1" s="1"/>
  <c r="C103" i="1"/>
  <c r="D101" i="1" s="1"/>
  <c r="C99" i="1"/>
  <c r="D97" i="1" s="1"/>
  <c r="C94" i="1"/>
  <c r="D92" i="1" s="1"/>
  <c r="C89" i="1"/>
  <c r="D87" i="1" s="1"/>
  <c r="C86" i="1"/>
  <c r="D82" i="1" s="1"/>
  <c r="C81" i="1"/>
  <c r="D77" i="1" s="1"/>
  <c r="C76" i="1"/>
  <c r="D72" i="1" s="1"/>
  <c r="C71" i="1"/>
  <c r="D67" i="1" s="1"/>
  <c r="C66" i="1"/>
  <c r="D64" i="1" s="1"/>
  <c r="C59" i="1"/>
  <c r="D56" i="1" s="1"/>
  <c r="C54" i="1"/>
  <c r="D52" i="1" s="1"/>
  <c r="C49" i="1"/>
  <c r="D47" i="1" s="1"/>
  <c r="C44" i="1"/>
  <c r="D43" i="1" s="1"/>
  <c r="C40" i="1"/>
  <c r="D39" i="1" s="1"/>
  <c r="C35" i="1"/>
  <c r="D32" i="1" s="1"/>
  <c r="C31" i="1"/>
  <c r="D27" i="1" s="1"/>
  <c r="C26" i="1"/>
  <c r="D25" i="1" s="1"/>
  <c r="C21" i="1"/>
  <c r="D19" i="1" s="1"/>
  <c r="C16" i="1"/>
  <c r="D13" i="1" s="1"/>
  <c r="C11" i="1"/>
  <c r="D8" i="1" s="1"/>
  <c r="C6" i="1"/>
  <c r="D3" i="1" s="1"/>
  <c r="D29" i="1" l="1"/>
  <c r="D45" i="1"/>
  <c r="D51" i="1"/>
  <c r="D75" i="1"/>
  <c r="D88" i="1"/>
  <c r="D104" i="1"/>
  <c r="D111" i="1"/>
  <c r="D129" i="1"/>
  <c r="D145" i="1"/>
  <c r="D34" i="1"/>
  <c r="D46" i="1"/>
  <c r="D63" i="1"/>
  <c r="D74" i="1"/>
  <c r="D90" i="1"/>
  <c r="D107" i="1"/>
  <c r="D119" i="1"/>
  <c r="D131" i="1"/>
  <c r="D144" i="1"/>
  <c r="D24" i="1"/>
  <c r="D33" i="1"/>
  <c r="D50" i="1"/>
  <c r="D70" i="1"/>
  <c r="D73" i="1"/>
  <c r="D93" i="1"/>
  <c r="D109" i="1"/>
  <c r="D124" i="1"/>
  <c r="D18" i="1"/>
  <c r="D38" i="1"/>
  <c r="D58" i="1"/>
  <c r="D80" i="1"/>
  <c r="D96" i="1"/>
  <c r="D114" i="1"/>
  <c r="D136" i="1"/>
  <c r="D17" i="1"/>
  <c r="D23" i="1"/>
  <c r="D37" i="1"/>
  <c r="D55" i="1"/>
  <c r="D60" i="1"/>
  <c r="D62" i="1"/>
  <c r="D79" i="1"/>
  <c r="D84" i="1"/>
  <c r="D95" i="1"/>
  <c r="D100" i="1"/>
  <c r="D117" i="1"/>
  <c r="D122" i="1"/>
  <c r="D135" i="1"/>
  <c r="D140" i="1"/>
  <c r="D20" i="1"/>
  <c r="D22" i="1"/>
  <c r="D28" i="1"/>
  <c r="D36" i="1"/>
  <c r="D41" i="1"/>
  <c r="D48" i="1"/>
  <c r="D57" i="1"/>
  <c r="D65" i="1"/>
  <c r="D61" i="1"/>
  <c r="D68" i="1"/>
  <c r="D78" i="1"/>
  <c r="D83" i="1"/>
  <c r="D98" i="1"/>
  <c r="D102" i="1"/>
  <c r="D106" i="1"/>
  <c r="D116" i="1"/>
  <c r="D121" i="1"/>
  <c r="D126" i="1"/>
  <c r="D134" i="1"/>
  <c r="D139" i="1"/>
  <c r="D147" i="1"/>
  <c r="D12" i="1"/>
  <c r="D15" i="1"/>
  <c r="D14" i="1"/>
  <c r="D7" i="1"/>
  <c r="D10" i="1"/>
  <c r="D9" i="1"/>
  <c r="D2" i="1"/>
  <c r="D5" i="1"/>
  <c r="D4" i="1"/>
</calcChain>
</file>

<file path=xl/sharedStrings.xml><?xml version="1.0" encoding="utf-8"?>
<sst xmlns="http://schemas.openxmlformats.org/spreadsheetml/2006/main" count="302" uniqueCount="44">
  <si>
    <t>Country</t>
  </si>
  <si>
    <t>Product</t>
  </si>
  <si>
    <t>Austria</t>
  </si>
  <si>
    <t>Comirnaty</t>
  </si>
  <si>
    <t>Janssen</t>
  </si>
  <si>
    <t>Moderna</t>
  </si>
  <si>
    <t>Vaxzevria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</si>
  <si>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</si>
  <si>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</si>
  <si>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</si>
  <si>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</si>
  <si>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</si>
  <si>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</si>
  <si>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</si>
  <si>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</si>
  <si>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</si>
  <si>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</si>
  <si>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</si>
  <si>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</si>
  <si>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Beijing CNBG</t>
  </si>
  <si>
    <t>Sputnik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</si>
  <si>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</si>
  <si>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</si>
  <si>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</si>
  <si>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</si>
  <si>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</si>
  <si>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</si>
  <si>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</si>
  <si>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</si>
  <si>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</si>
  <si>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</si>
  <si>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</si>
  <si>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</si>
  <si>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</si>
  <si>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</si>
  <si>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</si>
  <si>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</si>
  <si>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</si>
  <si>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Prozentualer_Anteil_Pro_Land</t>
  </si>
  <si>
    <t>Total_dose_administered</t>
  </si>
  <si>
    <t>All</t>
  </si>
  <si>
    <t>Switzerland</t>
  </si>
  <si>
    <t>Our world in data</t>
  </si>
  <si>
    <t>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</si>
</sst>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workbookViewId="0">
      <selection activeCell="F9" sqref="F9"/>
    </sheetView>
  </sheetViews>
  <sheetFormatPr baseColWidth="10" defaultColWidth="8.85546875" defaultRowHeight="15" x14ac:dyDescent="0.25"/>
  <cols>
    <col min="2" max="2" width="11.5703125" bestFit="1" customWidth="1"/>
    <col min="3" max="3" width="20.7109375" bestFit="1" customWidth="1"/>
    <col min="4" max="4" width="25.85546875" bestFit="1" customWidth="1"/>
  </cols>
  <sheetData>
    <row r="1" spans="1:6" x14ac:dyDescent="0.25">
      <c r="A1" t="s">
        <v>0</v>
      </c>
      <c r="B1" t="s">
        <v>1</v>
      </c>
      <c r="C1" t="s">
        <v>39</v>
      </c>
      <c r="D1" t="s">
        <v>38</v>
      </c>
    </row>
    <row r="2" spans="1:6" x14ac:dyDescent="0.25">
      <c r="A2" t="s">
        <v>2</v>
      </c>
      <c r="B2" t="s">
        <v>3</v>
      </c>
      <c r="C2">
        <v>2850279</v>
      </c>
      <c r="D2" s="2">
        <f>C2/$C$6</f>
        <v>0.70267347248193257</v>
      </c>
    </row>
    <row r="3" spans="1:6" x14ac:dyDescent="0.25">
      <c r="A3" t="s">
        <v>2</v>
      </c>
      <c r="B3" t="s">
        <v>4</v>
      </c>
      <c r="C3">
        <v>11513</v>
      </c>
      <c r="D3" s="2">
        <f t="shared" ref="D3:D5" si="0">C3/$C$6</f>
        <v>2.8382764244077475E-3</v>
      </c>
    </row>
    <row r="4" spans="1:6" x14ac:dyDescent="0.25">
      <c r="A4" t="s">
        <v>2</v>
      </c>
      <c r="B4" t="s">
        <v>5</v>
      </c>
      <c r="C4">
        <v>389692</v>
      </c>
      <c r="D4" s="2">
        <f t="shared" si="0"/>
        <v>9.606997449668235E-2</v>
      </c>
    </row>
    <row r="5" spans="1:6" x14ac:dyDescent="0.25">
      <c r="A5" t="s">
        <v>2</v>
      </c>
      <c r="B5" t="s">
        <v>6</v>
      </c>
      <c r="C5">
        <v>804851</v>
      </c>
      <c r="D5" s="2">
        <f t="shared" si="0"/>
        <v>0.19841827659697733</v>
      </c>
    </row>
    <row r="6" spans="1:6" x14ac:dyDescent="0.25">
      <c r="A6" t="s">
        <v>2</v>
      </c>
      <c r="B6" t="s">
        <v>40</v>
      </c>
      <c r="C6">
        <f>SUM(C2:C5)</f>
        <v>4056335</v>
      </c>
      <c r="D6" s="1">
        <v>1</v>
      </c>
    </row>
    <row r="7" spans="1:6" x14ac:dyDescent="0.25">
      <c r="A7" t="s">
        <v>7</v>
      </c>
      <c r="B7" t="s">
        <v>3</v>
      </c>
      <c r="C7">
        <v>3430881</v>
      </c>
      <c r="D7" s="2">
        <f>C7/$C$11</f>
        <v>0.70359943275326919</v>
      </c>
    </row>
    <row r="8" spans="1:6" x14ac:dyDescent="0.25">
      <c r="A8" t="s">
        <v>7</v>
      </c>
      <c r="B8" t="s">
        <v>4</v>
      </c>
      <c r="C8">
        <v>25994</v>
      </c>
      <c r="D8" s="2">
        <f t="shared" ref="D8:D10" si="1">C8/$C$11</f>
        <v>5.3308067679958817E-3</v>
      </c>
    </row>
    <row r="9" spans="1:6" x14ac:dyDescent="0.25">
      <c r="A9" t="s">
        <v>7</v>
      </c>
      <c r="B9" t="s">
        <v>5</v>
      </c>
      <c r="C9">
        <v>371185</v>
      </c>
      <c r="D9" s="2">
        <f t="shared" si="1"/>
        <v>7.6122009316709677E-2</v>
      </c>
      <c r="F9" t="s">
        <v>43</v>
      </c>
    </row>
    <row r="10" spans="1:6" x14ac:dyDescent="0.25">
      <c r="A10" t="s">
        <v>7</v>
      </c>
      <c r="B10" t="s">
        <v>6</v>
      </c>
      <c r="C10">
        <v>1048125</v>
      </c>
      <c r="D10" s="2">
        <f t="shared" si="1"/>
        <v>0.21494775116202522</v>
      </c>
    </row>
    <row r="11" spans="1:6" x14ac:dyDescent="0.25">
      <c r="A11" t="s">
        <v>7</v>
      </c>
      <c r="B11" t="s">
        <v>40</v>
      </c>
      <c r="C11">
        <f>SUM(C7:C10)</f>
        <v>4876185</v>
      </c>
      <c r="D11" s="1">
        <v>1</v>
      </c>
    </row>
    <row r="12" spans="1:6" x14ac:dyDescent="0.25">
      <c r="A12" t="s">
        <v>8</v>
      </c>
      <c r="B12" t="s">
        <v>3</v>
      </c>
      <c r="C12">
        <v>606439</v>
      </c>
      <c r="D12" s="2">
        <f>C12/$C$16</f>
        <v>0.54302118488127105</v>
      </c>
    </row>
    <row r="13" spans="1:6" x14ac:dyDescent="0.25">
      <c r="A13" t="s">
        <v>8</v>
      </c>
      <c r="B13" t="s">
        <v>4</v>
      </c>
      <c r="C13">
        <v>398</v>
      </c>
      <c r="D13" s="2">
        <f t="shared" ref="D13:D15" si="2">C13/$C$16</f>
        <v>3.5637950656660581E-4</v>
      </c>
    </row>
    <row r="14" spans="1:6" x14ac:dyDescent="0.25">
      <c r="A14" t="s">
        <v>8</v>
      </c>
      <c r="B14" t="s">
        <v>5</v>
      </c>
      <c r="C14">
        <v>145571</v>
      </c>
      <c r="D14" s="2">
        <f t="shared" si="2"/>
        <v>0.13034804309147582</v>
      </c>
    </row>
    <row r="15" spans="1:6" x14ac:dyDescent="0.25">
      <c r="A15" t="s">
        <v>8</v>
      </c>
      <c r="B15" t="s">
        <v>6</v>
      </c>
      <c r="C15">
        <v>364379</v>
      </c>
      <c r="D15" s="2">
        <f t="shared" si="2"/>
        <v>0.32627439252068657</v>
      </c>
    </row>
    <row r="16" spans="1:6" x14ac:dyDescent="0.25">
      <c r="A16" t="s">
        <v>8</v>
      </c>
      <c r="B16" t="s">
        <v>40</v>
      </c>
      <c r="C16">
        <f>SUM(C12:C15)</f>
        <v>1116787</v>
      </c>
      <c r="D16" s="1">
        <v>1</v>
      </c>
    </row>
    <row r="17" spans="1:4" x14ac:dyDescent="0.25">
      <c r="A17" t="s">
        <v>9</v>
      </c>
      <c r="B17" t="s">
        <v>3</v>
      </c>
      <c r="C17">
        <v>696327</v>
      </c>
      <c r="D17" s="2">
        <f>C17/$C$21</f>
        <v>0.61004204334696233</v>
      </c>
    </row>
    <row r="18" spans="1:4" x14ac:dyDescent="0.25">
      <c r="A18" t="s">
        <v>9</v>
      </c>
      <c r="B18" t="s">
        <v>4</v>
      </c>
      <c r="C18">
        <v>3109</v>
      </c>
      <c r="D18" s="2">
        <f t="shared" ref="D18:D20" si="3">C18/$C$21</f>
        <v>2.7237500668015253E-3</v>
      </c>
    </row>
    <row r="19" spans="1:4" x14ac:dyDescent="0.25">
      <c r="A19" t="s">
        <v>9</v>
      </c>
      <c r="B19" t="s">
        <v>5</v>
      </c>
      <c r="C19">
        <v>140993</v>
      </c>
      <c r="D19" s="2">
        <f t="shared" si="3"/>
        <v>0.12352193411661225</v>
      </c>
    </row>
    <row r="20" spans="1:4" x14ac:dyDescent="0.25">
      <c r="A20" t="s">
        <v>9</v>
      </c>
      <c r="B20" t="s">
        <v>6</v>
      </c>
      <c r="C20">
        <v>301012</v>
      </c>
      <c r="D20" s="2">
        <f t="shared" si="3"/>
        <v>0.26371227246962392</v>
      </c>
    </row>
    <row r="21" spans="1:4" x14ac:dyDescent="0.25">
      <c r="A21" t="s">
        <v>9</v>
      </c>
      <c r="B21" t="s">
        <v>40</v>
      </c>
      <c r="C21">
        <f>SUM(C17:C20)</f>
        <v>1141441</v>
      </c>
      <c r="D21" s="1">
        <v>1</v>
      </c>
    </row>
    <row r="22" spans="1:4" x14ac:dyDescent="0.25">
      <c r="A22" t="s">
        <v>10</v>
      </c>
      <c r="B22" t="s">
        <v>3</v>
      </c>
      <c r="C22">
        <v>262131</v>
      </c>
      <c r="D22" s="2">
        <f>C22/$C$26</f>
        <v>0.67010841639462437</v>
      </c>
    </row>
    <row r="23" spans="1:4" x14ac:dyDescent="0.25">
      <c r="A23" t="s">
        <v>10</v>
      </c>
      <c r="B23" t="s">
        <v>4</v>
      </c>
      <c r="C23">
        <v>2465</v>
      </c>
      <c r="D23" s="2">
        <f t="shared" ref="D23:D25" si="4">C23/$C$26</f>
        <v>6.3014952310590858E-3</v>
      </c>
    </row>
    <row r="24" spans="1:4" x14ac:dyDescent="0.25">
      <c r="A24" t="s">
        <v>10</v>
      </c>
      <c r="B24" t="s">
        <v>5</v>
      </c>
      <c r="C24">
        <v>24563</v>
      </c>
      <c r="D24" s="2">
        <f t="shared" si="4"/>
        <v>6.2792546596553478E-2</v>
      </c>
    </row>
    <row r="25" spans="1:4" x14ac:dyDescent="0.25">
      <c r="A25" t="s">
        <v>10</v>
      </c>
      <c r="B25" t="s">
        <v>6</v>
      </c>
      <c r="C25">
        <v>102018</v>
      </c>
      <c r="D25" s="2">
        <f t="shared" si="4"/>
        <v>0.26079754177776299</v>
      </c>
    </row>
    <row r="26" spans="1:4" x14ac:dyDescent="0.25">
      <c r="A26" t="s">
        <v>10</v>
      </c>
      <c r="B26" t="s">
        <v>40</v>
      </c>
      <c r="C26">
        <f>SUM(C22:C25)</f>
        <v>391177</v>
      </c>
      <c r="D26" s="1">
        <v>1</v>
      </c>
    </row>
    <row r="27" spans="1:4" x14ac:dyDescent="0.25">
      <c r="A27" t="s">
        <v>11</v>
      </c>
      <c r="B27" t="s">
        <v>3</v>
      </c>
      <c r="C27">
        <v>3104400</v>
      </c>
      <c r="D27" s="2">
        <f>C27/$C$31</f>
        <v>0.79074197139890057</v>
      </c>
    </row>
    <row r="28" spans="1:4" x14ac:dyDescent="0.25">
      <c r="A28" t="s">
        <v>11</v>
      </c>
      <c r="B28" t="s">
        <v>4</v>
      </c>
      <c r="C28">
        <v>20173</v>
      </c>
      <c r="D28" s="2">
        <f t="shared" ref="D28:D30" si="5">C28/$C$31</f>
        <v>5.1383964015687478E-3</v>
      </c>
    </row>
    <row r="29" spans="1:4" x14ac:dyDescent="0.25">
      <c r="A29" t="s">
        <v>11</v>
      </c>
      <c r="B29" t="s">
        <v>5</v>
      </c>
      <c r="C29">
        <v>380142</v>
      </c>
      <c r="D29" s="2">
        <f t="shared" si="5"/>
        <v>9.682844816760755E-2</v>
      </c>
    </row>
    <row r="30" spans="1:4" x14ac:dyDescent="0.25">
      <c r="A30" t="s">
        <v>11</v>
      </c>
      <c r="B30" t="s">
        <v>6</v>
      </c>
      <c r="C30">
        <v>421218</v>
      </c>
      <c r="D30" s="2">
        <f t="shared" si="5"/>
        <v>0.10729118403192311</v>
      </c>
    </row>
    <row r="31" spans="1:4" x14ac:dyDescent="0.25">
      <c r="A31" t="s">
        <v>11</v>
      </c>
      <c r="B31" t="s">
        <v>40</v>
      </c>
      <c r="C31">
        <f>SUM(C27:C30)</f>
        <v>3925933</v>
      </c>
      <c r="D31" s="1">
        <v>1</v>
      </c>
    </row>
    <row r="32" spans="1:4" x14ac:dyDescent="0.25">
      <c r="A32" t="s">
        <v>12</v>
      </c>
      <c r="B32" t="s">
        <v>3</v>
      </c>
      <c r="C32">
        <v>2224916</v>
      </c>
      <c r="D32" s="2">
        <f>C32/$C$35</f>
        <v>0.85862354940204744</v>
      </c>
    </row>
    <row r="33" spans="1:4" x14ac:dyDescent="0.25">
      <c r="A33" t="s">
        <v>12</v>
      </c>
      <c r="B33" t="s">
        <v>5</v>
      </c>
      <c r="C33">
        <v>215208</v>
      </c>
      <c r="D33" s="2">
        <f t="shared" ref="D33:D34" si="6">C33/$C$35</f>
        <v>8.3051520515702984E-2</v>
      </c>
    </row>
    <row r="34" spans="1:4" x14ac:dyDescent="0.25">
      <c r="A34" t="s">
        <v>12</v>
      </c>
      <c r="B34" t="s">
        <v>6</v>
      </c>
      <c r="C34">
        <v>151135</v>
      </c>
      <c r="D34" s="2">
        <f t="shared" si="6"/>
        <v>5.8324930082249593E-2</v>
      </c>
    </row>
    <row r="35" spans="1:4" x14ac:dyDescent="0.25">
      <c r="A35" t="s">
        <v>12</v>
      </c>
      <c r="B35" t="s">
        <v>40</v>
      </c>
      <c r="C35">
        <f>SUM(C32:C34)</f>
        <v>2591259</v>
      </c>
      <c r="D35" s="1">
        <v>1</v>
      </c>
    </row>
    <row r="36" spans="1:4" x14ac:dyDescent="0.25">
      <c r="A36" t="s">
        <v>13</v>
      </c>
      <c r="B36" t="s">
        <v>3</v>
      </c>
      <c r="C36">
        <v>338639</v>
      </c>
      <c r="D36" s="2">
        <f>C36/$C$40</f>
        <v>0.6127294078053388</v>
      </c>
    </row>
    <row r="37" spans="1:4" x14ac:dyDescent="0.25">
      <c r="A37" t="s">
        <v>13</v>
      </c>
      <c r="B37" t="s">
        <v>4</v>
      </c>
      <c r="C37">
        <v>650</v>
      </c>
      <c r="D37" s="2">
        <f t="shared" ref="D37:D39" si="7">C37/$C$40</f>
        <v>1.1761023245210097E-3</v>
      </c>
    </row>
    <row r="38" spans="1:4" x14ac:dyDescent="0.25">
      <c r="A38" t="s">
        <v>13</v>
      </c>
      <c r="B38" t="s">
        <v>5</v>
      </c>
      <c r="C38">
        <v>42282</v>
      </c>
      <c r="D38" s="2">
        <f t="shared" si="7"/>
        <v>7.6504551515995903E-2</v>
      </c>
    </row>
    <row r="39" spans="1:4" x14ac:dyDescent="0.25">
      <c r="A39" t="s">
        <v>13</v>
      </c>
      <c r="B39" t="s">
        <v>6</v>
      </c>
      <c r="C39">
        <v>171102</v>
      </c>
      <c r="D39" s="2">
        <f t="shared" si="7"/>
        <v>0.30958993835414433</v>
      </c>
    </row>
    <row r="40" spans="1:4" x14ac:dyDescent="0.25">
      <c r="A40" t="s">
        <v>13</v>
      </c>
      <c r="B40" t="s">
        <v>40</v>
      </c>
      <c r="C40">
        <f>SUM(C36:C39)</f>
        <v>552673</v>
      </c>
      <c r="D40" s="1">
        <v>1</v>
      </c>
    </row>
    <row r="41" spans="1:4" x14ac:dyDescent="0.25">
      <c r="A41" t="s">
        <v>14</v>
      </c>
      <c r="B41" t="s">
        <v>3</v>
      </c>
      <c r="C41">
        <v>1667847</v>
      </c>
      <c r="D41" s="2">
        <f>C41/$C$44</f>
        <v>0.76143350724341263</v>
      </c>
    </row>
    <row r="42" spans="1:4" x14ac:dyDescent="0.25">
      <c r="A42" t="s">
        <v>14</v>
      </c>
      <c r="B42" t="s">
        <v>5</v>
      </c>
      <c r="C42">
        <v>163977</v>
      </c>
      <c r="D42" s="2">
        <f t="shared" ref="D42:D43" si="8">C42/$C$44</f>
        <v>7.4861532393111038E-2</v>
      </c>
    </row>
    <row r="43" spans="1:4" x14ac:dyDescent="0.25">
      <c r="A43" t="s">
        <v>14</v>
      </c>
      <c r="B43" t="s">
        <v>6</v>
      </c>
      <c r="C43">
        <v>358580</v>
      </c>
      <c r="D43" s="2">
        <f t="shared" si="8"/>
        <v>0.16370496036347632</v>
      </c>
    </row>
    <row r="44" spans="1:4" x14ac:dyDescent="0.25">
      <c r="A44" t="s">
        <v>14</v>
      </c>
      <c r="B44" t="s">
        <v>40</v>
      </c>
      <c r="C44">
        <f>SUM(C41:C43)</f>
        <v>2190404</v>
      </c>
      <c r="D44" s="1">
        <v>1</v>
      </c>
    </row>
    <row r="45" spans="1:4" x14ac:dyDescent="0.25">
      <c r="A45" t="s">
        <v>15</v>
      </c>
      <c r="B45" t="s">
        <v>3</v>
      </c>
      <c r="C45">
        <v>19156965</v>
      </c>
      <c r="D45" s="2">
        <f>C45/$C$49</f>
        <v>0.74839542196968256</v>
      </c>
    </row>
    <row r="46" spans="1:4" x14ac:dyDescent="0.25">
      <c r="A46" t="s">
        <v>15</v>
      </c>
      <c r="B46" t="s">
        <v>4</v>
      </c>
      <c r="C46">
        <v>112311</v>
      </c>
      <c r="D46" s="2">
        <f t="shared" ref="D46:D48" si="9">C46/$C$49</f>
        <v>4.3875967950474937E-3</v>
      </c>
    </row>
    <row r="47" spans="1:4" x14ac:dyDescent="0.25">
      <c r="A47" t="s">
        <v>15</v>
      </c>
      <c r="B47" t="s">
        <v>5</v>
      </c>
      <c r="C47">
        <v>2164612</v>
      </c>
      <c r="D47" s="2">
        <f t="shared" si="9"/>
        <v>8.4563797613068592E-2</v>
      </c>
    </row>
    <row r="48" spans="1:4" x14ac:dyDescent="0.25">
      <c r="A48" t="s">
        <v>15</v>
      </c>
      <c r="B48" t="s">
        <v>6</v>
      </c>
      <c r="C48">
        <v>4163496</v>
      </c>
      <c r="D48" s="2">
        <f t="shared" si="9"/>
        <v>0.16265318362220138</v>
      </c>
    </row>
    <row r="49" spans="1:4" x14ac:dyDescent="0.25">
      <c r="A49" t="s">
        <v>15</v>
      </c>
      <c r="B49" t="s">
        <v>40</v>
      </c>
      <c r="C49">
        <f>SUM(C45:C48)</f>
        <v>25597384</v>
      </c>
      <c r="D49" s="1">
        <v>1</v>
      </c>
    </row>
    <row r="50" spans="1:4" x14ac:dyDescent="0.25">
      <c r="A50" t="s">
        <v>16</v>
      </c>
      <c r="B50" t="s">
        <v>3</v>
      </c>
      <c r="C50">
        <v>26322538</v>
      </c>
      <c r="D50" s="2">
        <f>C50/$C$54</f>
        <v>0.73698532963838392</v>
      </c>
    </row>
    <row r="51" spans="1:4" x14ac:dyDescent="0.25">
      <c r="A51" t="s">
        <v>16</v>
      </c>
      <c r="B51" t="s">
        <v>4</v>
      </c>
      <c r="C51">
        <v>24570</v>
      </c>
      <c r="D51" s="2">
        <f t="shared" ref="D51:D53" si="10">C51/$C$54</f>
        <v>6.8791731060337323E-4</v>
      </c>
    </row>
    <row r="52" spans="1:4" x14ac:dyDescent="0.25">
      <c r="A52" t="s">
        <v>16</v>
      </c>
      <c r="B52" t="s">
        <v>5</v>
      </c>
      <c r="C52">
        <v>2375700</v>
      </c>
      <c r="D52" s="2">
        <f t="shared" si="10"/>
        <v>6.6515472315849963E-2</v>
      </c>
    </row>
    <row r="53" spans="1:4" x14ac:dyDescent="0.25">
      <c r="A53" t="s">
        <v>16</v>
      </c>
      <c r="B53" t="s">
        <v>6</v>
      </c>
      <c r="C53">
        <v>6993694</v>
      </c>
      <c r="D53" s="2">
        <f t="shared" si="10"/>
        <v>0.19581128073516268</v>
      </c>
    </row>
    <row r="54" spans="1:4" x14ac:dyDescent="0.25">
      <c r="A54" t="s">
        <v>16</v>
      </c>
      <c r="B54" t="s">
        <v>40</v>
      </c>
      <c r="C54">
        <f>SUM(C50:C53)</f>
        <v>35716502</v>
      </c>
      <c r="D54" s="1">
        <v>1</v>
      </c>
    </row>
    <row r="55" spans="1:4" x14ac:dyDescent="0.25">
      <c r="A55" t="s">
        <v>17</v>
      </c>
      <c r="B55" t="s">
        <v>3</v>
      </c>
      <c r="C55">
        <v>2853085</v>
      </c>
      <c r="D55" s="2">
        <f>C55/$C$59</f>
        <v>0.71886872129838997</v>
      </c>
    </row>
    <row r="56" spans="1:4" x14ac:dyDescent="0.25">
      <c r="A56" t="s">
        <v>17</v>
      </c>
      <c r="B56" t="s">
        <v>4</v>
      </c>
      <c r="C56">
        <v>34093</v>
      </c>
      <c r="D56" s="2">
        <f t="shared" ref="D56:D57" si="11">C56/$C$59</f>
        <v>8.5901371025489982E-3</v>
      </c>
    </row>
    <row r="57" spans="1:4" x14ac:dyDescent="0.25">
      <c r="A57" t="s">
        <v>17</v>
      </c>
      <c r="B57" t="s">
        <v>5</v>
      </c>
      <c r="C57">
        <v>354925</v>
      </c>
      <c r="D57" s="2">
        <f t="shared" si="11"/>
        <v>8.9427577834810756E-2</v>
      </c>
    </row>
    <row r="58" spans="1:4" x14ac:dyDescent="0.25">
      <c r="A58" t="s">
        <v>17</v>
      </c>
      <c r="B58" t="s">
        <v>6</v>
      </c>
      <c r="C58">
        <v>726751</v>
      </c>
      <c r="D58" s="2">
        <f>C58/$C$59</f>
        <v>0.18311356376425034</v>
      </c>
    </row>
    <row r="59" spans="1:4" x14ac:dyDescent="0.25">
      <c r="A59" t="s">
        <v>17</v>
      </c>
      <c r="B59" t="s">
        <v>40</v>
      </c>
      <c r="C59">
        <f>SUM(C55:C58)</f>
        <v>3968854</v>
      </c>
      <c r="D59" s="1">
        <v>1</v>
      </c>
    </row>
    <row r="60" spans="1:4" x14ac:dyDescent="0.25">
      <c r="A60" t="s">
        <v>18</v>
      </c>
      <c r="B60" t="s">
        <v>19</v>
      </c>
      <c r="C60">
        <v>1512600</v>
      </c>
      <c r="D60" s="2">
        <f>C60/$C$66</f>
        <v>0.21356741881197722</v>
      </c>
    </row>
    <row r="61" spans="1:4" x14ac:dyDescent="0.25">
      <c r="A61" t="s">
        <v>18</v>
      </c>
      <c r="B61" t="s">
        <v>3</v>
      </c>
      <c r="C61">
        <v>2802786</v>
      </c>
      <c r="D61" s="2">
        <f t="shared" ref="D61:D65" si="12">C61/$C$66</f>
        <v>0.39573170137666691</v>
      </c>
    </row>
    <row r="62" spans="1:4" x14ac:dyDescent="0.25">
      <c r="A62" t="s">
        <v>18</v>
      </c>
      <c r="B62" t="s">
        <v>4</v>
      </c>
      <c r="C62">
        <v>15179</v>
      </c>
      <c r="D62" s="2">
        <f t="shared" si="12"/>
        <v>2.1431573781217788E-3</v>
      </c>
    </row>
    <row r="63" spans="1:4" x14ac:dyDescent="0.25">
      <c r="A63" t="s">
        <v>18</v>
      </c>
      <c r="B63" t="s">
        <v>5</v>
      </c>
      <c r="C63">
        <v>395796</v>
      </c>
      <c r="D63" s="2">
        <f t="shared" si="12"/>
        <v>5.588333339686985E-2</v>
      </c>
    </row>
    <row r="64" spans="1:4" x14ac:dyDescent="0.25">
      <c r="A64" t="s">
        <v>18</v>
      </c>
      <c r="B64" t="s">
        <v>20</v>
      </c>
      <c r="C64">
        <v>1607296</v>
      </c>
      <c r="D64" s="2">
        <f t="shared" si="12"/>
        <v>0.22693776146159972</v>
      </c>
    </row>
    <row r="65" spans="1:4" x14ac:dyDescent="0.25">
      <c r="A65" t="s">
        <v>18</v>
      </c>
      <c r="B65" t="s">
        <v>6</v>
      </c>
      <c r="C65">
        <v>748884</v>
      </c>
      <c r="D65" s="2">
        <f t="shared" si="12"/>
        <v>0.10573662757476449</v>
      </c>
    </row>
    <row r="66" spans="1:4" x14ac:dyDescent="0.25">
      <c r="A66" t="s">
        <v>18</v>
      </c>
      <c r="B66" t="s">
        <v>40</v>
      </c>
      <c r="C66">
        <f>SUM(C60:C65)</f>
        <v>7082541</v>
      </c>
      <c r="D66" s="1">
        <v>1</v>
      </c>
    </row>
    <row r="67" spans="1:4" x14ac:dyDescent="0.25">
      <c r="A67" t="s">
        <v>21</v>
      </c>
      <c r="B67" t="s">
        <v>3</v>
      </c>
      <c r="C67">
        <v>104319</v>
      </c>
      <c r="D67" s="2">
        <f>C67/$C$71</f>
        <v>0.55505953964520971</v>
      </c>
    </row>
    <row r="68" spans="1:4" x14ac:dyDescent="0.25">
      <c r="A68" t="s">
        <v>21</v>
      </c>
      <c r="B68" t="s">
        <v>4</v>
      </c>
      <c r="C68">
        <v>8439</v>
      </c>
      <c r="D68" s="2">
        <f t="shared" ref="D68:D70" si="13">C68/$C$71</f>
        <v>4.4902150663502567E-2</v>
      </c>
    </row>
    <row r="69" spans="1:4" x14ac:dyDescent="0.25">
      <c r="A69" t="s">
        <v>21</v>
      </c>
      <c r="B69" t="s">
        <v>5</v>
      </c>
      <c r="C69">
        <v>15339</v>
      </c>
      <c r="D69" s="2">
        <f t="shared" si="13"/>
        <v>8.1615604814251203E-2</v>
      </c>
    </row>
    <row r="70" spans="1:4" x14ac:dyDescent="0.25">
      <c r="A70" t="s">
        <v>21</v>
      </c>
      <c r="B70" t="s">
        <v>6</v>
      </c>
      <c r="C70">
        <v>59845</v>
      </c>
      <c r="D70" s="2">
        <f t="shared" si="13"/>
        <v>0.31842270487703656</v>
      </c>
    </row>
    <row r="71" spans="1:4" x14ac:dyDescent="0.25">
      <c r="A71" t="s">
        <v>21</v>
      </c>
      <c r="B71" t="s">
        <v>40</v>
      </c>
      <c r="C71">
        <f>SUM(C67:C70)</f>
        <v>187942</v>
      </c>
      <c r="D71" s="1">
        <v>1</v>
      </c>
    </row>
    <row r="72" spans="1:4" x14ac:dyDescent="0.25">
      <c r="A72" t="s">
        <v>22</v>
      </c>
      <c r="B72" t="s">
        <v>3</v>
      </c>
      <c r="C72">
        <v>1307454</v>
      </c>
      <c r="D72" s="2">
        <f>C72/$C$76</f>
        <v>0.66388443180664158</v>
      </c>
    </row>
    <row r="73" spans="1:4" x14ac:dyDescent="0.25">
      <c r="A73" t="s">
        <v>22</v>
      </c>
      <c r="B73" t="s">
        <v>4</v>
      </c>
      <c r="C73">
        <v>688</v>
      </c>
      <c r="D73" s="2">
        <f t="shared" ref="D73:D75" si="14">C73/$C$76</f>
        <v>3.4934497816593884E-4</v>
      </c>
    </row>
    <row r="74" spans="1:4" x14ac:dyDescent="0.25">
      <c r="A74" t="s">
        <v>22</v>
      </c>
      <c r="B74" t="s">
        <v>5</v>
      </c>
      <c r="C74">
        <v>94964</v>
      </c>
      <c r="D74" s="2">
        <f t="shared" si="14"/>
        <v>4.8219762364171831E-2</v>
      </c>
    </row>
    <row r="75" spans="1:4" x14ac:dyDescent="0.25">
      <c r="A75" t="s">
        <v>22</v>
      </c>
      <c r="B75" t="s">
        <v>6</v>
      </c>
      <c r="C75">
        <v>566294</v>
      </c>
      <c r="D75" s="2">
        <f t="shared" si="14"/>
        <v>0.28754646085102059</v>
      </c>
    </row>
    <row r="76" spans="1:4" x14ac:dyDescent="0.25">
      <c r="A76" t="s">
        <v>22</v>
      </c>
      <c r="B76" t="s">
        <v>40</v>
      </c>
      <c r="C76">
        <f>SUM(C72:C75)</f>
        <v>1969400</v>
      </c>
      <c r="D76" s="1">
        <v>1</v>
      </c>
    </row>
    <row r="77" spans="1:4" x14ac:dyDescent="0.25">
      <c r="A77" t="s">
        <v>23</v>
      </c>
      <c r="B77" t="s">
        <v>3</v>
      </c>
      <c r="C77">
        <v>18950336</v>
      </c>
      <c r="D77" s="2">
        <f>C77/$C$81</f>
        <v>0.69652501926803978</v>
      </c>
    </row>
    <row r="78" spans="1:4" x14ac:dyDescent="0.25">
      <c r="A78" t="s">
        <v>23</v>
      </c>
      <c r="B78" t="s">
        <v>4</v>
      </c>
      <c r="C78">
        <v>244749</v>
      </c>
      <c r="D78" s="2">
        <f t="shared" ref="D78:D80" si="15">C78/$C$81</f>
        <v>8.9958194905268955E-3</v>
      </c>
    </row>
    <row r="79" spans="1:4" x14ac:dyDescent="0.25">
      <c r="A79" t="s">
        <v>23</v>
      </c>
      <c r="B79" t="s">
        <v>5</v>
      </c>
      <c r="C79">
        <v>2220089</v>
      </c>
      <c r="D79" s="2">
        <f t="shared" si="15"/>
        <v>8.1600006116079593E-2</v>
      </c>
    </row>
    <row r="80" spans="1:4" x14ac:dyDescent="0.25">
      <c r="A80" t="s">
        <v>23</v>
      </c>
      <c r="B80" t="s">
        <v>6</v>
      </c>
      <c r="C80">
        <v>5791797</v>
      </c>
      <c r="D80" s="2">
        <f t="shared" si="15"/>
        <v>0.21287915512535371</v>
      </c>
    </row>
    <row r="81" spans="1:4" x14ac:dyDescent="0.25">
      <c r="A81" t="s">
        <v>23</v>
      </c>
      <c r="B81" t="s">
        <v>40</v>
      </c>
      <c r="C81">
        <f>SUM(C77:C80)</f>
        <v>27206971</v>
      </c>
      <c r="D81" s="1">
        <v>1</v>
      </c>
    </row>
    <row r="82" spans="1:4" x14ac:dyDescent="0.25">
      <c r="A82" t="s">
        <v>24</v>
      </c>
      <c r="B82" t="s">
        <v>3</v>
      </c>
      <c r="C82">
        <v>209339</v>
      </c>
      <c r="D82" s="2">
        <f>C82/$C$86</f>
        <v>0.44248829516270516</v>
      </c>
    </row>
    <row r="83" spans="1:4" x14ac:dyDescent="0.25">
      <c r="A83" t="s">
        <v>24</v>
      </c>
      <c r="B83" t="s">
        <v>4</v>
      </c>
      <c r="C83">
        <v>2453</v>
      </c>
      <c r="D83" s="2">
        <f t="shared" ref="D83:D85" si="16">C83/$C$86</f>
        <v>5.1850051258203952E-3</v>
      </c>
    </row>
    <row r="84" spans="1:4" x14ac:dyDescent="0.25">
      <c r="A84" t="s">
        <v>24</v>
      </c>
      <c r="B84" t="s">
        <v>5</v>
      </c>
      <c r="C84">
        <v>102155</v>
      </c>
      <c r="D84" s="2">
        <f t="shared" si="16"/>
        <v>0.21592914742282204</v>
      </c>
    </row>
    <row r="85" spans="1:4" x14ac:dyDescent="0.25">
      <c r="A85" t="s">
        <v>24</v>
      </c>
      <c r="B85" t="s">
        <v>6</v>
      </c>
      <c r="C85">
        <v>159148</v>
      </c>
      <c r="D85" s="2">
        <f t="shared" si="16"/>
        <v>0.33639755228865237</v>
      </c>
    </row>
    <row r="86" spans="1:4" x14ac:dyDescent="0.25">
      <c r="A86" t="s">
        <v>24</v>
      </c>
      <c r="B86" t="s">
        <v>40</v>
      </c>
      <c r="C86">
        <f>SUM(C82:C85)</f>
        <v>473095</v>
      </c>
      <c r="D86" s="1">
        <v>1</v>
      </c>
    </row>
    <row r="87" spans="1:4" x14ac:dyDescent="0.25">
      <c r="A87" t="s">
        <v>25</v>
      </c>
      <c r="B87" t="s">
        <v>3</v>
      </c>
      <c r="C87">
        <v>7633</v>
      </c>
      <c r="D87" s="2">
        <f>C87/$C$89</f>
        <v>0.46822475769844191</v>
      </c>
    </row>
    <row r="88" spans="1:4" x14ac:dyDescent="0.25">
      <c r="A88" t="s">
        <v>25</v>
      </c>
      <c r="B88" t="s">
        <v>5</v>
      </c>
      <c r="C88">
        <v>8669</v>
      </c>
      <c r="D88" s="2">
        <f>C88/$C$89</f>
        <v>0.53177524230155804</v>
      </c>
    </row>
    <row r="89" spans="1:4" x14ac:dyDescent="0.25">
      <c r="A89" t="s">
        <v>25</v>
      </c>
      <c r="B89" t="s">
        <v>40</v>
      </c>
      <c r="C89">
        <f>SUM(C87:C88)</f>
        <v>16302</v>
      </c>
      <c r="D89" s="1">
        <v>1</v>
      </c>
    </row>
    <row r="90" spans="1:4" x14ac:dyDescent="0.25">
      <c r="A90" t="s">
        <v>26</v>
      </c>
      <c r="B90" t="s">
        <v>3</v>
      </c>
      <c r="C90">
        <v>827432</v>
      </c>
      <c r="D90" s="2">
        <f>C90/$C$94</f>
        <v>0.68925843026089018</v>
      </c>
    </row>
    <row r="91" spans="1:4" x14ac:dyDescent="0.25">
      <c r="A91" t="s">
        <v>26</v>
      </c>
      <c r="B91" t="s">
        <v>4</v>
      </c>
      <c r="C91">
        <v>1829</v>
      </c>
      <c r="D91" s="2">
        <f t="shared" ref="D91:D93" si="17">C91/$C$94</f>
        <v>1.5235737425518569E-3</v>
      </c>
    </row>
    <row r="92" spans="1:4" x14ac:dyDescent="0.25">
      <c r="A92" t="s">
        <v>26</v>
      </c>
      <c r="B92" t="s">
        <v>5</v>
      </c>
      <c r="C92">
        <v>104235</v>
      </c>
      <c r="D92" s="2">
        <f t="shared" si="17"/>
        <v>8.6828709160684969E-2</v>
      </c>
    </row>
    <row r="93" spans="1:4" x14ac:dyDescent="0.25">
      <c r="A93" t="s">
        <v>26</v>
      </c>
      <c r="B93" t="s">
        <v>6</v>
      </c>
      <c r="C93">
        <v>266971</v>
      </c>
      <c r="D93" s="2">
        <f t="shared" si="17"/>
        <v>0.22238928683587303</v>
      </c>
    </row>
    <row r="94" spans="1:4" x14ac:dyDescent="0.25">
      <c r="A94" t="s">
        <v>26</v>
      </c>
      <c r="B94" t="s">
        <v>40</v>
      </c>
      <c r="C94">
        <f>SUM(C90:C93)</f>
        <v>1200467</v>
      </c>
      <c r="D94" s="1">
        <v>1</v>
      </c>
    </row>
    <row r="95" spans="1:4" x14ac:dyDescent="0.25">
      <c r="A95" t="s">
        <v>27</v>
      </c>
      <c r="B95" t="s">
        <v>3</v>
      </c>
      <c r="C95">
        <v>177354</v>
      </c>
      <c r="D95" s="2">
        <f>C95/$C$99</f>
        <v>0.67464993932662054</v>
      </c>
    </row>
    <row r="96" spans="1:4" x14ac:dyDescent="0.25">
      <c r="A96" t="s">
        <v>27</v>
      </c>
      <c r="B96" t="s">
        <v>4</v>
      </c>
      <c r="C96">
        <v>6704</v>
      </c>
      <c r="D96" s="2">
        <f t="shared" ref="D96:D98" si="18">C96/$C$99</f>
        <v>2.550183922125052E-2</v>
      </c>
    </row>
    <row r="97" spans="1:4" x14ac:dyDescent="0.25">
      <c r="A97" t="s">
        <v>27</v>
      </c>
      <c r="B97" t="s">
        <v>5</v>
      </c>
      <c r="C97">
        <v>21572</v>
      </c>
      <c r="D97" s="2">
        <f t="shared" si="18"/>
        <v>8.2059319164799555E-2</v>
      </c>
    </row>
    <row r="98" spans="1:4" x14ac:dyDescent="0.25">
      <c r="A98" t="s">
        <v>27</v>
      </c>
      <c r="B98" t="s">
        <v>6</v>
      </c>
      <c r="C98">
        <v>57253</v>
      </c>
      <c r="D98" s="2">
        <f t="shared" si="18"/>
        <v>0.21778890228732933</v>
      </c>
    </row>
    <row r="99" spans="1:4" x14ac:dyDescent="0.25">
      <c r="A99" t="s">
        <v>27</v>
      </c>
      <c r="B99" t="s">
        <v>40</v>
      </c>
      <c r="C99">
        <f>SUM(C95:C98)</f>
        <v>262883</v>
      </c>
      <c r="D99" s="1">
        <v>1</v>
      </c>
    </row>
    <row r="100" spans="1:4" x14ac:dyDescent="0.25">
      <c r="A100" t="s">
        <v>28</v>
      </c>
      <c r="B100" t="s">
        <v>3</v>
      </c>
      <c r="C100">
        <v>267880</v>
      </c>
      <c r="D100" s="2">
        <f>C100/$C$103</f>
        <v>0.70261579338038771</v>
      </c>
    </row>
    <row r="101" spans="1:4" x14ac:dyDescent="0.25">
      <c r="A101" t="s">
        <v>28</v>
      </c>
      <c r="B101" t="s">
        <v>5</v>
      </c>
      <c r="C101">
        <v>22653</v>
      </c>
      <c r="D101" s="2">
        <f t="shared" ref="D101:D102" si="19">C101/$C$103</f>
        <v>5.9415990620598484E-2</v>
      </c>
    </row>
    <row r="102" spans="1:4" x14ac:dyDescent="0.25">
      <c r="A102" t="s">
        <v>28</v>
      </c>
      <c r="B102" t="s">
        <v>6</v>
      </c>
      <c r="C102">
        <v>90728</v>
      </c>
      <c r="D102" s="2">
        <f t="shared" si="19"/>
        <v>0.2379682159990138</v>
      </c>
    </row>
    <row r="103" spans="1:4" x14ac:dyDescent="0.25">
      <c r="A103" t="s">
        <v>28</v>
      </c>
      <c r="B103" t="s">
        <v>40</v>
      </c>
      <c r="C103">
        <f>SUM(C100:C102)</f>
        <v>381261</v>
      </c>
      <c r="D103" s="1">
        <v>1</v>
      </c>
    </row>
    <row r="104" spans="1:4" x14ac:dyDescent="0.25">
      <c r="A104" t="s">
        <v>29</v>
      </c>
      <c r="B104" t="s">
        <v>3</v>
      </c>
      <c r="C104">
        <v>4788200</v>
      </c>
      <c r="D104" s="2">
        <f>C104/$C$108</f>
        <v>0.69651063909018684</v>
      </c>
    </row>
    <row r="105" spans="1:4" x14ac:dyDescent="0.25">
      <c r="A105" t="s">
        <v>29</v>
      </c>
      <c r="B105" t="s">
        <v>4</v>
      </c>
      <c r="C105">
        <v>107891</v>
      </c>
      <c r="D105" s="2">
        <f t="shared" ref="D105:D107" si="20">C105/$C$108</f>
        <v>1.5694254492727818E-2</v>
      </c>
    </row>
    <row r="106" spans="1:4" x14ac:dyDescent="0.25">
      <c r="A106" t="s">
        <v>29</v>
      </c>
      <c r="B106" t="s">
        <v>5</v>
      </c>
      <c r="C106">
        <v>402461</v>
      </c>
      <c r="D106" s="2">
        <f t="shared" si="20"/>
        <v>5.8543579699861258E-2</v>
      </c>
    </row>
    <row r="107" spans="1:4" x14ac:dyDescent="0.25">
      <c r="A107" t="s">
        <v>29</v>
      </c>
      <c r="B107" t="s">
        <v>6</v>
      </c>
      <c r="C107">
        <v>1576002</v>
      </c>
      <c r="D107" s="2">
        <f t="shared" si="20"/>
        <v>0.22925152671722412</v>
      </c>
    </row>
    <row r="108" spans="1:4" x14ac:dyDescent="0.25">
      <c r="A108" t="s">
        <v>29</v>
      </c>
      <c r="B108" t="s">
        <v>40</v>
      </c>
      <c r="C108">
        <f>SUM(C104:C107)</f>
        <v>6874554</v>
      </c>
      <c r="D108" s="1">
        <v>1</v>
      </c>
    </row>
    <row r="109" spans="1:4" x14ac:dyDescent="0.25">
      <c r="A109" t="s">
        <v>30</v>
      </c>
      <c r="B109" t="s">
        <v>3</v>
      </c>
      <c r="C109">
        <v>934328</v>
      </c>
      <c r="D109" s="2">
        <f>C109/$C$113</f>
        <v>0.88992603062785391</v>
      </c>
    </row>
    <row r="110" spans="1:4" x14ac:dyDescent="0.25">
      <c r="A110" t="s">
        <v>30</v>
      </c>
      <c r="B110" t="s">
        <v>4</v>
      </c>
      <c r="C110">
        <v>3</v>
      </c>
      <c r="D110" s="2">
        <f t="shared" ref="D110:D112" si="21">C110/$C$113</f>
        <v>2.8574313216381842E-6</v>
      </c>
    </row>
    <row r="111" spans="1:4" x14ac:dyDescent="0.25">
      <c r="A111" t="s">
        <v>30</v>
      </c>
      <c r="B111" t="s">
        <v>5</v>
      </c>
      <c r="C111">
        <v>115464</v>
      </c>
      <c r="D111" s="2">
        <f t="shared" si="21"/>
        <v>0.10997681670721045</v>
      </c>
    </row>
    <row r="112" spans="1:4" x14ac:dyDescent="0.25">
      <c r="A112" t="s">
        <v>30</v>
      </c>
      <c r="B112" t="s">
        <v>6</v>
      </c>
      <c r="C112">
        <v>99</v>
      </c>
      <c r="D112" s="2">
        <f t="shared" si="21"/>
        <v>9.4295233614060081E-5</v>
      </c>
    </row>
    <row r="113" spans="1:4" x14ac:dyDescent="0.25">
      <c r="A113" t="s">
        <v>30</v>
      </c>
      <c r="B113" t="s">
        <v>40</v>
      </c>
      <c r="C113">
        <f>SUM(C109:C112)</f>
        <v>1049894</v>
      </c>
      <c r="D113" s="1">
        <v>1</v>
      </c>
    </row>
    <row r="114" spans="1:4" x14ac:dyDescent="0.25">
      <c r="A114" t="s">
        <v>31</v>
      </c>
      <c r="B114" t="s">
        <v>3</v>
      </c>
      <c r="C114">
        <v>11317014</v>
      </c>
      <c r="D114" s="2">
        <f>C114/$C$118</f>
        <v>0.70786001990036806</v>
      </c>
    </row>
    <row r="115" spans="1:4" x14ac:dyDescent="0.25">
      <c r="A115" t="s">
        <v>31</v>
      </c>
      <c r="B115" t="s">
        <v>4</v>
      </c>
      <c r="C115">
        <v>262515</v>
      </c>
      <c r="D115" s="2">
        <f t="shared" ref="D115:D117" si="22">C115/$C$118</f>
        <v>1.6419867742864427E-2</v>
      </c>
    </row>
    <row r="116" spans="1:4" x14ac:dyDescent="0.25">
      <c r="A116" t="s">
        <v>31</v>
      </c>
      <c r="B116" t="s">
        <v>5</v>
      </c>
      <c r="C116">
        <v>1542236</v>
      </c>
      <c r="D116" s="2">
        <f t="shared" si="22"/>
        <v>9.6464244512825023E-2</v>
      </c>
    </row>
    <row r="117" spans="1:4" x14ac:dyDescent="0.25">
      <c r="A117" t="s">
        <v>31</v>
      </c>
      <c r="B117" t="s">
        <v>6</v>
      </c>
      <c r="C117">
        <v>2865879</v>
      </c>
      <c r="D117" s="2">
        <f t="shared" si="22"/>
        <v>0.17925586784394248</v>
      </c>
    </row>
    <row r="118" spans="1:4" x14ac:dyDescent="0.25">
      <c r="A118" t="s">
        <v>31</v>
      </c>
      <c r="B118" t="s">
        <v>40</v>
      </c>
      <c r="C118">
        <f>SUM(C114:C117)</f>
        <v>15987644</v>
      </c>
      <c r="D118" s="1">
        <v>1</v>
      </c>
    </row>
    <row r="119" spans="1:4" x14ac:dyDescent="0.25">
      <c r="A119" t="s">
        <v>32</v>
      </c>
      <c r="B119" t="s">
        <v>3</v>
      </c>
      <c r="C119">
        <v>2947720</v>
      </c>
      <c r="D119" s="2">
        <f>C119/$C$123</f>
        <v>0.67660165884147361</v>
      </c>
    </row>
    <row r="120" spans="1:4" x14ac:dyDescent="0.25">
      <c r="A120" t="s">
        <v>32</v>
      </c>
      <c r="B120" t="s">
        <v>4</v>
      </c>
      <c r="C120">
        <v>26876</v>
      </c>
      <c r="D120" s="2">
        <f t="shared" ref="D120:D122" si="23">C120/$C$123</f>
        <v>6.1689530155589556E-3</v>
      </c>
    </row>
    <row r="121" spans="1:4" x14ac:dyDescent="0.25">
      <c r="A121" t="s">
        <v>32</v>
      </c>
      <c r="B121" t="s">
        <v>5</v>
      </c>
      <c r="C121">
        <v>359232</v>
      </c>
      <c r="D121" s="2">
        <f t="shared" si="23"/>
        <v>8.2455920884256378E-2</v>
      </c>
    </row>
    <row r="122" spans="1:4" x14ac:dyDescent="0.25">
      <c r="A122" t="s">
        <v>32</v>
      </c>
      <c r="B122" t="s">
        <v>6</v>
      </c>
      <c r="C122">
        <v>1022827</v>
      </c>
      <c r="D122" s="2">
        <f t="shared" si="23"/>
        <v>0.23477346725871109</v>
      </c>
    </row>
    <row r="123" spans="1:4" x14ac:dyDescent="0.25">
      <c r="A123" t="s">
        <v>32</v>
      </c>
      <c r="B123" t="s">
        <v>40</v>
      </c>
      <c r="C123">
        <f>SUM(C119:C122)</f>
        <v>4356655</v>
      </c>
      <c r="D123" s="1">
        <v>1</v>
      </c>
    </row>
    <row r="124" spans="1:4" x14ac:dyDescent="0.25">
      <c r="A124" t="s">
        <v>33</v>
      </c>
      <c r="B124" t="s">
        <v>3</v>
      </c>
      <c r="C124">
        <v>4837002</v>
      </c>
      <c r="D124" s="2">
        <f>C124/$C$128</f>
        <v>0.80479268236275192</v>
      </c>
    </row>
    <row r="125" spans="1:4" x14ac:dyDescent="0.25">
      <c r="A125" t="s">
        <v>33</v>
      </c>
      <c r="B125" t="s">
        <v>4</v>
      </c>
      <c r="C125">
        <v>3573</v>
      </c>
      <c r="D125" s="2">
        <f t="shared" ref="D125:D127" si="24">C125/$C$128</f>
        <v>5.9448481809230434E-4</v>
      </c>
    </row>
    <row r="126" spans="1:4" x14ac:dyDescent="0.25">
      <c r="A126" t="s">
        <v>33</v>
      </c>
      <c r="B126" t="s">
        <v>5</v>
      </c>
      <c r="C126">
        <v>527843</v>
      </c>
      <c r="D126" s="2">
        <f t="shared" si="24"/>
        <v>8.7823859456002296E-2</v>
      </c>
    </row>
    <row r="127" spans="1:4" x14ac:dyDescent="0.25">
      <c r="A127" t="s">
        <v>33</v>
      </c>
      <c r="B127" t="s">
        <v>6</v>
      </c>
      <c r="C127">
        <v>641828</v>
      </c>
      <c r="D127" s="2">
        <f t="shared" si="24"/>
        <v>0.10678897336315352</v>
      </c>
    </row>
    <row r="128" spans="1:4" x14ac:dyDescent="0.25">
      <c r="A128" t="s">
        <v>33</v>
      </c>
      <c r="B128" t="s">
        <v>40</v>
      </c>
      <c r="C128">
        <f>SUM(C124:C127)</f>
        <v>6010246</v>
      </c>
      <c r="D128" s="1">
        <v>1</v>
      </c>
    </row>
    <row r="129" spans="1:4" x14ac:dyDescent="0.25">
      <c r="A129" t="s">
        <v>34</v>
      </c>
      <c r="B129" t="s">
        <v>3</v>
      </c>
      <c r="C129">
        <v>1281493</v>
      </c>
      <c r="D129" s="2">
        <f>C129/$C$132</f>
        <v>0.65936295363287045</v>
      </c>
    </row>
    <row r="130" spans="1:4" x14ac:dyDescent="0.25">
      <c r="A130" t="s">
        <v>34</v>
      </c>
      <c r="B130" t="s">
        <v>5</v>
      </c>
      <c r="C130">
        <v>170941</v>
      </c>
      <c r="D130" s="2">
        <f t="shared" ref="D130:D131" si="25">C130/$C$132</f>
        <v>8.7953787228612648E-2</v>
      </c>
    </row>
    <row r="131" spans="1:4" x14ac:dyDescent="0.25">
      <c r="A131" t="s">
        <v>34</v>
      </c>
      <c r="B131" t="s">
        <v>6</v>
      </c>
      <c r="C131">
        <v>491098</v>
      </c>
      <c r="D131" s="2">
        <f t="shared" si="25"/>
        <v>0.25268325913851686</v>
      </c>
    </row>
    <row r="132" spans="1:4" x14ac:dyDescent="0.25">
      <c r="A132" t="s">
        <v>34</v>
      </c>
      <c r="B132" t="s">
        <v>40</v>
      </c>
      <c r="C132">
        <f>SUM(C129:C131)</f>
        <v>1943532</v>
      </c>
      <c r="D132" s="1">
        <v>1</v>
      </c>
    </row>
    <row r="133" spans="1:4" x14ac:dyDescent="0.25">
      <c r="A133" t="s">
        <v>35</v>
      </c>
      <c r="B133" t="s">
        <v>3</v>
      </c>
      <c r="C133">
        <v>518324</v>
      </c>
      <c r="D133" s="2">
        <f>C133/$C$137</f>
        <v>0.70371582221510198</v>
      </c>
    </row>
    <row r="134" spans="1:4" x14ac:dyDescent="0.25">
      <c r="A134" t="s">
        <v>35</v>
      </c>
      <c r="B134" t="s">
        <v>4</v>
      </c>
      <c r="C134">
        <v>1482</v>
      </c>
      <c r="D134" s="2">
        <f t="shared" ref="D134:D136" si="26">C134/$C$137</f>
        <v>2.0120751663491969E-3</v>
      </c>
    </row>
    <row r="135" spans="1:4" x14ac:dyDescent="0.25">
      <c r="A135" t="s">
        <v>35</v>
      </c>
      <c r="B135" t="s">
        <v>5</v>
      </c>
      <c r="C135">
        <v>77188</v>
      </c>
      <c r="D135" s="2">
        <f t="shared" si="26"/>
        <v>0.10479626041846275</v>
      </c>
    </row>
    <row r="136" spans="1:4" x14ac:dyDescent="0.25">
      <c r="A136" t="s">
        <v>35</v>
      </c>
      <c r="B136" t="s">
        <v>6</v>
      </c>
      <c r="C136">
        <v>139559</v>
      </c>
      <c r="D136" s="2">
        <f t="shared" si="26"/>
        <v>0.18947584220008606</v>
      </c>
    </row>
    <row r="137" spans="1:4" x14ac:dyDescent="0.25">
      <c r="A137" t="s">
        <v>35</v>
      </c>
      <c r="B137" t="s">
        <v>40</v>
      </c>
      <c r="C137">
        <f>SUM(C133:C136)</f>
        <v>736553</v>
      </c>
      <c r="D137" s="1">
        <v>1</v>
      </c>
    </row>
    <row r="138" spans="1:4" x14ac:dyDescent="0.25">
      <c r="A138" t="s">
        <v>36</v>
      </c>
      <c r="B138" t="s">
        <v>3</v>
      </c>
      <c r="C138">
        <v>14489117</v>
      </c>
      <c r="D138" s="2">
        <f>C138/$C$142</f>
        <v>0.69336451829404711</v>
      </c>
    </row>
    <row r="139" spans="1:4" x14ac:dyDescent="0.25">
      <c r="A139" t="s">
        <v>36</v>
      </c>
      <c r="B139" t="s">
        <v>4</v>
      </c>
      <c r="C139">
        <v>198762</v>
      </c>
      <c r="D139" s="2">
        <f t="shared" ref="D139:D141" si="27">C139/$C$142</f>
        <v>9.5115884829393947E-3</v>
      </c>
    </row>
    <row r="140" spans="1:4" x14ac:dyDescent="0.25">
      <c r="A140" t="s">
        <v>36</v>
      </c>
      <c r="B140" t="s">
        <v>5</v>
      </c>
      <c r="C140">
        <v>1488243</v>
      </c>
      <c r="D140" s="2">
        <f t="shared" si="27"/>
        <v>7.1218618139358494E-2</v>
      </c>
    </row>
    <row r="141" spans="1:4" x14ac:dyDescent="0.25">
      <c r="A141" t="s">
        <v>36</v>
      </c>
      <c r="B141" t="s">
        <v>6</v>
      </c>
      <c r="C141">
        <v>4720703</v>
      </c>
      <c r="D141" s="2">
        <f t="shared" si="27"/>
        <v>0.22590527508365504</v>
      </c>
    </row>
    <row r="142" spans="1:4" x14ac:dyDescent="0.25">
      <c r="A142" t="s">
        <v>36</v>
      </c>
      <c r="B142" t="s">
        <v>40</v>
      </c>
      <c r="C142">
        <f>SUM(C138:C141)</f>
        <v>20896825</v>
      </c>
      <c r="D142" s="1">
        <v>1</v>
      </c>
    </row>
    <row r="143" spans="1:4" x14ac:dyDescent="0.25">
      <c r="A143" t="s">
        <v>37</v>
      </c>
      <c r="B143" t="s">
        <v>3</v>
      </c>
      <c r="C143">
        <v>3068353</v>
      </c>
      <c r="D143" s="2">
        <f>C143/$C$146</f>
        <v>0.7350595023060198</v>
      </c>
    </row>
    <row r="144" spans="1:4" x14ac:dyDescent="0.25">
      <c r="A144" t="s">
        <v>37</v>
      </c>
      <c r="B144" t="s">
        <v>5</v>
      </c>
      <c r="C144">
        <v>370282</v>
      </c>
      <c r="D144" s="2">
        <f t="shared" ref="D144:D145" si="28">C144/$C$146</f>
        <v>8.8705342127479339E-2</v>
      </c>
    </row>
    <row r="145" spans="1:5" x14ac:dyDescent="0.25">
      <c r="A145" t="s">
        <v>37</v>
      </c>
      <c r="B145" t="s">
        <v>6</v>
      </c>
      <c r="C145">
        <v>735657</v>
      </c>
      <c r="D145" s="2">
        <f t="shared" si="28"/>
        <v>0.17623515556650085</v>
      </c>
    </row>
    <row r="146" spans="1:5" x14ac:dyDescent="0.25">
      <c r="A146" t="s">
        <v>37</v>
      </c>
      <c r="B146" t="s">
        <v>40</v>
      </c>
      <c r="C146">
        <f>SUM(C143:C145)</f>
        <v>4174292</v>
      </c>
      <c r="D146" s="1">
        <v>1</v>
      </c>
    </row>
    <row r="147" spans="1:5" x14ac:dyDescent="0.25">
      <c r="A147" t="s">
        <v>41</v>
      </c>
      <c r="B147" t="s">
        <v>3</v>
      </c>
      <c r="C147">
        <v>2064382</v>
      </c>
      <c r="D147" s="2">
        <f>C147/$C$149</f>
        <v>0.45453708767859957</v>
      </c>
      <c r="E147" t="s">
        <v>42</v>
      </c>
    </row>
    <row r="148" spans="1:5" x14ac:dyDescent="0.25">
      <c r="A148" t="s">
        <v>41</v>
      </c>
      <c r="B148" t="s">
        <v>5</v>
      </c>
      <c r="C148">
        <v>2477342</v>
      </c>
      <c r="D148" s="2">
        <f t="shared" ref="D148" si="29">C148/$C$149</f>
        <v>0.54546291232140043</v>
      </c>
    </row>
    <row r="149" spans="1:5" x14ac:dyDescent="0.25">
      <c r="A149" t="s">
        <v>41</v>
      </c>
      <c r="B149" t="s">
        <v>40</v>
      </c>
      <c r="C149">
        <f>SUM(C147:C148)</f>
        <v>4541724</v>
      </c>
      <c r="D149" s="2">
        <v>1</v>
      </c>
    </row>
  </sheetData>
  <autoFilter ref="A1:E149" xr:uid="{00000000-0001-0000-0000-000000000000}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5E9F844CE95BC40920298EA960A8DA9" ma:contentTypeVersion="4" ma:contentTypeDescription="Ein neues Dokument erstellen." ma:contentTypeScope="" ma:versionID="447e51a93e59f52780a74b49c6d28c45">
  <xsd:schema xmlns:xsd="http://www.w3.org/2001/XMLSchema" xmlns:xs="http://www.w3.org/2001/XMLSchema" xmlns:p="http://schemas.microsoft.com/office/2006/metadata/properties" xmlns:ns2="e15648ff-bb09-440e-951d-00399581a4a5" xmlns:ns3="90a03ee1-7806-4cc3-90bd-897adf87ebd8" targetNamespace="http://schemas.microsoft.com/office/2006/metadata/properties" ma:root="true" ma:fieldsID="7c4443e85a4554a543e955ec965245c3" ns2:_="" ns3:_="">
    <xsd:import namespace="e15648ff-bb09-440e-951d-00399581a4a5"/>
    <xsd:import namespace="90a03ee1-7806-4cc3-90bd-897adf87eb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648ff-bb09-440e-951d-00399581a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a03ee1-7806-4cc3-90bd-897adf87eb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0a03ee1-7806-4cc3-90bd-897adf87ebd8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54800B-F412-4428-99C6-7C8918A6A4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648ff-bb09-440e-951d-00399581a4a5"/>
    <ds:schemaRef ds:uri="90a03ee1-7806-4cc3-90bd-897adf87eb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3F1A36-BEF5-41B5-944D-A748127A3896}">
  <ds:schemaRefs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7678c8d1-ceed-45b4-a8c0-94dbffc57d31"/>
    <ds:schemaRef ds:uri="0eb3f68f-02ff-422b-91eb-564ce02f888c"/>
    <ds:schemaRef ds:uri="http://purl.org/dc/dcmitype/"/>
    <ds:schemaRef ds:uri="90a03ee1-7806-4cc3-90bd-897adf87ebd8"/>
  </ds:schemaRefs>
</ds:datastoreItem>
</file>

<file path=customXml/itemProps3.xml><?xml version="1.0" encoding="utf-8"?>
<ds:datastoreItem xmlns:ds="http://schemas.openxmlformats.org/officeDocument/2006/customXml" ds:itemID="{481F1911-AC7E-47F5-9F0D-5810B0CBC2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default_1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Apache POI</dc:creator>
  <cp:lastModifiedBy>Jean-Paul Mathieu</cp:lastModifiedBy>
  <dcterms:created xsi:type="dcterms:W3CDTF">2021-05-18T11:33:42Z</dcterms:created>
  <dcterms:modified xsi:type="dcterms:W3CDTF">2021-05-30T13:30:52Z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0x010100A5E9F844CE95BC40920298EA960A8DA9</vt:lpwstr>
  </property>
  <property fmtid="{D5CDD505-2E9C-101B-9397-08002B2CF9AE}" pid="3" name="ComplianceAssetId">
    <vt:lpwstr/>
  </property>
  <property fmtid="{D5CDD505-2E9C-101B-9397-08002B2CF9AE}" pid="4" name="_ExtendedDescription">
    <vt:lpwstr/>
  </property>
</Properties>
</file>