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an/Spring24/bio/BioinspiredRobot/"/>
    </mc:Choice>
  </mc:AlternateContent>
  <xr:revisionPtr revIDLastSave="0" documentId="13_ncr:1_{EF1C8AB3-664F-A342-A705-7336EA684107}" xr6:coauthVersionLast="47" xr6:coauthVersionMax="47" xr10:uidLastSave="{00000000-0000-0000-0000-000000000000}"/>
  <bookViews>
    <workbookView xWindow="380" yWindow="500" windowWidth="28040" windowHeight="16060" xr2:uid="{E83E4C41-BBE3-FA4B-9696-42C9A9A69A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9" i="1" l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8" i="1"/>
  <c r="P23" i="1"/>
  <c r="Q23" i="1" s="1"/>
  <c r="U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4" i="1"/>
  <c r="Q25" i="1"/>
  <c r="Q26" i="1"/>
  <c r="U26" i="1"/>
  <c r="J22" i="1"/>
  <c r="J23" i="1" s="1"/>
  <c r="J24" i="1" s="1"/>
  <c r="J25" i="1" s="1"/>
  <c r="J26" i="1" s="1"/>
  <c r="J27" i="1" s="1"/>
  <c r="J28" i="1" s="1"/>
  <c r="J29" i="1" s="1"/>
  <c r="J30" i="1" s="1"/>
  <c r="J31" i="1" s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</calcChain>
</file>

<file path=xl/sharedStrings.xml><?xml version="1.0" encoding="utf-8"?>
<sst xmlns="http://schemas.openxmlformats.org/spreadsheetml/2006/main" count="13" uniqueCount="10">
  <si>
    <t>distance (y dir)</t>
  </si>
  <si>
    <t>magnetometer reading</t>
  </si>
  <si>
    <t>x</t>
  </si>
  <si>
    <t>y</t>
  </si>
  <si>
    <t>z</t>
  </si>
  <si>
    <t>dist</t>
  </si>
  <si>
    <t>xr</t>
  </si>
  <si>
    <t>yr</t>
  </si>
  <si>
    <t>zr</t>
  </si>
  <si>
    <t>distr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</si>
</sst>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1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6573683409027796E-2"/>
          <c:y val="0.14219594594594595"/>
          <c:w val="0.8815491834851702"/>
          <c:h val="0.79659369014683978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magnetometer reading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Sheet1!$A$2:$A$21</c:f>
              <c:numCache>
                <c:formatCode>General</c:formatCode>
                <c:ptCount val="2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</c:numCache>
            </c:numRef>
          </c:xVal>
          <c:yVal>
            <c:numRef>
              <c:f>Sheet1!$B$2:$B$21</c:f>
              <c:numCache>
                <c:formatCode>General</c:formatCode>
                <c:ptCount val="20"/>
                <c:pt idx="0">
                  <c:v>2725.5160000000001</c:v>
                </c:pt>
                <c:pt idx="1">
                  <c:v>1770.9960000000001</c:v>
                </c:pt>
                <c:pt idx="2">
                  <c:v>1155.8889999999999</c:v>
                </c:pt>
                <c:pt idx="3">
                  <c:v>745.62599999999998</c:v>
                </c:pt>
                <c:pt idx="4">
                  <c:v>506.58</c:v>
                </c:pt>
                <c:pt idx="5">
                  <c:v>333.846</c:v>
                </c:pt>
                <c:pt idx="6">
                  <c:v>228.43</c:v>
                </c:pt>
                <c:pt idx="7">
                  <c:v>157.80099999999999</c:v>
                </c:pt>
                <c:pt idx="8">
                  <c:v>114.29</c:v>
                </c:pt>
                <c:pt idx="9">
                  <c:v>81.052999999999997</c:v>
                </c:pt>
                <c:pt idx="10">
                  <c:v>58.207000000000001</c:v>
                </c:pt>
                <c:pt idx="11">
                  <c:v>43.024999999999999</c:v>
                </c:pt>
                <c:pt idx="12">
                  <c:v>32.363999999999997</c:v>
                </c:pt>
                <c:pt idx="13">
                  <c:v>22.824999999999999</c:v>
                </c:pt>
                <c:pt idx="14">
                  <c:v>17.78</c:v>
                </c:pt>
                <c:pt idx="15">
                  <c:v>11.941000000000001</c:v>
                </c:pt>
                <c:pt idx="16">
                  <c:v>8.3149999999999995</c:v>
                </c:pt>
                <c:pt idx="17">
                  <c:v>4.6050000000000004</c:v>
                </c:pt>
                <c:pt idx="18">
                  <c:v>2.5209999999999999</c:v>
                </c:pt>
                <c:pt idx="19">
                  <c:v>0.85599999999999998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06-4A45-BE1B-5809FF3333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2313408"/>
        <c:axId val="2022471584"/>
      </c:scatterChart>
      <c:valAx>
        <c:axId val="2022313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2471584"/>
        <c:crosses val="autoZero"/>
        <c:crossBetween val="midCat"/>
      </c:valAx>
      <c:valAx>
        <c:axId val="2022471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2313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52375738676229833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Sheet1!$L$2:$L$7</c:f>
              <c:strCache>
                <c:ptCount val="6"/>
                <c:pt idx="3">
                  <c:v>247.5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Sheet1!$W$8:$W$29</c:f>
              <c:numCache>
                <c:formatCode>General</c:formatCode>
                <c:ptCount val="22"/>
                <c:pt idx="0">
                  <c:v>7.0000000000000007E-2</c:v>
                </c:pt>
                <c:pt idx="2">
                  <c:v>0.09</c:v>
                </c:pt>
                <c:pt idx="4">
                  <c:v>0.11</c:v>
                </c:pt>
                <c:pt idx="5">
                  <c:v>0.12</c:v>
                </c:pt>
                <c:pt idx="8">
                  <c:v>0.15</c:v>
                </c:pt>
                <c:pt idx="9">
                  <c:v>0.16750000000000001</c:v>
                </c:pt>
                <c:pt idx="14">
                  <c:v>0.21</c:v>
                </c:pt>
                <c:pt idx="16">
                  <c:v>0.23</c:v>
                </c:pt>
                <c:pt idx="21">
                  <c:v>0.28000000000000003</c:v>
                </c:pt>
              </c:numCache>
            </c:numRef>
          </c:xVal>
          <c:yVal>
            <c:numRef>
              <c:f>Sheet1!$Y$8:$Y$29</c:f>
              <c:numCache>
                <c:formatCode>General</c:formatCode>
                <c:ptCount val="22"/>
                <c:pt idx="0">
                  <c:v>71</c:v>
                </c:pt>
                <c:pt idx="2">
                  <c:v>35</c:v>
                </c:pt>
                <c:pt idx="4">
                  <c:v>18.873000000000001</c:v>
                </c:pt>
                <c:pt idx="5">
                  <c:v>14.089</c:v>
                </c:pt>
                <c:pt idx="8">
                  <c:v>10.704000000000001</c:v>
                </c:pt>
                <c:pt idx="9">
                  <c:v>8.06</c:v>
                </c:pt>
                <c:pt idx="14">
                  <c:v>4.5110000000000001</c:v>
                </c:pt>
                <c:pt idx="16">
                  <c:v>3.5830000000000002</c:v>
                </c:pt>
                <c:pt idx="21">
                  <c:v>0.86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01-1D40-87BB-2061D667A3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6633056"/>
        <c:axId val="446634784"/>
      </c:scatterChart>
      <c:valAx>
        <c:axId val="446633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634784"/>
        <c:crosses val="autoZero"/>
        <c:crossBetween val="midCat"/>
      </c:valAx>
      <c:valAx>
        <c:axId val="44663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633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Sheet1!$K$5:$K$28</c:f>
              <c:numCache>
                <c:formatCode>General</c:formatCode>
                <c:ptCount val="24"/>
                <c:pt idx="0">
                  <c:v>4.5</c:v>
                </c:pt>
                <c:pt idx="3">
                  <c:v>7</c:v>
                </c:pt>
                <c:pt idx="4">
                  <c:v>9</c:v>
                </c:pt>
                <c:pt idx="6">
                  <c:v>10.5</c:v>
                </c:pt>
                <c:pt idx="9">
                  <c:v>13</c:v>
                </c:pt>
                <c:pt idx="11">
                  <c:v>15.5</c:v>
                </c:pt>
                <c:pt idx="14">
                  <c:v>18.25</c:v>
                </c:pt>
                <c:pt idx="15">
                  <c:v>19.25</c:v>
                </c:pt>
                <c:pt idx="18">
                  <c:v>22.75</c:v>
                </c:pt>
                <c:pt idx="23">
                  <c:v>27</c:v>
                </c:pt>
              </c:numCache>
            </c:numRef>
          </c:xVal>
          <c:yVal>
            <c:numRef>
              <c:f>Sheet1!$L$5:$L$28</c:f>
              <c:numCache>
                <c:formatCode>General</c:formatCode>
                <c:ptCount val="24"/>
                <c:pt idx="0">
                  <c:v>247.5</c:v>
                </c:pt>
                <c:pt idx="3">
                  <c:v>95</c:v>
                </c:pt>
                <c:pt idx="4">
                  <c:v>72.2</c:v>
                </c:pt>
                <c:pt idx="6">
                  <c:v>49</c:v>
                </c:pt>
                <c:pt idx="9">
                  <c:v>25</c:v>
                </c:pt>
                <c:pt idx="11">
                  <c:v>12.96</c:v>
                </c:pt>
                <c:pt idx="14">
                  <c:v>9.109</c:v>
                </c:pt>
                <c:pt idx="15">
                  <c:v>7.66</c:v>
                </c:pt>
                <c:pt idx="18">
                  <c:v>4.1310000000000002</c:v>
                </c:pt>
                <c:pt idx="23">
                  <c:v>0.79700000000000004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C5-B240-9BA9-21FD2E0869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4805360"/>
        <c:axId val="1344856736"/>
      </c:scatterChart>
      <c:valAx>
        <c:axId val="1344805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4856736"/>
        <c:crosses val="autoZero"/>
        <c:crossBetween val="midCat"/>
      </c:valAx>
      <c:valAx>
        <c:axId val="1344856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4805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152400</xdr:rowOff>
    </xdr:from>
    <xdr:to>
      <xdr:col>6</xdr:col>
      <xdr:colOff>603250</xdr:colOff>
      <xdr:row>41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1570C42-D708-83DA-1D20-7F98B29164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215900</xdr:colOff>
      <xdr:row>6</xdr:row>
      <xdr:rowOff>177800</xdr:rowOff>
    </xdr:from>
    <xdr:to>
      <xdr:col>9</xdr:col>
      <xdr:colOff>0</xdr:colOff>
      <xdr:row>26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708C0C5-144D-8242-63C5-325B047848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317853</xdr:colOff>
      <xdr:row>12</xdr:row>
      <xdr:rowOff>134761</xdr:rowOff>
    </xdr:from>
    <xdr:to>
      <xdr:col>9</xdr:col>
      <xdr:colOff>766586</xdr:colOff>
      <xdr:row>26</xdr:row>
      <xdr:rowOff>32808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21BEAC1-05E6-5FD8-D56B-D6258F0538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09FC1-BDE6-FF4E-819B-43CB3C66EE8B}">
  <dimension ref="A1:Y31"/>
  <sheetViews>
    <sheetView tabSelected="1" topLeftCell="A26" zoomScale="168" workbookViewId="0">
      <selection activeCell="L6" sqref="L6"/>
    </sheetView>
  </sheetViews>
  <sheetFormatPr baseColWidth="10" defaultRowHeight="16" x14ac:dyDescent="0.2"/>
  <cols>
    <col min="4" max="4" width="11.1640625" bestFit="1" customWidth="1"/>
  </cols>
  <sheetData>
    <row r="1" spans="1:25" x14ac:dyDescent="0.2">
      <c r="A1" s="1" t="s">
        <v>0</v>
      </c>
      <c r="B1" s="1" t="s">
        <v>1</v>
      </c>
      <c r="F1" s="1" t="s">
        <v>0</v>
      </c>
      <c r="G1" s="1" t="s">
        <v>1</v>
      </c>
      <c r="J1" s="1" t="s">
        <v>0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</row>
    <row r="2" spans="1:25" x14ac:dyDescent="0.2">
      <c r="A2" s="1">
        <v>0.01</v>
      </c>
      <c r="B2" s="1">
        <v>2725.5160000000001</v>
      </c>
      <c r="D2">
        <f>LN(B2/3713.4)/(-37.3)</f>
        <v>8.291960616723491E-3</v>
      </c>
      <c r="F2" s="1">
        <v>0.01</v>
      </c>
      <c r="G2" s="1"/>
      <c r="J2" s="1">
        <v>0.01</v>
      </c>
      <c r="N2" s="1"/>
      <c r="O2" s="1"/>
      <c r="Q2">
        <f t="shared" ref="Q2:Q22" si="0">SQRT(N2^2+O2^2+P2^2)</f>
        <v>0</v>
      </c>
      <c r="U2">
        <f t="shared" ref="U2:U25" si="1">SQRT(R2^2+S2^2+T2^2)</f>
        <v>0</v>
      </c>
    </row>
    <row r="3" spans="1:25" x14ac:dyDescent="0.2">
      <c r="A3" s="1">
        <v>0.02</v>
      </c>
      <c r="B3" s="1">
        <v>1770.9960000000001</v>
      </c>
      <c r="D3">
        <f t="shared" ref="D3:D21" si="2">LN(B3/3713.4)/(-37.3)</f>
        <v>1.9850021415657969E-2</v>
      </c>
      <c r="F3" s="1">
        <v>0.02</v>
      </c>
      <c r="G3" s="1"/>
      <c r="J3" s="1">
        <v>0.02</v>
      </c>
      <c r="N3" s="1"/>
      <c r="O3" s="1"/>
      <c r="Q3">
        <f t="shared" si="0"/>
        <v>0</v>
      </c>
      <c r="U3">
        <f t="shared" si="1"/>
        <v>0</v>
      </c>
    </row>
    <row r="4" spans="1:25" x14ac:dyDescent="0.2">
      <c r="A4" s="1">
        <v>0.03</v>
      </c>
      <c r="B4" s="1">
        <v>1155.8889999999999</v>
      </c>
      <c r="D4">
        <f t="shared" si="2"/>
        <v>3.1288958555297113E-2</v>
      </c>
      <c r="F4" s="1">
        <v>0.03</v>
      </c>
      <c r="G4" s="1"/>
      <c r="J4" s="1">
        <v>0.03</v>
      </c>
      <c r="N4" s="1"/>
      <c r="O4" s="1"/>
      <c r="Q4">
        <f t="shared" si="0"/>
        <v>0</v>
      </c>
      <c r="U4">
        <f t="shared" si="1"/>
        <v>0</v>
      </c>
    </row>
    <row r="5" spans="1:25" x14ac:dyDescent="0.2">
      <c r="A5" s="1">
        <v>0.04</v>
      </c>
      <c r="B5" s="1">
        <v>745.62599999999998</v>
      </c>
      <c r="D5">
        <f t="shared" si="2"/>
        <v>4.3042333618373778E-2</v>
      </c>
      <c r="F5" s="1">
        <v>0.04</v>
      </c>
      <c r="G5" s="1"/>
      <c r="J5" s="1">
        <v>0.04</v>
      </c>
      <c r="K5">
        <v>4.5</v>
      </c>
      <c r="L5">
        <v>247.5</v>
      </c>
      <c r="M5">
        <v>4.75</v>
      </c>
      <c r="N5">
        <v>385.24</v>
      </c>
      <c r="O5" s="1"/>
      <c r="Q5" t="e">
        <f>SQRT(#REF!^2+O5^2+P5^2)</f>
        <v>#REF!</v>
      </c>
      <c r="U5">
        <f t="shared" si="1"/>
        <v>0</v>
      </c>
    </row>
    <row r="6" spans="1:25" x14ac:dyDescent="0.2">
      <c r="A6" s="1">
        <v>0.05</v>
      </c>
      <c r="B6" s="1">
        <v>506.58</v>
      </c>
      <c r="D6">
        <f t="shared" si="2"/>
        <v>5.3405386596887594E-2</v>
      </c>
      <c r="F6" s="1">
        <v>0.05</v>
      </c>
      <c r="G6" s="1"/>
      <c r="J6" s="1">
        <v>0.05</v>
      </c>
      <c r="N6" s="1"/>
      <c r="O6" s="1"/>
      <c r="Q6">
        <f t="shared" si="0"/>
        <v>0</v>
      </c>
      <c r="U6">
        <f t="shared" si="1"/>
        <v>0</v>
      </c>
    </row>
    <row r="7" spans="1:25" x14ac:dyDescent="0.2">
      <c r="A7" s="1">
        <v>0.06</v>
      </c>
      <c r="B7" s="1">
        <v>333.846</v>
      </c>
      <c r="D7">
        <f t="shared" si="2"/>
        <v>6.4585076921449228E-2</v>
      </c>
      <c r="F7" s="1">
        <v>0.06</v>
      </c>
      <c r="G7" s="1"/>
      <c r="J7" s="1">
        <v>0.06</v>
      </c>
      <c r="N7" s="1"/>
      <c r="O7" s="1"/>
      <c r="Q7">
        <f t="shared" si="0"/>
        <v>0</v>
      </c>
      <c r="U7">
        <f t="shared" si="1"/>
        <v>0</v>
      </c>
    </row>
    <row r="8" spans="1:25" x14ac:dyDescent="0.2">
      <c r="A8" s="1">
        <v>7.0000000000000007E-2</v>
      </c>
      <c r="B8" s="1">
        <v>228.43</v>
      </c>
      <c r="D8">
        <f t="shared" si="2"/>
        <v>7.4757998935806785E-2</v>
      </c>
      <c r="F8" s="1">
        <v>7.0000000000000007E-2</v>
      </c>
      <c r="G8" s="1"/>
      <c r="J8" s="1">
        <v>7.0000000000000007E-2</v>
      </c>
      <c r="K8">
        <v>7</v>
      </c>
      <c r="L8">
        <v>95</v>
      </c>
      <c r="N8" s="1"/>
      <c r="O8" s="1"/>
      <c r="Q8">
        <f t="shared" si="0"/>
        <v>0</v>
      </c>
      <c r="U8">
        <f t="shared" si="1"/>
        <v>0</v>
      </c>
      <c r="W8">
        <v>7.0000000000000007E-2</v>
      </c>
      <c r="X8">
        <f>W8*100</f>
        <v>7.0000000000000009</v>
      </c>
      <c r="Y8">
        <v>71</v>
      </c>
    </row>
    <row r="9" spans="1:25" x14ac:dyDescent="0.2">
      <c r="A9" s="1">
        <v>0.08</v>
      </c>
      <c r="B9" s="1">
        <v>157.80099999999999</v>
      </c>
      <c r="D9">
        <f t="shared" si="2"/>
        <v>8.4674756902039197E-2</v>
      </c>
      <c r="F9" s="1">
        <v>0.08</v>
      </c>
      <c r="G9" s="1"/>
      <c r="J9" s="1">
        <v>0.08</v>
      </c>
      <c r="K9">
        <v>9</v>
      </c>
      <c r="L9">
        <v>72.2</v>
      </c>
      <c r="N9" s="1"/>
      <c r="O9" s="1"/>
      <c r="Q9">
        <f t="shared" si="0"/>
        <v>0</v>
      </c>
      <c r="U9">
        <f t="shared" si="1"/>
        <v>0</v>
      </c>
      <c r="X9">
        <f t="shared" ref="X9:X29" si="3">W9*100</f>
        <v>0</v>
      </c>
    </row>
    <row r="10" spans="1:25" x14ac:dyDescent="0.2">
      <c r="A10" s="1">
        <v>0.09</v>
      </c>
      <c r="B10" s="1">
        <v>114.29</v>
      </c>
      <c r="D10">
        <f t="shared" si="2"/>
        <v>9.332343431806607E-2</v>
      </c>
      <c r="F10" s="1">
        <v>0.09</v>
      </c>
      <c r="G10" s="1"/>
      <c r="J10" s="1">
        <v>0.09</v>
      </c>
      <c r="N10" s="1"/>
      <c r="O10" s="2"/>
      <c r="Q10">
        <f t="shared" si="0"/>
        <v>0</v>
      </c>
      <c r="U10">
        <f t="shared" si="1"/>
        <v>0</v>
      </c>
      <c r="W10">
        <v>0.09</v>
      </c>
      <c r="X10">
        <f t="shared" si="3"/>
        <v>9</v>
      </c>
      <c r="Y10">
        <v>35</v>
      </c>
    </row>
    <row r="11" spans="1:25" x14ac:dyDescent="0.2">
      <c r="A11" s="1">
        <v>0.1</v>
      </c>
      <c r="B11" s="1">
        <v>81.052999999999997</v>
      </c>
      <c r="D11">
        <f t="shared" si="2"/>
        <v>0.10253619078519897</v>
      </c>
      <c r="F11" s="1">
        <v>0.1</v>
      </c>
      <c r="G11" s="1"/>
      <c r="J11" s="1">
        <v>0.1</v>
      </c>
      <c r="K11">
        <v>10.5</v>
      </c>
      <c r="L11">
        <v>49</v>
      </c>
      <c r="N11" s="1"/>
      <c r="O11" s="1"/>
      <c r="Q11">
        <f t="shared" si="0"/>
        <v>0</v>
      </c>
      <c r="U11">
        <f t="shared" si="1"/>
        <v>0</v>
      </c>
      <c r="X11">
        <f t="shared" si="3"/>
        <v>0</v>
      </c>
    </row>
    <row r="12" spans="1:25" x14ac:dyDescent="0.2">
      <c r="A12" s="1">
        <v>0.11</v>
      </c>
      <c r="B12" s="1">
        <v>58.207000000000001</v>
      </c>
      <c r="D12">
        <f t="shared" si="2"/>
        <v>0.1114128030979715</v>
      </c>
      <c r="F12" s="1">
        <v>0.11</v>
      </c>
      <c r="G12" s="1"/>
      <c r="J12" s="1">
        <v>0.11</v>
      </c>
      <c r="N12" s="1"/>
      <c r="O12" s="1"/>
      <c r="Q12">
        <f t="shared" si="0"/>
        <v>0</v>
      </c>
      <c r="U12">
        <f t="shared" si="1"/>
        <v>0</v>
      </c>
      <c r="W12">
        <v>0.11</v>
      </c>
      <c r="X12">
        <f t="shared" si="3"/>
        <v>11</v>
      </c>
      <c r="Y12">
        <v>18.873000000000001</v>
      </c>
    </row>
    <row r="13" spans="1:25" x14ac:dyDescent="0.2">
      <c r="A13" s="1">
        <v>0.12</v>
      </c>
      <c r="B13" s="1">
        <v>43.024999999999999</v>
      </c>
      <c r="D13">
        <f t="shared" si="2"/>
        <v>0.11951533072052997</v>
      </c>
      <c r="F13" s="1">
        <v>0.12</v>
      </c>
      <c r="G13" s="1"/>
      <c r="J13" s="1">
        <v>0.12</v>
      </c>
      <c r="N13" s="1"/>
      <c r="O13" s="1"/>
      <c r="Q13">
        <f t="shared" si="0"/>
        <v>0</v>
      </c>
      <c r="U13">
        <f t="shared" si="1"/>
        <v>0</v>
      </c>
      <c r="W13">
        <v>0.12</v>
      </c>
      <c r="X13">
        <f t="shared" si="3"/>
        <v>12</v>
      </c>
      <c r="Y13">
        <v>14.089</v>
      </c>
    </row>
    <row r="14" spans="1:25" x14ac:dyDescent="0.2">
      <c r="A14" s="1">
        <v>0.13</v>
      </c>
      <c r="B14" s="1">
        <v>32.363999999999997</v>
      </c>
      <c r="D14">
        <f t="shared" si="2"/>
        <v>0.12714896740020853</v>
      </c>
      <c r="F14" s="1">
        <v>0.13</v>
      </c>
      <c r="G14" s="1"/>
      <c r="J14" s="1">
        <v>0.13</v>
      </c>
      <c r="K14">
        <v>13</v>
      </c>
      <c r="L14">
        <v>25</v>
      </c>
      <c r="N14" s="1"/>
      <c r="O14" s="1"/>
      <c r="Q14">
        <f t="shared" si="0"/>
        <v>0</v>
      </c>
      <c r="U14">
        <f t="shared" si="1"/>
        <v>0</v>
      </c>
      <c r="X14">
        <f t="shared" si="3"/>
        <v>0</v>
      </c>
    </row>
    <row r="15" spans="1:25" x14ac:dyDescent="0.2">
      <c r="A15" s="1">
        <v>0.14000000000000001</v>
      </c>
      <c r="B15" s="1">
        <v>22.824999999999999</v>
      </c>
      <c r="D15">
        <f t="shared" si="2"/>
        <v>0.13651063676923161</v>
      </c>
      <c r="F15" s="1">
        <v>0.14000000000000001</v>
      </c>
      <c r="G15" s="1"/>
      <c r="J15" s="1">
        <v>0.14000000000000001</v>
      </c>
      <c r="N15" s="1"/>
      <c r="O15" s="1"/>
      <c r="Q15">
        <f t="shared" si="0"/>
        <v>0</v>
      </c>
      <c r="U15">
        <f t="shared" si="1"/>
        <v>0</v>
      </c>
      <c r="X15">
        <f t="shared" si="3"/>
        <v>0</v>
      </c>
    </row>
    <row r="16" spans="1:25" x14ac:dyDescent="0.2">
      <c r="A16" s="1">
        <v>0.15</v>
      </c>
      <c r="B16" s="1">
        <v>17.78</v>
      </c>
      <c r="D16">
        <f t="shared" si="2"/>
        <v>0.1432072103991317</v>
      </c>
      <c r="F16" s="1">
        <v>0.15</v>
      </c>
      <c r="G16" s="1"/>
      <c r="J16" s="1">
        <v>0.15</v>
      </c>
      <c r="K16">
        <v>15.5</v>
      </c>
      <c r="L16">
        <v>12.96</v>
      </c>
      <c r="N16" s="1"/>
      <c r="O16" s="1"/>
      <c r="Q16">
        <f t="shared" si="0"/>
        <v>0</v>
      </c>
      <c r="U16">
        <f t="shared" si="1"/>
        <v>0</v>
      </c>
      <c r="W16">
        <v>0.15</v>
      </c>
      <c r="X16">
        <f t="shared" si="3"/>
        <v>15</v>
      </c>
      <c r="Y16">
        <v>10.704000000000001</v>
      </c>
    </row>
    <row r="17" spans="1:25" x14ac:dyDescent="0.2">
      <c r="A17" s="1">
        <v>0.16</v>
      </c>
      <c r="B17" s="1">
        <v>11.941000000000001</v>
      </c>
      <c r="D17">
        <f t="shared" si="2"/>
        <v>0.1538800354268666</v>
      </c>
      <c r="F17" s="1">
        <v>0.16</v>
      </c>
      <c r="G17" s="1"/>
      <c r="J17" s="1">
        <v>0.16</v>
      </c>
      <c r="N17" s="1"/>
      <c r="O17" s="1"/>
      <c r="Q17">
        <f t="shared" si="0"/>
        <v>0</v>
      </c>
      <c r="U17">
        <f t="shared" si="1"/>
        <v>0</v>
      </c>
      <c r="W17">
        <v>0.16750000000000001</v>
      </c>
      <c r="X17">
        <f t="shared" si="3"/>
        <v>16.75</v>
      </c>
      <c r="Y17">
        <v>8.06</v>
      </c>
    </row>
    <row r="18" spans="1:25" x14ac:dyDescent="0.2">
      <c r="A18" s="1">
        <v>0.17</v>
      </c>
      <c r="B18" s="1">
        <v>8.3149999999999995</v>
      </c>
      <c r="D18">
        <f t="shared" si="2"/>
        <v>0.16358289719379304</v>
      </c>
      <c r="F18" s="1">
        <v>0.17</v>
      </c>
      <c r="G18" s="1">
        <v>20.427</v>
      </c>
      <c r="H18">
        <v>21.696000000000002</v>
      </c>
      <c r="J18" s="1">
        <v>0.17</v>
      </c>
      <c r="N18" s="1"/>
      <c r="O18" s="1"/>
      <c r="Q18">
        <f t="shared" si="0"/>
        <v>0</v>
      </c>
      <c r="U18">
        <f t="shared" si="1"/>
        <v>0</v>
      </c>
      <c r="X18">
        <f t="shared" si="3"/>
        <v>0</v>
      </c>
    </row>
    <row r="19" spans="1:25" x14ac:dyDescent="0.2">
      <c r="A19" s="1">
        <v>0.18</v>
      </c>
      <c r="B19" s="1">
        <v>4.6050000000000004</v>
      </c>
      <c r="D19">
        <f t="shared" si="2"/>
        <v>0.17942521469882308</v>
      </c>
      <c r="F19" s="1">
        <v>0.18</v>
      </c>
      <c r="G19" s="1">
        <v>13.081</v>
      </c>
      <c r="J19" s="1">
        <v>0.18</v>
      </c>
      <c r="K19" s="1">
        <v>18.25</v>
      </c>
      <c r="L19" s="1">
        <v>9.109</v>
      </c>
      <c r="M19">
        <v>0</v>
      </c>
      <c r="N19" s="1"/>
      <c r="Q19">
        <f t="shared" si="0"/>
        <v>0</v>
      </c>
      <c r="U19">
        <f t="shared" si="1"/>
        <v>0</v>
      </c>
      <c r="X19">
        <f t="shared" si="3"/>
        <v>0</v>
      </c>
    </row>
    <row r="20" spans="1:25" x14ac:dyDescent="0.2">
      <c r="A20" s="1">
        <v>0.19</v>
      </c>
      <c r="B20" s="1">
        <v>2.5209999999999999</v>
      </c>
      <c r="D20">
        <f t="shared" si="2"/>
        <v>0.19557768176320614</v>
      </c>
      <c r="F20" s="1">
        <v>0.19</v>
      </c>
      <c r="G20" s="1">
        <v>6.7539999999999996</v>
      </c>
      <c r="H20">
        <v>7.0430000000000001</v>
      </c>
      <c r="J20" s="1">
        <v>0.19</v>
      </c>
      <c r="K20" s="1">
        <v>19.25</v>
      </c>
      <c r="L20" s="1">
        <v>7.66</v>
      </c>
      <c r="N20" s="1">
        <v>10</v>
      </c>
      <c r="O20" s="1">
        <v>29.024999999999999</v>
      </c>
      <c r="P20" s="1">
        <v>4.5</v>
      </c>
      <c r="Q20">
        <f t="shared" si="0"/>
        <v>31.02741731114596</v>
      </c>
      <c r="U20">
        <f t="shared" si="1"/>
        <v>0</v>
      </c>
      <c r="X20">
        <f t="shared" si="3"/>
        <v>0</v>
      </c>
    </row>
    <row r="21" spans="1:25" x14ac:dyDescent="0.2">
      <c r="A21" s="1">
        <v>0.2</v>
      </c>
      <c r="B21" s="1">
        <v>0.85599999999999998</v>
      </c>
      <c r="D21">
        <f t="shared" si="2"/>
        <v>0.22453587348026183</v>
      </c>
      <c r="F21" s="1">
        <v>0.2</v>
      </c>
      <c r="G21" s="1">
        <v>1.101</v>
      </c>
      <c r="H21">
        <v>0.89800000000000002</v>
      </c>
      <c r="J21" s="1">
        <v>0.2</v>
      </c>
      <c r="N21" s="1"/>
      <c r="O21" s="1"/>
      <c r="P21" s="1"/>
      <c r="Q21">
        <f t="shared" si="0"/>
        <v>0</v>
      </c>
      <c r="U21">
        <f t="shared" si="1"/>
        <v>0</v>
      </c>
      <c r="X21">
        <f t="shared" si="3"/>
        <v>0</v>
      </c>
    </row>
    <row r="22" spans="1:25" x14ac:dyDescent="0.2">
      <c r="J22" s="1">
        <f>J21+0.01</f>
        <v>0.21000000000000002</v>
      </c>
      <c r="Q22">
        <f t="shared" si="0"/>
        <v>0</v>
      </c>
      <c r="U22">
        <f t="shared" si="1"/>
        <v>0</v>
      </c>
      <c r="W22">
        <v>0.21</v>
      </c>
      <c r="X22">
        <f t="shared" si="3"/>
        <v>21</v>
      </c>
      <c r="Y22">
        <v>4.5110000000000001</v>
      </c>
    </row>
    <row r="23" spans="1:25" x14ac:dyDescent="0.2">
      <c r="J23" s="1">
        <f t="shared" ref="J23:J31" si="4">J22+0.01</f>
        <v>0.22000000000000003</v>
      </c>
      <c r="K23">
        <v>22.75</v>
      </c>
      <c r="L23">
        <v>4.1310000000000002</v>
      </c>
      <c r="N23">
        <v>7</v>
      </c>
      <c r="O23">
        <v>22.5</v>
      </c>
      <c r="P23">
        <f>3.25+2</f>
        <v>5.25</v>
      </c>
      <c r="Q23">
        <f>SQRT(N23^2+O23^2+P23^2)</f>
        <v>24.141509894784956</v>
      </c>
      <c r="R23">
        <v>4.5369999999999999</v>
      </c>
      <c r="S23">
        <v>11.925000000000001</v>
      </c>
      <c r="T23">
        <v>-2.246</v>
      </c>
      <c r="U23">
        <f t="shared" si="1"/>
        <v>12.955095908560462</v>
      </c>
      <c r="X23">
        <f t="shared" si="3"/>
        <v>0</v>
      </c>
    </row>
    <row r="24" spans="1:25" x14ac:dyDescent="0.2">
      <c r="J24" s="1">
        <f t="shared" si="4"/>
        <v>0.23000000000000004</v>
      </c>
      <c r="Q24">
        <f>SQRT(N24^2+O24^2+P24^2)</f>
        <v>0</v>
      </c>
      <c r="U24">
        <f t="shared" si="1"/>
        <v>0</v>
      </c>
      <c r="W24">
        <v>0.23</v>
      </c>
      <c r="X24">
        <f t="shared" si="3"/>
        <v>23</v>
      </c>
      <c r="Y24">
        <v>3.5830000000000002</v>
      </c>
    </row>
    <row r="25" spans="1:25" x14ac:dyDescent="0.2">
      <c r="J25" s="1">
        <f t="shared" si="4"/>
        <v>0.24000000000000005</v>
      </c>
      <c r="Q25">
        <f>SQRT(N25^2+O25^2+P25^2)</f>
        <v>0</v>
      </c>
      <c r="T25" s="3"/>
      <c r="U25">
        <f t="shared" si="1"/>
        <v>0</v>
      </c>
      <c r="X25">
        <f t="shared" si="3"/>
        <v>0</v>
      </c>
    </row>
    <row r="26" spans="1:25" x14ac:dyDescent="0.2">
      <c r="J26" s="1">
        <f t="shared" si="4"/>
        <v>0.25000000000000006</v>
      </c>
      <c r="N26">
        <v>7.75</v>
      </c>
      <c r="O26">
        <v>26.5</v>
      </c>
      <c r="P26">
        <v>5</v>
      </c>
      <c r="Q26">
        <f>SQRT(N26^2+O26^2+P26^2)</f>
        <v>28.059089436401887</v>
      </c>
      <c r="R26">
        <v>1.0200000000000001E-2</v>
      </c>
      <c r="S26">
        <v>-0.19</v>
      </c>
      <c r="T26">
        <v>-1.63</v>
      </c>
      <c r="U26">
        <f>SQRT(R26^2+S26^2+T26^2)</f>
        <v>1.6410679571547302</v>
      </c>
      <c r="X26">
        <f t="shared" si="3"/>
        <v>0</v>
      </c>
    </row>
    <row r="27" spans="1:25" x14ac:dyDescent="0.2">
      <c r="J27" s="1">
        <f t="shared" si="4"/>
        <v>0.26000000000000006</v>
      </c>
      <c r="X27">
        <f t="shared" si="3"/>
        <v>0</v>
      </c>
    </row>
    <row r="28" spans="1:25" x14ac:dyDescent="0.2">
      <c r="J28" s="1">
        <f t="shared" si="4"/>
        <v>0.27000000000000007</v>
      </c>
      <c r="K28">
        <v>27</v>
      </c>
      <c r="L28">
        <v>0.79700000000000004</v>
      </c>
      <c r="X28">
        <f t="shared" si="3"/>
        <v>0</v>
      </c>
    </row>
    <row r="29" spans="1:25" x14ac:dyDescent="0.2">
      <c r="J29" s="1">
        <f t="shared" si="4"/>
        <v>0.28000000000000008</v>
      </c>
      <c r="W29">
        <v>0.28000000000000003</v>
      </c>
      <c r="X29">
        <f t="shared" si="3"/>
        <v>28.000000000000004</v>
      </c>
      <c r="Y29">
        <v>0.86</v>
      </c>
    </row>
    <row r="30" spans="1:25" x14ac:dyDescent="0.2">
      <c r="J30" s="1">
        <f t="shared" si="4"/>
        <v>0.29000000000000009</v>
      </c>
    </row>
    <row r="31" spans="1:25" x14ac:dyDescent="0.2">
      <c r="J31" s="1">
        <f t="shared" si="4"/>
        <v>0.3000000000000001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Jingchun Cao</dc:creator>
  <cp:lastModifiedBy>Jingchun Cao</cp:lastModifiedBy>
  <dcterms:created xsi:type="dcterms:W3CDTF">2024-04-11T19:31:15Z</dcterms:created>
  <dcterms:modified xsi:type="dcterms:W3CDTF">2024-04-25T19:55:30Z</dcterms:modified>
</cp:coreProperties>
</file>