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tables/table2.xml" ContentType="application/vnd.openxmlformats-officedocument.spreadsheetml.table+xml"/>
  <Override PartName="/xl/tables/table3.xml" ContentType="application/vnd.openxmlformats-officedocument.spreadsheetml.table+xml"/>
  <Override PartName="/xl/comments2.xml" ContentType="application/vnd.openxmlformats-officedocument.spreadsheetml.comments+xml"/>
  <Override PartName="/xl/threadedComments/threadedComment2.xml" ContentType="application/vnd.ms-excel.threadedcomments+xml"/>
  <Override PartName="/xl/tables/table4.xml" ContentType="application/vnd.openxmlformats-officedocument.spreadsheetml.table+xml"/>
  <Override PartName="/xl/comments3.xml" ContentType="application/vnd.openxmlformats-officedocument.spreadsheetml.comments+xml"/>
  <Override PartName="/xl/threadedComments/threadedComment3.xml" ContentType="application/vnd.ms-excel.threadedcomments+xml"/>
  <Override PartName="/xl/tables/table5.xml" ContentType="application/vnd.openxmlformats-officedocument.spreadsheetml.table+xml"/>
  <Override PartName="/xl/comments4.xml" ContentType="application/vnd.openxmlformats-officedocument.spreadsheetml.comments+xml"/>
  <Override PartName="/xl/tables/table6.xml" ContentType="application/vnd.openxmlformats-officedocument.spreadsheetml.table+xml"/>
  <Override PartName="/xl/comments5.xml" ContentType="application/vnd.openxmlformats-officedocument.spreadsheetml.comments+xml"/>
  <Override PartName="/xl/threadedComments/threadedComment4.xml" ContentType="application/vnd.ms-excel.threadedcomments+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comments6.xml" ContentType="application/vnd.openxmlformats-officedocument.spreadsheetml.comments+xml"/>
  <Override PartName="/xl/threadedComments/threadedComment5.xml" ContentType="application/vnd.ms-excel.threadedcomments+xml"/>
  <Override PartName="/xl/tables/table10.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defaultThemeVersion="166925"/>
  <mc:AlternateContent xmlns:mc="http://schemas.openxmlformats.org/markup-compatibility/2006">
    <mc:Choice Requires="x15">
      <x15ac:absPath xmlns:x15ac="http://schemas.microsoft.com/office/spreadsheetml/2010/11/ac" url="/Users/robertwoodford/Library/CloudStorage/GoogleDrive-rwoodford@gmail.com/.shortcut-targets-by-id/1HFpyVg3Y3TvcvqHcdOVjv3bSBVAiCNzq/SEC/SEC-card-game/"/>
    </mc:Choice>
  </mc:AlternateContent>
  <xr:revisionPtr revIDLastSave="0" documentId="13_ncr:1_{8DBABD1F-D8B7-A74E-9598-4E9068070D4D}" xr6:coauthVersionLast="47" xr6:coauthVersionMax="47" xr10:uidLastSave="{00000000-0000-0000-0000-000000000000}"/>
  <bookViews>
    <workbookView xWindow="0" yWindow="760" windowWidth="34560" windowHeight="21580" activeTab="10" xr2:uid="{F8231788-E26F-497A-84D5-4BB029B3585E}"/>
  </bookViews>
  <sheets>
    <sheet name="INSTRUCTIONS" sheetId="12" r:id="rId1"/>
    <sheet name="petals" sheetId="5" r:id="rId2"/>
    <sheet name="steps" sheetId="7" r:id="rId3"/>
    <sheet name="tasks" sheetId="6" r:id="rId4"/>
    <sheet name="cards" sheetId="1" r:id="rId5"/>
    <sheet name="tags" sheetId="8" r:id="rId6"/>
    <sheet name="links" sheetId="9" r:id="rId7"/>
    <sheet name="Carbon_costs_validations" sheetId="10" r:id="rId8"/>
    <sheet name="removed-cards" sheetId="4" r:id="rId9"/>
    <sheet name="correspondence-to-RWs-names" sheetId="11" r:id="rId10"/>
    <sheet name="Feedback tracking" sheetId="13" r:id="rId11"/>
  </sheets>
  <definedNames>
    <definedName name="_xlnm._FilterDatabase" localSheetId="4" hidden="1">cards!$C$1:$R$54</definedName>
    <definedName name="_xlnm._FilterDatabase" localSheetId="8" hidden="1">'removed-cards'!$A$1:$L$13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19" i="4" l="1"/>
  <c r="P19" i="4"/>
  <c r="Q19" i="4"/>
  <c r="O54" i="1"/>
  <c r="P54" i="1"/>
  <c r="Q54" i="1"/>
  <c r="Q2" i="1" l="1"/>
  <c r="Q3" i="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P2" i="1"/>
  <c r="P3"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O53" i="1" l="1"/>
  <c r="O52" i="1" l="1"/>
  <c r="O2" i="1"/>
  <c r="O3" i="1"/>
  <c r="O4" i="1"/>
  <c r="O29" i="1"/>
  <c r="O30" i="1"/>
  <c r="O31" i="1"/>
  <c r="O32" i="1"/>
  <c r="O33" i="1"/>
  <c r="O34" i="1"/>
  <c r="O35" i="1"/>
  <c r="O36" i="1"/>
  <c r="O37" i="1"/>
  <c r="O38" i="1"/>
  <c r="O39" i="1"/>
  <c r="O40" i="1"/>
  <c r="O41" i="1"/>
  <c r="O42" i="1"/>
  <c r="O43" i="1"/>
  <c r="O5" i="1"/>
  <c r="O6" i="1"/>
  <c r="O7" i="1"/>
  <c r="O8" i="1"/>
  <c r="O9" i="1"/>
  <c r="O10" i="1"/>
  <c r="O11" i="1"/>
  <c r="O12" i="1"/>
  <c r="O13" i="1"/>
  <c r="O14" i="1"/>
  <c r="O15" i="1"/>
  <c r="O16" i="1"/>
  <c r="O17" i="1"/>
  <c r="O18" i="1"/>
  <c r="O19" i="1"/>
  <c r="O20" i="1"/>
  <c r="O21" i="1"/>
  <c r="O22" i="1"/>
  <c r="O23" i="1"/>
  <c r="O24" i="1"/>
  <c r="O25" i="1"/>
  <c r="O26" i="1"/>
  <c r="O27" i="1"/>
  <c r="O28" i="1"/>
  <c r="O44" i="1"/>
  <c r="O45" i="1"/>
  <c r="O46" i="1"/>
  <c r="O47" i="1"/>
  <c r="O48" i="1"/>
  <c r="O49" i="1"/>
  <c r="O50" i="1"/>
  <c r="O51" i="1"/>
  <c r="O18" i="4"/>
  <c r="M17" i="4"/>
  <c r="M16" i="4"/>
  <c r="L13" i="4"/>
  <c r="L12" i="4"/>
  <c r="L11" i="4"/>
  <c r="L10" i="4"/>
  <c r="L9" i="4"/>
  <c r="L8" i="4"/>
  <c r="L7" i="4"/>
  <c r="L6" i="4"/>
  <c r="L5" i="4"/>
  <c r="L4" i="4"/>
  <c r="L3" i="4"/>
  <c r="L2"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tc={88962E79-8189-48F0-9D5C-F98B91F5E138}</author>
  </authors>
  <commentList>
    <comment ref="F1" authorId="0" shapeId="0" xr:uid="{88962E79-8189-48F0-9D5C-F98B91F5E138}">
      <text>
        <t>[Threaded comment]
Your version of Excel allows you to read this threaded comment; however, any edits to it will get removed if the file is opened in a newer version of Excel. Learn more: https://go.microsoft.com/fwlink/?linkid=870924
Comment:
    Robert needs to get me the right colour for most of these.  When we start to use them, the web motivating quote format will have to change because white text won't show up for all of them.</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tc={40CF9297-D060-4D0F-8C0B-227C005E0C32}</author>
    <author>tc={C3E0FAF9-0BE9-4E77-8164-E073A06C01A8}</author>
  </authors>
  <commentList>
    <comment ref="A42" authorId="0" shapeId="0" xr:uid="{40CF9297-D060-4D0F-8C0B-227C005E0C32}">
      <text>
        <t>[Threaded comment]
Your version of Excel allows you to read this threaded comment; however, any edits to it will get removed if the file is opened in a newer version of Excel. Learn more: https://go.microsoft.com/fwlink/?linkid=870924
Comment:
    Must have a task number - messes up the website</t>
      </text>
    </comment>
    <comment ref="A48" authorId="1" shapeId="0" xr:uid="{C3E0FAF9-0BE9-4E77-8164-E073A06C01A8}">
      <text>
        <t>[Threaded comment]
Your version of Excel allows you to read this threaded comment; however, any edits to it will get removed if the file is opened in a newer version of Excel. Learn more: https://go.microsoft.com/fwlink/?linkid=870924
Comment:
    Must have a task number - messes up the website.</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tc={7CAA9530-14F8-4DFC-BE89-3AF4F64B93F6}</author>
    <author>tc={16B02D2F-21EE-42E8-A46A-9B38A61F4F5F}</author>
    <author>tc={AF630132-2DB5-4703-8DA1-C139C5C05401}</author>
    <author>tc={ABAD160B-E0BA-47C2-8469-80A7BAEE75C5}</author>
    <author>tc={6BFAD9EB-D303-4353-B4ED-14AB30BA1945}</author>
    <author>tc={C9C543F3-CC8C-4885-8DC3-4944814014A7}</author>
    <author>tc={39555106-04A8-47C5-A7D6-FD8EFD078EFD}</author>
    <author>tc={4BDC575A-125A-44F5-BEE9-B33A3E357294}</author>
    <author>tc={CA7E0AF6-3069-4AB0-ACD1-F60B3B2AA8A3}</author>
    <author>tc={F1965BF6-6CDD-403F-9B0D-F47E5BEC69F6}</author>
    <author>tc={3103428D-308E-4338-9546-7603C7EA383F}</author>
    <author>tc={F0131C2E-0422-4235-BAA9-F4AE821CD2DB}</author>
    <author>tc={660906FA-43FA-45BF-98D0-50836F2D4141}</author>
  </authors>
  <commentList>
    <comment ref="N1" authorId="0" shapeId="0" xr:uid="{7CAA9530-14F8-4DFC-BE89-3AF4F64B93F6}">
      <text>
        <t xml:space="preserve">[Threaded comment]
Your version of Excel allows you to read this threaded comment; however, any edits to it will get removed if the file is opened in a newer version of Excel. Learn more: https://go.microsoft.com/fwlink/?linkid=870924
Comment:
    Magic wands should appear on cards that are worth reviewing if you feel stuck, but no longer a category.
</t>
      </text>
    </comment>
    <comment ref="R1" authorId="1" shapeId="0" xr:uid="{16B02D2F-21EE-42E8-A46A-9B38A61F4F5F}">
      <text>
        <t xml:space="preserve">[Threaded comment]
Your version of Excel allows you to read this threaded comment; however, any edits to it will get removed if the file is opened in a newer version of Excel. Learn more: https://go.microsoft.com/fwlink/?linkid=870924
Comment:
    If you don't like the quote, you might find something better here.  </t>
      </text>
    </comment>
    <comment ref="C2" authorId="2" shapeId="0" xr:uid="{AF630132-2DB5-4703-8DA1-C139C5C05401}">
      <text>
        <t>[Threaded comment]
Your version of Excel allows you to read this threaded comment; however, any edits to it will get removed if the file is opened in a newer version of Excel. Learn more: https://go.microsoft.com/fwlink/?linkid=870924
Comment:
    Widen to maintenance</t>
      </text>
    </comment>
    <comment ref="H2" authorId="3" shapeId="0" xr:uid="{ABAD160B-E0BA-47C2-8469-80A7BAEE75C5}">
      <text>
        <t>[Threaded comment]
Your version of Excel allows you to read this threaded comment; however, any edits to it will get removed if the file is opened in a newer version of Excel. Learn more: https://go.microsoft.com/fwlink/?linkid=870924
Comment:
    Disrepair isn't a motivator for most groups - because lots of them intend to retire the building when they die anyway.  Better motivation: "wet walls lose a lot more heat and make people feel miserable."</t>
      </text>
    </comment>
    <comment ref="H3" authorId="4" shapeId="0" xr:uid="{6BFAD9EB-D303-4353-B4ED-14AB30BA1945}">
      <text>
        <t>[Threaded comment]
Your version of Excel allows you to read this threaded comment; however, any edits to it will get removed if the file is opened in a newer version of Excel. Learn more: https://go.microsoft.com/fwlink/?linkid=870924
Comment:
    Building Convenor isn't the right person in any community I've been in (some small and poor, some large and posh), and the idea that we're telling them who to put is going to put their noses out of joint - micro-management.  I suggest: "&lt;p&gt;When users don’t know who to contact, they take things into their own hands. That probably means bringing in space heaters, turning on the oven and hob to warm the space, and blocking exits open with fire extinguishers. You need to know what problems they’re having and to be able to get detailed descriptions if there are issues that a worker needs to sort out for you. If you have occasional or loosely managed user groups in, you may need signage with contact details.&lt;/p&gt;"</t>
      </text>
    </comment>
    <comment ref="C5" authorId="5" shapeId="0" xr:uid="{C9C543F3-CC8C-4885-8DC3-4944814014A7}">
      <text>
        <t xml:space="preserve">[Threaded comment]
Your version of Excel allows you to read this threaded comment; however, any edits to it will get removed if the file is opened in a newer version of Excel. Learn more: https://go.microsoft.com/fwlink/?linkid=870924
Comment:
    Change words
Reply:
    Not rooted worship/liturgy
Reply:
    Hope change is ok
</t>
      </text>
    </comment>
    <comment ref="R14" authorId="6" shapeId="0" xr:uid="{39555106-04A8-47C5-A7D6-FD8EFD078EFD}">
      <text>
        <t>[Threaded comment]
Your version of Excel allows you to read this threaded comment; however, any edits to it will get removed if the file is opened in a newer version of Excel. Learn more: https://go.microsoft.com/fwlink/?linkid=870924
Comment:
    Do we want biblical quotes?  If we don't, then the game will be the same as what we use for secular groups apart from a few SEC cards, possibly treat as an "expansion pack".  The question is whether these groups respond better to them.</t>
      </text>
    </comment>
    <comment ref="C29" authorId="7" shapeId="0" xr:uid="{4BDC575A-125A-44F5-BEE9-B33A3E357294}">
      <text>
        <t>[Threaded comment]
Your version of Excel allows you to read this threaded comment; however, any edits to it will get removed if the file is opened in a newer version of Excel. Learn more: https://go.microsoft.com/fwlink/?linkid=870924
Comment:
    Consider door curtain mention</t>
      </text>
    </comment>
    <comment ref="C45" authorId="8" shapeId="0" xr:uid="{CA7E0AF6-3069-4AB0-ACD1-F60B3B2AA8A3}">
      <text>
        <t>[Threaded comment]
Your version of Excel allows you to read this threaded comment; however, any edits to it will get removed if the file is opened in a newer version of Excel. Learn more: https://go.microsoft.com/fwlink/?linkid=870924
Comment:
    Think what preferred term is.  Infrared? Radiant?</t>
      </text>
    </comment>
    <comment ref="C48" authorId="9" shapeId="0" xr:uid="{F1965BF6-6CDD-403F-9B0D-F47E5BEC69F6}">
      <text>
        <t xml:space="preserve">[Threaded comment]
Your version of Excel allows you to read this threaded comment; however, any edits to it will get removed if the file is opened in a newer version of Excel. Learn more: https://go.microsoft.com/fwlink/?linkid=870924
Comment:
    I feel *very* strongly that this is Positive Finance and step 6, Finance change elsewhere.  If you spend money on a green tariff, that's just using money to influence what happens elsewhere in the world, exactly the same as offsetting.  In fact, many offsetting schemes invest in energy production - only some of them invest in trees and peat.  That makes offsetting and green tariffs different in name only.   </t>
      </text>
    </comment>
    <comment ref="F50" authorId="10" shapeId="0" xr:uid="{3103428D-308E-4338-9546-7603C7EA383F}">
      <text>
        <t>[Threaded comment]
Your version of Excel allows you to read this threaded comment; however, any edits to it will get removed if the file is opened in a newer version of Excel. Learn more: https://go.microsoft.com/fwlink/?linkid=870924
Comment:
    Getting a grant isn't really about Positive Finance (which is using your money to combat climate change) and certainly not step 6, something you do after things like putting a heat pump in!  I don't feel it really belongs as a card.</t>
      </text>
    </comment>
    <comment ref="J50" authorId="11" shapeId="0" xr:uid="{F0131C2E-0422-4235-BAA9-F4AE821CD2DB}">
      <text>
        <t xml:space="preserve">[Threaded comment]
Your version of Excel allows you to read this threaded comment; however, any edits to it will get removed if the file is opened in a newer version of Excel. Learn more: https://go.microsoft.com/fwlink/?linkid=870924
Comment:
    Get someone to vet the Christians sources on the list, unsure they're all acceptable to SEC.  It's a lot easier to find American evangelicals than anyone else.  This one has Edinburgh links (Carrubers Christian Centre, never heard of it).
</t>
      </text>
    </comment>
    <comment ref="H51" authorId="12" shapeId="0" xr:uid="{660906FA-43FA-45BF-98D0-50836F2D4141}">
      <text>
        <t xml:space="preserve">[Threaded comment]
Your version of Excel allows you to read this threaded comment; however, any edits to it will get removed if the file is opened in a newer version of Excel. Learn more: https://go.microsoft.com/fwlink/?linkid=870924
Comment:
    Consider adding "if it's cheap, be suspicious" - unless SEC is providing very clear guidance.  </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Jean Carletta</author>
  </authors>
  <commentList>
    <comment ref="A1" authorId="0" shapeId="0" xr:uid="{B2FF02C4-60F9-499B-B863-0BB3D358A446}">
      <text>
        <r>
          <rPr>
            <b/>
            <sz val="9"/>
            <color indexed="81"/>
            <rFont val="Tahoma"/>
            <family val="2"/>
          </rPr>
          <t>Jean Carletta:</t>
        </r>
        <r>
          <rPr>
            <sz val="9"/>
            <color indexed="81"/>
            <rFont val="Tahoma"/>
            <family val="2"/>
          </rPr>
          <t xml:space="preserve">
These are just icons that can go on cards to remind people of what the card is good for - if it's especially useful or doesn't always apply.</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Jean Carletta</author>
    <author>tc={DF19A995-866E-4B72-95AA-09B1B88D816F}</author>
  </authors>
  <commentList>
    <comment ref="B1" authorId="0" shapeId="0" xr:uid="{3B9D740D-02AB-4DBA-9349-3B4AB8A8CFE1}">
      <text>
        <r>
          <rPr>
            <b/>
            <sz val="9"/>
            <color rgb="FF000000"/>
            <rFont val="Tahoma"/>
            <family val="2"/>
          </rPr>
          <t>Jean Carletta:</t>
        </r>
        <r>
          <rPr>
            <sz val="9"/>
            <color rgb="FF000000"/>
            <rFont val="Tahoma"/>
            <family val="2"/>
          </rPr>
          <t xml:space="preserve">
If you put something in the petal, task, or card columns, this link will appear on the webpage for that item. 
 If we want two cards, petals, or tasks to have the same link, use two rows that have the same URL.  also use two rows f we want the tagline to be different for anything.</t>
        </r>
      </text>
    </comment>
    <comment ref="D1" authorId="1" shapeId="0" xr:uid="{DF19A995-866E-4B72-95AA-09B1B88D816F}">
      <text>
        <t>[Threaded comment]
Your version of Excel allows you to read this threaded comment; however, any edits to it will get removed if the file is opened in a newer version of Excel. Learn more: https://go.microsoft.com/fwlink/?linkid=870924
Comment:
    I suggested we put these in separate sheets because we'll get confused and think we're just supposed to list the petal and task the card is in.  I don't think we want the petal to list every link on every card in that petal.</t>
      </text>
    </comment>
    <comment ref="F1" authorId="0" shapeId="0" xr:uid="{432718F4-F3EC-4E5C-98C5-07534AF4A921}">
      <text>
        <r>
          <rPr>
            <b/>
            <sz val="9"/>
            <color indexed="81"/>
            <rFont val="Tahoma"/>
            <family val="2"/>
          </rPr>
          <t>Jean Carletta:
This has the dropdown you asked for, but Excel won't do auto-complete.  We can use card number instead if you want.  At the moment that's just populated by looking it up from the title but we could swap those round.</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tc={B9AF648E-113F-4A6C-A468-D99EC6E25645}</author>
    <author>tc={BBDA9639-64E2-45DA-8609-C41502E78402}</author>
    <author>tc={4E472C23-737F-4BCF-8618-3580E0E78BC7}</author>
    <author>tc={7D931ED4-3F84-4CDF-8A21-771672F5FF93}</author>
    <author>tc={2FDDB523-E41B-4CDF-B29F-BF189B5B6DB5}</author>
    <author>tc={25D6F5C8-C741-492F-A898-0C894DB6B1BF}</author>
    <author>tc={382FACF0-46CA-49DF-9EBE-E7D12312E7D1}</author>
    <author>tc={22870D4B-F093-4466-99A8-75532BB249DA}</author>
    <author>tc={C07522AA-5A0B-494B-BF6A-9E847B668DDB}</author>
    <author>tc={3E986416-41F2-472B-A38C-7573DF0B9A0F}</author>
    <author>tc={4809C7D7-207D-4524-8B9B-4AE2785877FB}</author>
    <author>tc={4E50D8CD-FDAF-4B04-AA1B-1702627F79E1}</author>
    <author>tc={009D82E4-0521-4D13-9344-77B97BCF7465}</author>
    <author>tc={720D469E-1947-41D1-AE2A-5ABDBF0161C5}</author>
    <author>tc={5DB2001B-FA10-49FC-AA13-2150EC5D56F6}</author>
    <author>tc={7A9BE491-813D-4CC7-9F3E-FA925693F86B}</author>
  </authors>
  <commentList>
    <comment ref="L1" authorId="0" shapeId="0" xr:uid="{B9AF648E-113F-4A6C-A468-D99EC6E25645}">
      <text>
        <t>[Threaded comment]
Your version of Excel allows you to read this threaded comment; however, any edits to it will get removed if the file is opened in a newer version of Excel. Learn more: https://go.microsoft.com/fwlink/?linkid=870924
Comment:
    I think we need a better icon than a circle - I don't think groups understand that intuitively</t>
      </text>
    </comment>
    <comment ref="K2" authorId="1" shapeId="0" xr:uid="{BBDA9639-64E2-45DA-8609-C41502E78402}">
      <text>
        <t>[Threaded comment]
Your version of Excel allows you to read this threaded comment; however, any edits to it will get removed if the file is opened in a newer version of Excel. Learn more: https://go.microsoft.com/fwlink/?linkid=870924
Comment:
    Cards refactored, this is in set</t>
      </text>
    </comment>
    <comment ref="K3" authorId="2" shapeId="0" xr:uid="{4E472C23-737F-4BCF-8618-3580E0E78BC7}">
      <text>
        <t>[Threaded comment]
Your version of Excel allows you to read this threaded comment; however, any edits to it will get removed if the file is opened in a newer version of Excel. Learn more: https://go.microsoft.com/fwlink/?linkid=870924
Comment:
    Part of overall ventilation card</t>
      </text>
    </comment>
    <comment ref="K4" authorId="3" shapeId="0" xr:uid="{7D931ED4-3F84-4CDF-8A21-771672F5FF93}">
      <text>
        <t>[Threaded comment]
Your version of Excel allows you to read this threaded comment; however, any edits to it will get removed if the file is opened in a newer version of Excel. Learn more: https://go.microsoft.com/fwlink/?linkid=870924
Comment:
    Part of overall solar gain card</t>
      </text>
    </comment>
    <comment ref="K5" authorId="4" shapeId="0" xr:uid="{2FDDB523-E41B-4CDF-B29F-BF189B5B6DB5}">
      <text>
        <t>[Threaded comment]
Your version of Excel allows you to read this threaded comment; however, any edits to it will get removed if the file is opened in a newer version of Excel. Learn more: https://go.microsoft.com/fwlink/?linkid=870924
Comment:
    Part of solar gain card now</t>
      </text>
    </comment>
    <comment ref="K6" authorId="5" shapeId="0" xr:uid="{25D6F5C8-C741-492F-A898-0C894DB6B1BF}">
      <text>
        <t>[Threaded comment]
Your version of Excel allows you to read this threaded comment; however, any edits to it will get removed if the file is opened in a newer version of Excel. Learn more: https://go.microsoft.com/fwlink/?linkid=870924
Comment:
    Part of draughtproofing card</t>
      </text>
    </comment>
    <comment ref="K7" authorId="6" shapeId="0" xr:uid="{382FACF0-46CA-49DF-9EBE-E7D12312E7D1}">
      <text>
        <t>[Threaded comment]
Your version of Excel allows you to read this threaded comment; however, any edits to it will get removed if the file is opened in a newer version of Excel. Learn more: https://go.microsoft.com/fwlink/?linkid=870924
Comment:
    Combine with PV</t>
      </text>
    </comment>
    <comment ref="K8" authorId="7" shapeId="0" xr:uid="{22870D4B-F093-4466-99A8-75532BB249DA}">
      <text>
        <t>[Threaded comment]
Your version of Excel allows you to read this threaded comment; however, any edits to it will get removed if the file is opened in a newer version of Excel. Learn more: https://go.microsoft.com/fwlink/?linkid=870924
Comment:
    Combine with PV</t>
      </text>
    </comment>
    <comment ref="K9" authorId="8" shapeId="0" xr:uid="{C07522AA-5A0B-494B-BF6A-9E847B668DDB}">
      <text>
        <t>[Threaded comment]
Your version of Excel allows you to read this threaded comment; however, any edits to it will get removed if the file is opened in a newer version of Excel. Learn more: https://go.microsoft.com/fwlink/?linkid=870924
Comment:
    Now part of heating resilience plan</t>
      </text>
    </comment>
    <comment ref="K12" authorId="9" shapeId="0" xr:uid="{3E986416-41F2-472B-A38C-7573DF0B9A0F}">
      <text>
        <t>[Threaded comment]
Your version of Excel allows you to read this threaded comment; however, any edits to it will get removed if the file is opened in a newer version of Excel. Learn more: https://go.microsoft.com/fwlink/?linkid=870924
Comment:
    Move to "Actions we've excluded"</t>
      </text>
    </comment>
    <comment ref="K13" authorId="10" shapeId="0" xr:uid="{4809C7D7-207D-4524-8B9B-4AE2785877FB}">
      <text>
        <t>[Threaded comment]
Your version of Excel allows you to read this threaded comment; however, any edits to it will get removed if the file is opened in a newer version of Excel. Learn more: https://go.microsoft.com/fwlink/?linkid=870924
Comment:
    Was about removing a radiator/electrics if prone to overheating; probably not very common.</t>
      </text>
    </comment>
    <comment ref="E17" authorId="11" shapeId="0" xr:uid="{4E50D8CD-FDAF-4B04-AA1B-1702627F79E1}">
      <text>
        <t>[Threaded comment]
Your version of Excel allows you to read this threaded comment; however, any edits to it will get removed if the file is opened in a newer version of Excel. Learn more: https://go.microsoft.com/fwlink/?linkid=870924
Comment:
    Leave out for now</t>
      </text>
    </comment>
    <comment ref="G17" authorId="12" shapeId="0" xr:uid="{009D82E4-0521-4D13-9344-77B97BCF7465}">
      <text>
        <t>[Threaded comment]
Your version of Excel allows you to read this threaded comment; however, any edits to it will get removed if the file is opened in a newer version of Excel. Learn more: https://go.microsoft.com/fwlink/?linkid=870924
Comment:
    I'm unhappy about the number of Americans in the quotes, although this is at least a serious one.  Do we have sources that will redress the balance?</t>
      </text>
    </comment>
    <comment ref="C19" authorId="13" shapeId="0" xr:uid="{720D469E-1947-41D1-AE2A-5ABDBF0161C5}">
      <text>
        <t>[Threaded comment]
Your version of Excel allows you to read this threaded comment; however, any edits to it will get removed if the file is opened in a newer version of Excel. Learn more: https://go.microsoft.com/fwlink/?linkid=870924
Comment:
    Candidate for removal, it's now clear enough from the task description.</t>
      </text>
    </comment>
    <comment ref="H19" authorId="14" shapeId="0" xr:uid="{5DB2001B-FA10-49FC-AA13-2150EC5D56F6}">
      <text>
        <t>[Threaded comment]
Your version of Excel allows you to read this threaded comment; however, any edits to it will get removed if the file is opened in a newer version of Excel. Learn more: https://go.microsoft.com/fwlink/?linkid=870924
Comment:
    Language simplified for "Running costs are also proportional to space use, reducing financial risk.""  Re portable heating - this is a terrible idea in terms of Health and Safety and keeping costs under control.  Presumably this comes from PBG so I can't change it, but honestly, they should get told better.</t>
      </text>
    </comment>
    <comment ref="R19" authorId="15" shapeId="0" xr:uid="{7A9BE491-813D-4CC7-9F3E-FA925693F86B}">
      <text>
        <t>[Threaded comment]
Your version of Excel allows you to read this threaded comment; however, any edits to it will get removed if the file is opened in a newer version of Excel. Learn more: https://go.microsoft.com/fwlink/?linkid=870924
Comment:
    Probably the wrong point in the game for light humour.</t>
      </text>
    </comment>
  </commentList>
</comments>
</file>

<file path=xl/sharedStrings.xml><?xml version="1.0" encoding="utf-8"?>
<sst xmlns="http://schemas.openxmlformats.org/spreadsheetml/2006/main" count="1582" uniqueCount="899">
  <si>
    <t>Big heating changes</t>
  </si>
  <si>
    <t>Small heating changes</t>
  </si>
  <si>
    <t>Heat loss measures</t>
  </si>
  <si>
    <t>Electricity</t>
  </si>
  <si>
    <t>Good management</t>
  </si>
  <si>
    <t>Behaviour changes</t>
  </si>
  <si>
    <t>Generation</t>
  </si>
  <si>
    <t>Windows</t>
  </si>
  <si>
    <t>carbon stars</t>
  </si>
  <si>
    <t>cost</t>
  </si>
  <si>
    <t>Turn down your boiler thermostat</t>
  </si>
  <si>
    <t>Zone your heating</t>
  </si>
  <si>
    <t>Check your frost arrangements</t>
  </si>
  <si>
    <t>Reduce the available heat output</t>
  </si>
  <si>
    <t>Fix a cold radiator</t>
  </si>
  <si>
    <t>Reduce the hot water temperature</t>
  </si>
  <si>
    <t>Turn off hot water preheat</t>
  </si>
  <si>
    <t>Disable the heating in summer</t>
  </si>
  <si>
    <t>Place foil behind radiators</t>
  </si>
  <si>
    <t>Replace your boiler with a heat pump</t>
  </si>
  <si>
    <t>Install heated seating</t>
  </si>
  <si>
    <t>Switch to a biomass boiler</t>
  </si>
  <si>
    <t>Draughtproof the building</t>
  </si>
  <si>
    <t>Create a draught lobby</t>
  </si>
  <si>
    <t>Install air curtains</t>
  </si>
  <si>
    <t>Install destratification fans</t>
  </si>
  <si>
    <t>Insulate under the ground floor</t>
  </si>
  <si>
    <t>Insulate the roof</t>
  </si>
  <si>
    <t>Insulate the walls</t>
  </si>
  <si>
    <t>Insulate hot water pipework and tank</t>
  </si>
  <si>
    <t>Reduce the size of heated spaces</t>
  </si>
  <si>
    <t>Install blinds against solar gain</t>
  </si>
  <si>
    <t>Install secondary glazing</t>
  </si>
  <si>
    <t>Install temporary secondary glazing</t>
  </si>
  <si>
    <t>Get windows professionally refurbished</t>
  </si>
  <si>
    <t xml:space="preserve">Switch to more efficient appliances </t>
  </si>
  <si>
    <t>Install solar slates</t>
  </si>
  <si>
    <t xml:space="preserve">Keep heating maintenance records </t>
  </si>
  <si>
    <t>Restrict access to heating plant</t>
  </si>
  <si>
    <t>?</t>
  </si>
  <si>
    <t>Provide maintenance contact details</t>
  </si>
  <si>
    <t>Unblock your radiators</t>
  </si>
  <si>
    <t>Review heating and hot water timings</t>
  </si>
  <si>
    <t>Wildcard</t>
  </si>
  <si>
    <t>Update your lighting</t>
  </si>
  <si>
    <t>Add heat reflecting film</t>
  </si>
  <si>
    <t>££££</t>
  </si>
  <si>
    <t>£</t>
  </si>
  <si>
    <t>££</t>
  </si>
  <si>
    <t>£££</t>
  </si>
  <si>
    <t>£££££</t>
  </si>
  <si>
    <t>Replace single glazing with double or triple</t>
  </si>
  <si>
    <t>Install solar panels in your grounds</t>
  </si>
  <si>
    <t xml:space="preserve">Control ventilation automatically </t>
  </si>
  <si>
    <t>Cluster users together</t>
  </si>
  <si>
    <t>Handle solar gain with a building feature</t>
  </si>
  <si>
    <t>print form of cost</t>
  </si>
  <si>
    <t>Old category</t>
  </si>
  <si>
    <t>New category</t>
  </si>
  <si>
    <t>SEC target area</t>
  </si>
  <si>
    <t>100 words</t>
  </si>
  <si>
    <t>25 word motivation</t>
  </si>
  <si>
    <t>Address heat loss</t>
  </si>
  <si>
    <t>Generate energy</t>
  </si>
  <si>
    <t>Decarbonise</t>
  </si>
  <si>
    <t>100% Clean Energy</t>
  </si>
  <si>
    <t>Good Governance</t>
  </si>
  <si>
    <t>Energy Efficiency Excellence</t>
  </si>
  <si>
    <t>Reduce demand</t>
  </si>
  <si>
    <t>Old card title</t>
  </si>
  <si>
    <t>New card title</t>
  </si>
  <si>
    <t>Good governance</t>
  </si>
  <si>
    <t>“Without leaps of imagination or dreaming, we lose the excitement of possibilities. Dreaming, after all is a form of planning.”  – Gloria Steinem</t>
  </si>
  <si>
    <t>Status</t>
  </si>
  <si>
    <t>remove</t>
  </si>
  <si>
    <t>For localised or space heating?</t>
  </si>
  <si>
    <t>space</t>
  </si>
  <si>
    <t>Insulate hot pipes and tanks</t>
  </si>
  <si>
    <t>Close doors between heated and unheated spaces</t>
  </si>
  <si>
    <t>Update your boiler controls</t>
  </si>
  <si>
    <t>Control your fan convectors</t>
  </si>
  <si>
    <t>Check your thermostat and its location</t>
  </si>
  <si>
    <t>Get the ventilation right</t>
  </si>
  <si>
    <t>Use or stop solar gain</t>
  </si>
  <si>
    <t>Turn sunshine into electricity</t>
  </si>
  <si>
    <t>Share your building</t>
  </si>
  <si>
    <t xml:space="preserve">Get a grant </t>
  </si>
  <si>
    <t>Offset your carbon use</t>
  </si>
  <si>
    <t>Add close-fitting thermal curtains or blinds</t>
  </si>
  <si>
    <t>Improve or install extractor fans</t>
  </si>
  <si>
    <t>If air can’t move through the radiator or convector, they can’t heat the space. If your users pile things around the radiators, hang a sign with a photo of where they should really go.  If you have joinery blocking the airflow, remove it.  If the joinery was for safety because the radiator is too hot to touch, you can replace it with a metal grille or you may be able to get low surface temperature covers that fit.  If you have lots of old, fat pipes, you might need good airflow around the pipes, too.</t>
  </si>
  <si>
    <t xml:space="preserve">Sometimes it is possible to modify existing buildings to make better use of the sun. That might mean an added south-facing glass structure to trap heat that will then warm the building and be useful in its own right.  For modern buildings with lots of glass that overheat through solar gain, blinds used at the right times or heat-reflecting film on the windows might help.  You may also be able to add an overhang at the right angle or place deciduous trees that will let in the sun in the winter but not in the summer.  </t>
  </si>
  <si>
    <t>Change to point-of-use hot water on demand</t>
  </si>
  <si>
    <t xml:space="preserve">Biomass boilers are considered to be carbon neutral but polluting and wasteful if the feed stock is grown just to burn.  If you are rural, have an oil-fired boiler that will need replaced soon, and there’s some reason why you can’t switch to electric heating now, this may be your best interim option. Double-check that you shouldn’t be switching to localised heating before you resort to this. The UK aspires eventually to phase biomass out for buildings and just use it in power stations where they can scrub polluting emissions and use carbon capture and storage.  </t>
  </si>
  <si>
    <t>“The shift to a cleaner energy economy won’t happen overnight, and it will require tough choices along the way.” ― Barack Obama</t>
  </si>
  <si>
    <t>"A place for everything and everything in its place." ― proverb</t>
  </si>
  <si>
    <t>exclude</t>
  </si>
  <si>
    <t>consolidated</t>
  </si>
  <si>
    <t>Keep maintenance records and plan for change</t>
  </si>
  <si>
    <t>T1.10</t>
  </si>
  <si>
    <t>T2.5</t>
  </si>
  <si>
    <t>move under maintain rads</t>
  </si>
  <si>
    <t>Maintain buildings and keep them dry</t>
  </si>
  <si>
    <t>title</t>
  </si>
  <si>
    <t>Let your radiators breathe</t>
  </si>
  <si>
    <t>T1.11</t>
  </si>
  <si>
    <t>T1.12</t>
  </si>
  <si>
    <t>Get energy assessments for your buildings</t>
  </si>
  <si>
    <t>Switch to a verified green electricity tariff</t>
  </si>
  <si>
    <t>N/A</t>
  </si>
  <si>
    <t>quote</t>
  </si>
  <si>
    <t>attribution</t>
  </si>
  <si>
    <t>It wasn't raining when Noah built the ark.</t>
  </si>
  <si>
    <t>It's good to talk</t>
  </si>
  <si>
    <t>It always seems impossible until it's done.</t>
  </si>
  <si>
    <t>Let us make our future now, and let us make our dreams tomorrow's reality.</t>
  </si>
  <si>
    <t>Our shelter from the stormy blast</t>
  </si>
  <si>
    <t>Don't fight forces, use them.</t>
  </si>
  <si>
    <t>Many hands make light work.</t>
  </si>
  <si>
    <t>The journey of a thousand miles begins with one step.</t>
  </si>
  <si>
    <t>You must be the change you wish to see in the world.</t>
  </si>
  <si>
    <t>...gonna try with a little help from my friends</t>
  </si>
  <si>
    <t>Be faithful in small things because it is in them that your strength lies.</t>
  </si>
  <si>
    <t>Timeliness is best in all matters.</t>
  </si>
  <si>
    <t>Harmony makes small things grow, lack of it makes great things decay.</t>
  </si>
  <si>
    <t>I generally avoid temptation unless I can't resist it.</t>
  </si>
  <si>
    <t>Never put off until tomorrow what you can do today.</t>
  </si>
  <si>
    <t>If you take the first step in faith, the others come easier. We walk by faith and not by sight.</t>
  </si>
  <si>
    <t>The aim of the game is to Limbo, And see how low can you go</t>
  </si>
  <si>
    <t>Who ever is out of patience is out of possession of their soul.</t>
  </si>
  <si>
    <t>A place for everything and everything in its place.</t>
  </si>
  <si>
    <t>Well begun is half done.</t>
  </si>
  <si>
    <t>Architecture is the art of how to waste space.</t>
  </si>
  <si>
    <t>Let's get together and feel alright.</t>
  </si>
  <si>
    <t>Come on baby, do the locomotion</t>
  </si>
  <si>
    <t>The future starts today, not tomorrow</t>
  </si>
  <si>
    <t>No problem can withstand the assault of sustained thinking.</t>
  </si>
  <si>
    <t>The hotter body's heat will pass to the cooler...that's a physical law!</t>
  </si>
  <si>
    <t>…people have felt warm throughout the coldest months… [the energy cost] is so low that it's just a no-brainer</t>
  </si>
  <si>
    <t>A problem shared is a problem halved.</t>
  </si>
  <si>
    <t>Trust, but verify.</t>
  </si>
  <si>
    <t>If God is your partner, make your plans BIG!</t>
  </si>
  <si>
    <t>Thomas A. Edison</t>
  </si>
  <si>
    <t>traditional gospel song</t>
  </si>
  <si>
    <t xml:space="preserve">1990s advertising campaign </t>
  </si>
  <si>
    <t xml:space="preserve"> Erich Fromm </t>
  </si>
  <si>
    <t xml:space="preserve"> Nelson Mandela</t>
  </si>
  <si>
    <t>Malala Yousafzai</t>
  </si>
  <si>
    <t xml:space="preserve"> R. Buckminster Fuller</t>
  </si>
  <si>
    <t>Historic Environment Scotland advice web page</t>
  </si>
  <si>
    <t>proverb</t>
  </si>
  <si>
    <t>Lao Tzu</t>
  </si>
  <si>
    <t>Mahatma Gandhi</t>
  </si>
  <si>
    <t>Press forward. Do not stop, do not linger in your journey, but strive for the mark set before you.</t>
  </si>
  <si>
    <t>George Whitefield</t>
  </si>
  <si>
    <t>Thomas Merton</t>
  </si>
  <si>
    <t>Francis of Assisi</t>
  </si>
  <si>
    <t xml:space="preserve"> Florence Nightingale</t>
  </si>
  <si>
    <t>Edmund Burke</t>
  </si>
  <si>
    <t>Historic Environment Scotland advisory standard</t>
  </si>
  <si>
    <t>Where the glazing... is not historically significant, double glazing units such as slimline can often be fitted into the existing window frames.</t>
  </si>
  <si>
    <t>Surely we all have a responsibility to care for our Blue Planet. The future of humanity and indeed, all life on earth, now depends on us.</t>
  </si>
  <si>
    <t xml:space="preserve"> Sir David Attenborough</t>
  </si>
  <si>
    <t xml:space="preserve"> John F. Kennedy</t>
  </si>
  <si>
    <t>The Beatles</t>
  </si>
  <si>
    <t>Margaret Mead</t>
  </si>
  <si>
    <t xml:space="preserve"> Minister for Climate Change, Lord Callanan</t>
  </si>
  <si>
    <t>Yogi Berra</t>
  </si>
  <si>
    <t xml:space="preserve"> Mother Teresa</t>
  </si>
  <si>
    <t xml:space="preserve">François-Philippe Champagne </t>
  </si>
  <si>
    <t>Hesiod</t>
  </si>
  <si>
    <t>Sallust</t>
  </si>
  <si>
    <t xml:space="preserve">Mae West </t>
  </si>
  <si>
    <t>saying</t>
  </si>
  <si>
    <t xml:space="preserve">Martin Luther King Jr.  </t>
  </si>
  <si>
    <t>Chubby Checker</t>
  </si>
  <si>
    <t>Pope Pius XII</t>
  </si>
  <si>
    <t>Francis Bacon</t>
  </si>
  <si>
    <t>Aristotle</t>
  </si>
  <si>
    <t xml:space="preserve"> Bob Marley  </t>
  </si>
  <si>
    <t>Gerry Coffin and Carole King</t>
  </si>
  <si>
    <t xml:space="preserve"> Pope John Paul II</t>
  </si>
  <si>
    <t>Jane Goodall</t>
  </si>
  <si>
    <t>Voltaire</t>
  </si>
  <si>
    <t>Flanders and Swann</t>
  </si>
  <si>
    <t xml:space="preserve">Andrew Wood, treasurer, St Matthew's Bristol, after their switch </t>
  </si>
  <si>
    <t>Russian proverb</t>
  </si>
  <si>
    <t>Paul Hawken</t>
  </si>
  <si>
    <t xml:space="preserve"> D.L. Moody</t>
  </si>
  <si>
    <t>Robert Swan</t>
  </si>
  <si>
    <t>Martin Luther King Jr.</t>
  </si>
  <si>
    <t xml:space="preserve">Faith is taking the first step even when you don’t see the whole staircase.  </t>
  </si>
  <si>
    <t>petal_number</t>
  </si>
  <si>
    <t>&lt;p&gt;We can’t think of everything that might suit your circumstances.  For instance, one church could get their hall warm after they built a buggy park outside - because otherwise when the children came in, all the heat escaped.  You'll need to be curious about your building and your users to use this card well.&lt;/p&gt;</t>
  </si>
  <si>
    <t>&lt;p&gt;Heat is lost when doors and windows are opened to the outside. By providing sufficient space for the outer door to be closed before opening the inner door, the draught lobby functions a bit like an air lock. If you need to have both doors open at the same time, a draught lobby won’t help.&lt;/p&gt;&lt;p&gt;Draught lobbies can be either inside the building - essentially adding a vestibule - or outside. Often they are made in glass to avoid the building becoming less welcoming and incorporate automatic doors to save energy and make the building more accessible.&lt;/p&gt;</t>
  </si>
  <si>
    <t>&lt;p&gt;It’s obvious why this makes sense - the hard part is understanding why the doors are open.   If users just forget to close the door, a cheap hydraulic door closer might help.  If groups feel it must be open to welcome people, you might be able to install a glass panel so newcomers can see what is happening inside the space.   If users struggle to enter the space unaided, then you will need either a more expensive automatic door or to station someone at the door to help. &lt;/p&gt;</t>
  </si>
  <si>
    <t>&lt;p&gt;Historically, soft furnishings have been used to reduce the impact of really cold surfaces.  This works because fabrics warm up much faster than stone and present a warmer surface that doesn't soak up your body heat so quickly.  Carpets, seat cushions, wall tapestries, and chairs that cocoon the sitter to get between their head and the ceiling are all approaches that have stood the test of time.  Of course it's not like having central heating, but they do help.&lt;/p&gt;</t>
  </si>
  <si>
    <t>&lt;p&gt;Slim-line double glazing is acceptable in many listed buildings. If you have Victorian windows in a good state, consider refurbishing them and replacing just the glass.  They’ll have as much life left in them as a modern window.  When you choose, think about how ventilation will work for your users.  They can’t use what they can’t reach, but it’s more comfortable if they aren’t right in the draught.  Trickle vents provide finer control in cold weather than opening the window.   &lt;/p&gt;&lt;p&gt;Triple glazing costs more than double and is only worth it if your walls are well insulated. &lt;/p&gt;</t>
  </si>
  <si>
    <t>&lt;p&gt;Secondary glazing can be a very good option in some buildings, especially if changes to the original single glazing are not allowed. It has the advantage of improving the window draughtproofing - in some installations ventilation in winter can be supplied just by opening the secondary glazing a crack. It’s generally cheaper than double glazing but perhaps half as effective. A lot depends on how well the windows fit and the distance between the panes. 12mm is the ideal for heat loss, although a bigger distance is better for noise reduction. &lt;/p&gt;</t>
  </si>
  <si>
    <t>&lt;p&gt;If your building serves the community well, it’s easier to afford changes and get grants, and it’s good for mission too. Think about whether your building is as well used as it should be.  If you’re struggling the manage a building that could be used more, you may be able to combine forces with some other group that needs space.  Some groups know the building would be used if they could maintain and market it better, and lease it to a new independent charity that has the energy to make that happen - with them as the first user group.&lt;/p&gt;</t>
  </si>
  <si>
    <t>&lt;p&gt;Many community buildings have thermostats or temperature sensors that don’t work because they are on a very cold wall or in a corner without good airflow.  It’s also common to find wired ones that are no longer wired in and wireless ones with flat batteries.  If your space ever overheats, you’ll want to check this.  A flat battery can also cause some systems to come on permanently or using a default heating schedule.&lt;/p&gt;</t>
  </si>
  <si>
    <t>&lt;p&gt;Heating a building to preserve it is a last resort.  Most wet heating systems can protect themselves by turning on just the pumps or warming the water very gently. Keeping the building dry and well-ventilated is often enough for the building and its contents, especially if you can insulate any vulnerable water pipes.  Your architect can advise you.  If you really  have to introduce heat, it’s much more efficient to install controls that will enforce a minimum “setback” temperature than to turn the heating on a little bit every day.  &lt;/p&gt;</t>
  </si>
  <si>
    <t>&lt;p&gt;What to do for this card depends on whether you have a hot water cylinder (storage tank) or something that supplies hot water on demand - either a combi-boiler or a point-of-service hot water heater. &lt;/p&gt;&lt;p&gt;Hot water cylinders have to be kept above 60C to deter Legionella bacteria. This usually means setting your boiler thermostat at 70C or higher.&lt;/p&gt;&lt;p&gt;If the hot water isn’t being stored, then you can set it for what feels right at the taps.  50C is a good starting point.&lt;/p&gt;</t>
  </si>
  <si>
    <t>&lt;p&gt;Lots of buildings waste energy by not matching the heating well enough to when people are in.  In addition, turning the heating off well before the last people leave means the system won’t waste energy trying to bring the space back up to temperature just because the door has been open.  If you struggle to get the timings right with your current system, consider updating your heating controls.  Some models let you set the times over the internet and “optimised start control” would mean you don’t have to predict how long the space will take to warm up.&lt;/p&gt;</t>
  </si>
  <si>
    <t>&lt;p&gt;The best way to be sure you aren’t using any gas or electricity for heating is to turn the heating completely off, especially if your users can bring the heating on. Radiators are a popular way of warming croissants in all seasons.   Even if your users don’t bring on the heating, your system might. For instance, if you keep your usual heating diary set and just rely on the thermostat to keep the heating off, your system is probably firing up the boilers just in case.&lt;/p&gt;</t>
  </si>
  <si>
    <t>&lt;p&gt;Condensing boilers can’t recover wasted heat unless the flow temperature is around 70C or below. The lower the flow temperature, down to 45C, the better the heat recovery works and sometimes the gentler heat is more comfortable.  Lowering the flow temperature is more likely to work for buildings with generously sized radiators, low heat loss, and longer heating periods.  The lower the setting, the earlier you have to turn on the heating, so you’ll need to experiment to find the most efficient setting.  &lt;/p&gt;&lt;p&gt;  Non-condensing boilers and ones that feed hot water tanks should be run at 70C or above. &lt;/p&gt;</t>
  </si>
  <si>
    <t>&lt;p&gt;Most systems don’t have modern energy efficiency controls, but they can be cheap enough they’re even used in houses.  If you are heating the building based on an event schedule, you probably want “optimised start control”.  This  learns when to turn the heating on depending on the weather. If you heat for longer periods or most of the day, “weather compensation” is more appropriate so the system runs cooler when it’s warm out.  If your spaces warm quickly, you might benefit from “load compensation”, which slows the heating down as it reaches temperature so it won’t overshoot.&lt;/p&gt;</t>
  </si>
  <si>
    <t>&lt;p&gt;On a combi-boiler, “hot water preheat” keeps a bit of water hot at all times. It makes the water in your tap run hot faster.  If you’re lucky, there’s an “Eco” button on your boiler to turn it off.  If your building users then complain, an electrician could link it to the heating timings.  If you have high hot water demand, you might also benefit from a CombiSave to restrict water flow until it’s hot.&lt;/p&gt;&lt;p&gt;Usually hot water delay is because of the distance between boiler and tap.  If it’s a problem, consider electric point-of-use hot water heaters. &lt;/p&gt;</t>
  </si>
  <si>
    <t>&lt;p&gt;If air can’t move through a radiator or fan convector, they won’t heat the space.  Don’t let users pile things around them.  Also, dusty radiators won’t shed heat as fast as they should.  Check any fins especially. Dust in fan convectors is even worse because it can damage them.  Clean or change the filters regularly. &lt;/p&gt;&lt;p&gt;If a radiator gets warm at the bottom but not the top, it needs bleeding when the system is cold and off.  If it is cold at the bottom or there are leaks anywhere,  you should get that fixed.  &lt;/p&gt;</t>
  </si>
  <si>
    <t>&lt;p&gt;Electric point-of-use hot water heaters only heat the hot water you need on demand. That’s a good change if you have an old, badly insulated tank that could fail soon or if you can’t predict when hot water is needed.  It can also be good if you have a condensing boiler that you are only running at high temperature to keep the tank safe, or if there aren’t many taps and they’re a long way from the tank.  If your hot water heating is currently on a timer, at least make sure the times are right for you.&lt;/p&gt;</t>
  </si>
  <si>
    <t>&lt;p&gt;In district heating, the heat is generated elsewhere in the neighbourhood and delivered via insulated pipes. You may be able to find information about plans for future low carbon heating networks for your city or local region that use waste heat from electricity generation or industrial processes, or low carbon technologies with efficiencies of scale.  Expect an expensive building retrofit. Just like a heat pump, district heating delivers heat at lower temperatures than our current boilers, so it often requires underfloor heating and good use of heat loss measures. &lt;/p&gt;</t>
  </si>
  <si>
    <t>easy_wins</t>
  </si>
  <si>
    <t>task_number</t>
  </si>
  <si>
    <t>*****</t>
  </si>
  <si>
    <t>***</t>
  </si>
  <si>
    <t>**</t>
  </si>
  <si>
    <t>****</t>
  </si>
  <si>
    <t>*</t>
  </si>
  <si>
    <t>Make surfaces warmer</t>
  </si>
  <si>
    <t>Heavy, lined curtains... can reduce heat loss [from single-glazed sash windows] by 14%</t>
  </si>
  <si>
    <t>Change is the law of life. And those who look only to the past or present are certain to miss the future.</t>
  </si>
  <si>
    <t>Force the lights or heating off</t>
  </si>
  <si>
    <t>Maintain your radiators and fan convectors</t>
  </si>
  <si>
    <t>carbon_stars</t>
  </si>
  <si>
    <t>magic_wand</t>
  </si>
  <si>
    <t>step_number</t>
  </si>
  <si>
    <t>more_quotes</t>
  </si>
  <si>
    <t>nav_order</t>
  </si>
  <si>
    <t>tagline</t>
  </si>
  <si>
    <t>Reduce Energy Demand and address heat loss</t>
  </si>
  <si>
    <t>Move away from oil/gas heating (decarbonise) and shift to verified renewable energy tariff</t>
  </si>
  <si>
    <t>A place of refuge for nature to thrive</t>
  </si>
  <si>
    <t>Reduce work-related travel by clergy in fossil-fuelled transport</t>
  </si>
  <si>
    <t>Reject, Reduce, Reuse, Recycle, Restore</t>
  </si>
  <si>
    <t>Embed the fifth mark of mission more fully in liturgy, rituals, and all forms of worship</t>
  </si>
  <si>
    <t>Supporting you with access to the financial resources needed to transition to net zero</t>
  </si>
  <si>
    <t>Joining hands with others - contributing to an ecosystem of change makers across Scotland</t>
  </si>
  <si>
    <t>Create a competence of climate literacy across our organisation</t>
  </si>
  <si>
    <t>Energy Efficiency Improvements</t>
  </si>
  <si>
    <t>Clean Energy</t>
  </si>
  <si>
    <t>Thriving Biodiversity</t>
  </si>
  <si>
    <t>Shared Governance</t>
  </si>
  <si>
    <t>Training &amp; Education</t>
  </si>
  <si>
    <t>Rooted Worship</t>
  </si>
  <si>
    <t>Positive Finances</t>
  </si>
  <si>
    <t>Build A Movement</t>
  </si>
  <si>
    <t>Creating the enabling conditions that allow our Net Zero 2030 Action Plan to flourish</t>
  </si>
  <si>
    <t>number</t>
  </si>
  <si>
    <t>colour</t>
  </si>
  <si>
    <t>Active Travel</t>
  </si>
  <si>
    <t>Zero Waste</t>
  </si>
  <si>
    <t>description</t>
  </si>
  <si>
    <t xml:space="preserve">Ensure practical, routine maintenance and upkeep of your building fabric, especially roofs and gutters. Review your latest quinquennial buildings report and prioritise work accordingly, and make it easy for people to point out issues. </t>
  </si>
  <si>
    <t xml:space="preserve">Make sure your heating and hot water are on at the right times and at the right temperatures. </t>
  </si>
  <si>
    <t>Get your current heating under control by disabling the heating in the summer and making sure users can’t make changes that won’t help them.</t>
  </si>
  <si>
    <t xml:space="preserve">Make your heating system more efficient through DIY maintenance, using the control settings, or by installing new energy efficient controls. </t>
  </si>
  <si>
    <t xml:space="preserve">Heat less space by moving people around, zoning your heating – possibly using new smart thermostatic radiator valves to make that easier – or with false ceilings, partitions, and other architectural changes.  </t>
  </si>
  <si>
    <t>Stop common electricity wastes like having inefficient lighting or leaving lights or heating on.</t>
  </si>
  <si>
    <t xml:space="preserve">Replace any very inefficient hot water arrangements. </t>
  </si>
  <si>
    <t xml:space="preserve">Keep the warm air in.  </t>
  </si>
  <si>
    <t xml:space="preserve">Insulate what you can. </t>
  </si>
  <si>
    <t xml:space="preserve">Improve your glazing </t>
  </si>
  <si>
    <t xml:space="preserve">Install Solar panels on your roof or in your grounds to generate on-site electricity </t>
  </si>
  <si>
    <t>Reduce Energy Demand</t>
  </si>
  <si>
    <t>Address Heat Loss</t>
  </si>
  <si>
    <t>Decarbonise </t>
  </si>
  <si>
    <t>Generate Energy</t>
  </si>
  <si>
    <t>Maintain the building</t>
  </si>
  <si>
    <t>Take expert advice</t>
  </si>
  <si>
    <t>Heat at the right times</t>
  </si>
  <si>
    <t>Restrict who can change the heating</t>
  </si>
  <si>
    <t>Make your heating more efficient</t>
  </si>
  <si>
    <t>Heat less space</t>
  </si>
  <si>
    <t>Waste less electricity</t>
  </si>
  <si>
    <t>Only heat the water you need</t>
  </si>
  <si>
    <t>Keep warm air in</t>
  </si>
  <si>
    <t>Insulate what you can</t>
  </si>
  <si>
    <t>Improve your glazing</t>
  </si>
  <si>
    <t>Decarbonise your heating</t>
  </si>
  <si>
    <t>Buy green electricity</t>
  </si>
  <si>
    <t>Install solar panels</t>
  </si>
  <si>
    <t>Invest ethically</t>
  </si>
  <si>
    <t>Actions that so fundamental every congregation should try to do them.  These make it easier to get the rest right.</t>
  </si>
  <si>
    <t>Actions that will stop energy wastes now without waiting to make big changes to your building.</t>
  </si>
  <si>
    <t xml:space="preserve">Actions to replace heating systems that use fossil fuels with ones that can use renewable energy sources. </t>
  </si>
  <si>
    <t>Actions to produce energy right on your premises, to take a load off the grid.</t>
  </si>
  <si>
    <t>icon_shortcode</t>
  </si>
  <si>
    <t>wildcard</t>
  </si>
  <si>
    <t>keepdry</t>
  </si>
  <si>
    <t>maintenancecontact</t>
  </si>
  <si>
    <t>maintenancerecords</t>
  </si>
  <si>
    <t>lobby</t>
  </si>
  <si>
    <t>closedoors</t>
  </si>
  <si>
    <t>draughtproof</t>
  </si>
  <si>
    <t>extractorfan</t>
  </si>
  <si>
    <t>curtains</t>
  </si>
  <si>
    <t>ventilation</t>
  </si>
  <si>
    <t>radiatorfoil</t>
  </si>
  <si>
    <t>insulatefloor</t>
  </si>
  <si>
    <t>insulatewroof</t>
  </si>
  <si>
    <t>insulatewalls</t>
  </si>
  <si>
    <t>insulatepipes</t>
  </si>
  <si>
    <t>rugscushions</t>
  </si>
  <si>
    <t>singletodouble</t>
  </si>
  <si>
    <t>glazing</t>
  </si>
  <si>
    <t>tempglazing</t>
  </si>
  <si>
    <t>hats</t>
  </si>
  <si>
    <t>localisedheating</t>
  </si>
  <si>
    <t>sharebuilding</t>
  </si>
  <si>
    <t>energyassessment</t>
  </si>
  <si>
    <t>smartmeter</t>
  </si>
  <si>
    <t>thermostat</t>
  </si>
  <si>
    <t>frostsettings</t>
  </si>
  <si>
    <t>coldradiator</t>
  </si>
  <si>
    <t>hotwatersetting</t>
  </si>
  <si>
    <t>hotwatertimer</t>
  </si>
  <si>
    <t>heatinglock</t>
  </si>
  <si>
    <t>summerdisable</t>
  </si>
  <si>
    <t>noentry</t>
  </si>
  <si>
    <t>controlfanconvector</t>
  </si>
  <si>
    <t>turndownboiler</t>
  </si>
  <si>
    <t>boilercontrols</t>
  </si>
  <si>
    <t>hotwaterpreheat</t>
  </si>
  <si>
    <t>spacefanconvector</t>
  </si>
  <si>
    <t>heatingzones</t>
  </si>
  <si>
    <t>heatedspace</t>
  </si>
  <si>
    <t>clusterusers</t>
  </si>
  <si>
    <t>motionsensor</t>
  </si>
  <si>
    <t>countdownswitch</t>
  </si>
  <si>
    <t>updatelighting</t>
  </si>
  <si>
    <t>pointofuse</t>
  </si>
  <si>
    <t>heatedpews</t>
  </si>
  <si>
    <t>infraredheater</t>
  </si>
  <si>
    <t>heatpump</t>
  </si>
  <si>
    <t>districtheating</t>
  </si>
  <si>
    <t>verifiedtariff</t>
  </si>
  <si>
    <t>solarpower</t>
  </si>
  <si>
    <t>grant</t>
  </si>
  <si>
    <t>offset</t>
  </si>
  <si>
    <t xml:space="preserve">“By failing to prepare, you are preparing to fail.” ― Benjamin Franklin </t>
  </si>
  <si>
    <t>The older you get the stronger the wind gets - and it's always in your face. ― Pablo Picasso  or "I love the feeling of the fresh air on my face and the wind blowing through my hair". ― Evel Knievel</t>
  </si>
  <si>
    <t xml:space="preserve"> A stitch in time saves nine. ― proverb</t>
  </si>
  <si>
    <t>To invent, you need a good imagination and a pile of junk.</t>
  </si>
  <si>
    <t>The biggest human temptation is to settle for too little.</t>
  </si>
  <si>
    <t>Never lose an opportunity of urging a practical beginning, however small.</t>
  </si>
  <si>
    <t>Start by doing what's necessary; then do what's possible; and suddenly you are doing the impossible.</t>
  </si>
  <si>
    <t>Nobody made a greater mistake than he who did nothing because he could do only a little.</t>
  </si>
  <si>
    <t xml:space="preserve">  “When you come to a fork in the road, take it.” — Yogi Berra </t>
  </si>
  <si>
    <t xml:space="preserve"> "We all have to live together, so we might as well live together happily."  ― Dalai Lama or We have all known the long loneliness, and we have found that the answer is community. ― Dorothy Day</t>
  </si>
  <si>
    <t>Never doubt that a small group of thoughtful, committed citizens can change the world; indeed, it's the only thing that ever has.</t>
  </si>
  <si>
    <t>Smart meters are ... helping the UK deliver a cleaner and more efficient energy system, … [and] saving tens of billions of pounds in the process.</t>
  </si>
  <si>
    <t>It ain't the heat, it's the humility.</t>
  </si>
  <si>
    <t>When you have a healthy environment, you have a healthy economy. That’s what the world is starting to understand.</t>
  </si>
  <si>
    <t xml:space="preserve">"Peace be within thy walls, and prosperity within thy palaces." ― Psalm 122:7 </t>
  </si>
  <si>
    <t xml:space="preserve">Prevention is better than cure.  ― Desiderius Erasmus </t>
  </si>
  <si>
    <t>The Church welcomes technological progress and receives it with love</t>
  </si>
  <si>
    <t xml:space="preserve"> We have all known the long loneliness, and we have found that the answer is community. ― Dorothy Day</t>
  </si>
  <si>
    <t>The first rule of sustainability is to align with natural forces, or at least not try to defy them.</t>
  </si>
  <si>
    <t xml:space="preserve">A dream doesn’t become reality through magic; it takes sweat, determination, and hard work. ― Colin Powell </t>
  </si>
  <si>
    <t>The greatest threat to our planet is the belief that someone else will save it.</t>
  </si>
  <si>
    <t>You cannot escape the responsibility of tomorrow by evading it today.  ― Abraham Lincoln or "Practice what you preach."</t>
  </si>
  <si>
    <t>When people can see a vision and simultaneously recognise what can be done step by step... they will begin to feel encouragement and enthusiasm.</t>
  </si>
  <si>
    <t>Actions that will stop heat being lost from your building.  You need to take these if you're trying to heat the air but they're much less important if you're only heating the people.</t>
  </si>
  <si>
    <t>Actions that use finance to support the move to net zero in ways that don't impact your premises.  These are good things to do if you don't need the funds to take the other steps.</t>
  </si>
  <si>
    <t>step1</t>
  </si>
  <si>
    <t>step2</t>
  </si>
  <si>
    <t>step3</t>
  </si>
  <si>
    <t>step4</t>
  </si>
  <si>
    <t>step5</t>
  </si>
  <si>
    <t>step6</t>
  </si>
  <si>
    <t>icon_alt_text</t>
  </si>
  <si>
    <t>Step 1</t>
  </si>
  <si>
    <t>Step 2</t>
  </si>
  <si>
    <t>Step 3</t>
  </si>
  <si>
    <t>Step 4</t>
  </si>
  <si>
    <t>Step 5</t>
  </si>
  <si>
    <t>Step 6</t>
  </si>
  <si>
    <t>quick</t>
  </si>
  <si>
    <t>Quick Wins</t>
  </si>
  <si>
    <t>Magic Wand</t>
  </si>
  <si>
    <t>Actions that are quick to do and could be very helpful.</t>
  </si>
  <si>
    <t>Actions to reconsider if you feel stuck.</t>
  </si>
  <si>
    <t>Magic Wands</t>
  </si>
  <si>
    <t>link_url</t>
  </si>
  <si>
    <t>carbon_number</t>
  </si>
  <si>
    <t>text_colour</t>
  </si>
  <si>
    <t>FFFFFF</t>
  </si>
  <si>
    <t>FEEB15</t>
  </si>
  <si>
    <t>petal</t>
  </si>
  <si>
    <t>task</t>
  </si>
  <si>
    <t>energyefficiency</t>
  </si>
  <si>
    <t>cleanenergy</t>
  </si>
  <si>
    <t>thrivingbiodiversity</t>
  </si>
  <si>
    <t>activetravel</t>
  </si>
  <si>
    <t>zerowaste</t>
  </si>
  <si>
    <t>sharedgoverance</t>
  </si>
  <si>
    <t>training</t>
  </si>
  <si>
    <t>Rootedworship</t>
  </si>
  <si>
    <t>postivefinance</t>
  </si>
  <si>
    <t>buildamovement</t>
  </si>
  <si>
    <t>magicwand</t>
  </si>
  <si>
    <t>069543</t>
  </si>
  <si>
    <t>194A22</t>
  </si>
  <si>
    <t>E52420</t>
  </si>
  <si>
    <t>4670B6</t>
  </si>
  <si>
    <t>BFBEBE</t>
  </si>
  <si>
    <t>C0910A</t>
  </si>
  <si>
    <t>991915</t>
  </si>
  <si>
    <t>card</t>
  </si>
  <si>
    <t>8D7CB8</t>
  </si>
  <si>
    <t>729BD2</t>
  </si>
  <si>
    <t>https://www.scotland.anglican.org/vestry-resources/buildings/quinquennial-surveys/</t>
  </si>
  <si>
    <t>https://www.nationalgrid.com/stories/energy-explained/what-is-a-heat-pump</t>
  </si>
  <si>
    <t>source</t>
  </si>
  <si>
    <t>Quinquennial surveys</t>
  </si>
  <si>
    <t>National Grid</t>
  </si>
  <si>
    <t xml:space="preserve">What is a heat pump </t>
  </si>
  <si>
    <t>UK Heat and Buildings Strategy</t>
  </si>
  <si>
    <t>https://assets.publishing.service.gov.uk/government/uploads/system/uploads/attachment_data/file/1044598/6.7408_BEIS_Clean_Heat_Heat___Buildings_Strategy_Stage_2_v5_WEB.pdf</t>
  </si>
  <si>
    <t>Department of Business, Energy, and Industrial Strategy</t>
  </si>
  <si>
    <t>Grants in Scotland</t>
  </si>
  <si>
    <t>https://localenergy.scot/funding/lets-do-net-zero-community-buildings-fund/</t>
  </si>
  <si>
    <t>Practical tips about heat pumps in churches</t>
  </si>
  <si>
    <t>https://www.youtube.com/watch?v=_2mkfUxlkzw</t>
  </si>
  <si>
    <t>Church of England Environment Programme</t>
  </si>
  <si>
    <t>https://www.heatgeek.com/do-i-need-to-upgrade-my-radiators-for-a-heat-pump/</t>
  </si>
  <si>
    <t>Assessing radiators for use with a heat pump</t>
  </si>
  <si>
    <t>Case study of underfloor heating in a church</t>
  </si>
  <si>
    <t>Air to air church case study 1</t>
  </si>
  <si>
    <t>Air to air church case study 2</t>
  </si>
  <si>
    <t>https://www.achurchnearyou.com/church/10125/page/43744/view/</t>
  </si>
  <si>
    <t>https://www.churchofengland.org/sites/default/files/2022-08/Scalford_casestudy.pdf</t>
  </si>
  <si>
    <t>Church of England - A Church Near You</t>
  </si>
  <si>
    <t>https://www.churchofengland.org/about/environment-and-climate-change/towards-net-zero-carbon-case-studies/st-mary-willesborough</t>
  </si>
  <si>
    <t>https://localenergy.scot/resources-overview/contractors-and-suppliers/capital-works-suppliers/</t>
  </si>
  <si>
    <t>Accredited heat pump installers operating in Scotland</t>
  </si>
  <si>
    <t>Local Energy Scotland</t>
  </si>
  <si>
    <t xml:space="preserve">HeatGeek </t>
  </si>
  <si>
    <t>SEC Vestry Resources</t>
  </si>
  <si>
    <t>card_number</t>
  </si>
  <si>
    <t>T1.01</t>
  </si>
  <si>
    <t>T1.02</t>
  </si>
  <si>
    <t>T1.03</t>
  </si>
  <si>
    <t>T1.04</t>
  </si>
  <si>
    <t>T1.05</t>
  </si>
  <si>
    <t>T1.06</t>
  </si>
  <si>
    <t>T1.07</t>
  </si>
  <si>
    <t>T1.08</t>
  </si>
  <si>
    <t>T1.09</t>
  </si>
  <si>
    <t>T2.01</t>
  </si>
  <si>
    <t>T2.02</t>
  </si>
  <si>
    <t>T2.03</t>
  </si>
  <si>
    <t>T9.01</t>
  </si>
  <si>
    <t>T9.03</t>
  </si>
  <si>
    <t>task_title</t>
  </si>
  <si>
    <t>petal_title</t>
  </si>
  <si>
    <t>petal_tagline</t>
  </si>
  <si>
    <t>card_title</t>
  </si>
  <si>
    <t>associated_step_number</t>
  </si>
  <si>
    <t>Finance Changes</t>
  </si>
  <si>
    <t>Carbon Emissions Saving Options</t>
  </si>
  <si>
    <t>Cost Saving Options</t>
  </si>
  <si>
    <t>associated_petal</t>
  </si>
  <si>
    <t>associated_task_number</t>
  </si>
  <si>
    <t>&lt;p&gt;If a radiator is too cold to the touch and not heating a room enough, you or your installer may have turned up the boiler thermostat or increased the pump speed to compensate - or your users might find their own energy-wasting ways to cope.  It’s better to find out why the radiator is cold in the first place.  A broken Thermostatic Radiator Valve (TRV), stuck valve, air or sludge in the radiator, a faulty pump, or an unbalanced system can all cause this problem.&lt;/p&gt;</t>
  </si>
  <si>
    <t>Our species has been the cause of such corruption and devastation... that we are in danger ending life as we know it on our planet.</t>
  </si>
  <si>
    <t>Islamic Declaration on Global Climate Change</t>
  </si>
  <si>
    <t>Proverb</t>
  </si>
  <si>
    <t>Isaac Watts</t>
  </si>
  <si>
    <t>The future belongs to those who give the next generation reason for hope.</t>
  </si>
  <si>
    <t>Teilhard de Chardin</t>
  </si>
  <si>
    <t>Track temperature and relative humidity</t>
  </si>
  <si>
    <t>datalogging</t>
  </si>
  <si>
    <t>If you can measure something, then you have some control over it.</t>
  </si>
  <si>
    <t>Georg Joachim Rheticus (medieval astronomer)</t>
  </si>
  <si>
    <t>petal _name</t>
  </si>
  <si>
    <t>RW's name</t>
  </si>
  <si>
    <t>new name</t>
  </si>
  <si>
    <t>sheet</t>
  </si>
  <si>
    <t>steps</t>
  </si>
  <si>
    <t>part_of_petal_with_title</t>
  </si>
  <si>
    <t>step_tagline</t>
  </si>
  <si>
    <t>Conventions:</t>
  </si>
  <si>
    <t>petals</t>
  </si>
  <si>
    <t>items have titles, not names.</t>
  </si>
  <si>
    <t>essential properties like title, tagline, icon_shortcode, nav_order, colour, text_colour - doesn't need the name of the type of thing before it as you can get that from the sheetname.</t>
  </si>
  <si>
    <t>Everything has an explicit nav_order.</t>
  </si>
  <si>
    <t>To resolve:</t>
  </si>
  <si>
    <t>Should all icons have alt-texts (explicitly blank where decorative) or handle in CSS?</t>
  </si>
  <si>
    <t>tasks</t>
  </si>
  <si>
    <t>Membership in a superset is indicated part_of_X_with_title (e.g. part_of_petal_with_title - the value is the title to match on).</t>
  </si>
  <si>
    <t>part_of_step_with_title</t>
  </si>
  <si>
    <t>ALSO changed values to be bare title.</t>
  </si>
  <si>
    <t>cards</t>
  </si>
  <si>
    <t>part_of_task_with_title</t>
  </si>
  <si>
    <t>and also</t>
  </si>
  <si>
    <t>Taglines are short, descriptions are long.</t>
  </si>
  <si>
    <t>Removed card 500, duplicate of 53</t>
  </si>
  <si>
    <t>Removed heat_people, heat_air</t>
  </si>
  <si>
    <t>Take the advice of experts, including getting a smart meter so they have the data they need.</t>
  </si>
  <si>
    <t>Removed other petal and other (any order) step - there are better ways of handling the wildcard, plus there was no other task.</t>
  </si>
  <si>
    <t>T3.01</t>
  </si>
  <si>
    <t>See if there are local environmental initiatives promoting biodiversity  that you can be linked to, particularly if you are a charge without grounds of your own (e.g. the local council - could you or a group manage an area of their grounds,  a local litter picking group)</t>
  </si>
  <si>
    <t>T3.02</t>
  </si>
  <si>
    <t>Make use of Scottish Wildlife Trust resources</t>
  </si>
  <si>
    <t>Scottish Wildlife Trust have projects in almost every area of Scotland - how could you as individuals or as a charge engage with these?</t>
  </si>
  <si>
    <t>T3.03</t>
  </si>
  <si>
    <t>Plant flower tubs</t>
  </si>
  <si>
    <t>T3.04</t>
  </si>
  <si>
    <t>Consider erecting bird/swift/house martin/bat boxes on or around churches, halls, and rectories.  Engaging with your local beekeeping groups.</t>
  </si>
  <si>
    <t>Erect bird and bat boxes</t>
  </si>
  <si>
    <t>T3.05</t>
  </si>
  <si>
    <t>Use your grounds to encourage biodiversity, such as planting native flowers, shrubs and trees, creating a wildlife hotel and leaving some areas of long grass.</t>
  </si>
  <si>
    <t>Encourage biodiversity</t>
  </si>
  <si>
    <t>T3.06</t>
  </si>
  <si>
    <t>Incredible Edible</t>
  </si>
  <si>
    <t>https://www.arocha.org/en</t>
  </si>
  <si>
    <t>A Rocha</t>
  </si>
  <si>
    <t>https://www.nature.scot/scotlands-biodiversity/make-space-nature</t>
  </si>
  <si>
    <t>Nature Scot</t>
  </si>
  <si>
    <t>https://www.communitywoods.org/funding</t>
  </si>
  <si>
    <t>Community Woodlands</t>
  </si>
  <si>
    <t>https://scottishwildlifetrust.org.uk/things-to-do/helping-wildlife-at-home/</t>
  </si>
  <si>
    <t>Scottish Wildlife Trust</t>
  </si>
  <si>
    <t>https://www.incredibleedible.org.uk/</t>
  </si>
  <si>
    <t>https://www.woodlandtrust.org.uk/</t>
  </si>
  <si>
    <t>Woodland Trust</t>
  </si>
  <si>
    <t>https://www.greenspacescotland.org.uk/</t>
  </si>
  <si>
    <t>Greenpeace Scotland</t>
  </si>
  <si>
    <t>&lt;p&gt;Draughts let cold air in and make people uncomfortable.  Consider windows including cracked glass, doors, loft hatches, holes from previous extractor fans, and gaps around pipework, in floorboards, and under skirting boards. Professionals have access to better materials and skills than you do. Draughtproofing windows is expensive but can make all the difference.&lt;/p&gt;&lt;p&gt;Blocking up original ventilation features could make your building damp - if you think they let in too much air, take professional advice. In rectories, chimneys can have their airflow reduced with a chimney balloon, chimney cap, or a board covering the hearth, but they do need some airflow.&lt;/p&gt;</t>
  </si>
  <si>
    <t>&lt;p&gt;Extractor fans are useful in some spaces to remove moist or stale air, but they also cause heat loss. It’s worth exploring getting extractor fans which recover the heat and put it back into the building by transferring it to fresh air from outside.  This is worth the added cost for fans that are often on.  &lt;/p&gt;&lt;p&gt; Extractor fans can come on and go off with the lights, come on with the lights but run longer, work from a pull cord, or run automatically based on the relative humidity. The right choice matters and depends on the application.&lt;/p&gt;</t>
  </si>
  <si>
    <t>&lt;p&gt;Thermal curtains and blinds cut draughts and block cold surfaces from making people uncomfortable.  The cheapest option is tightly woven or foam-backed lined curtains that fit well.  More expensive options perform better because they use fancier materials or trap air movement by adding a box at the top (a 'pelmet') or are blinds that attach to the window frame.  Some home sewers can make cheap but effective curtains and blinds.  &lt;/p&gt;&lt;p&gt; You can put a curtain on a fire exit to help during a building’s warmup, but it must be left open when people are in. &lt;/p&gt;</t>
  </si>
  <si>
    <t>https://www.hse.gov.uk/ventilation/using-co2-monitors.htm.</t>
  </si>
  <si>
    <t>Using CO2 monitors</t>
  </si>
  <si>
    <t>Health &amp; Safety Executive</t>
  </si>
  <si>
    <t>https://www.scotland.anglican.org/vestry-resources/appointments-and-employment/minimum-standards-for-clergy-housing/</t>
  </si>
  <si>
    <t>Minimum Standards For Clergy Housing Guidance</t>
  </si>
  <si>
    <t>https://www.cibse.org/</t>
  </si>
  <si>
    <t xml:space="preserve">Chartered Institution of Building Services Engineers </t>
  </si>
  <si>
    <t>&lt;p&gt;Most buildings have lots of ways to control the ventilation and assume people will be sensible, for instance, closing vents while a space warms up and opening them to release moist air when people leave.  Help your users know what to do.  You may want to add features like window trickle vents to make things easier, or consider our extractor fan card.  &lt;/p&gt;&lt;p&gt; If you don’t know how much ventilation you need a relative humidity sensor will tell you.  The Health and Safety Executive has guidance about using a CO2 monitor for health safety checks.&lt;/p&gt;</t>
  </si>
  <si>
    <t>&lt;p&gt;You don’t want to lose heat to the wrong spaces.  Unless your pipes are contributing useful heating, they should be insulated, including in the boiler room.  A good installer will insulate all the tricky bits of pipework, not just the straight lengths and ensure that they are not a burn hazard.&lt;/p&gt;&lt;p&gt;  It’s also important to insulate hot water cylinders.  Modern cylinders often have hardened foam insulation but older ones might need more.  The modern standard is 80mm.  You can “top up” with a cylinder jacket of the right size.  &lt;/p&gt;</t>
  </si>
  <si>
    <t>Consider your worship patterns and where you meet</t>
  </si>
  <si>
    <t>&lt;p&gt;Some churches have already decided that the best-dressed worshippers are wearing blankets. Others are rethinking the convention that only women and bishops wear hats indoors and wondering how the congregation would feel about processional hymns.  One church is wondering whether they can enable congregations to worship in their halls December to February - it’s more intimate and suits some people better.  If nothing else, perhaps this card will lead to some interesting conversations about how we worship, where we worship and why.&lt;/p&gt;</t>
  </si>
  <si>
    <t>&lt;p&gt;A professional assessment will help you prioritise your actions - but keep in mind the assessors can't always tailor their advice to how you use your building or how that might change in the future.  For your housing,  you should obtain an up-to-date EPC survey and also review guidance on the Scottish Episcopal Church's minimum standards for rectories.  For other modest buildings, you could use a free energy efficiency assessment from Business Energy Scotland. For larger, listed buildings you may wish to consider getting a survey by a qualified Mechanical and Electrical Engineer via the Chartered Institution of Building Services Engineers.&lt;/p&gt;</t>
  </si>
  <si>
    <t>Limit access to heating controls</t>
  </si>
  <si>
    <t>&lt;p&gt;Heat pumps take heat from the outside air or ground using the same kind of technology as refrigerators, but in reverse. Installing pumps is expensive but there are grants available and if you can raise the costs, the running costs make it worth it.  They usually warm water but they can warm the air directly.   You may need underfloor heating unless you have low heat loss, generous radiators, and pipework big enough to deliver the heat using lower temperature water than on your old system. If you do need to install underfloor heating, ensure underfloor insulation as part of the design. &lt;/p&gt;</t>
  </si>
  <si>
    <t>https://www.scotland.anglican.org/wp-content/uploads/Sources-of-guidance-to-churches-on-heating-of-buildings-April-2022.pdf</t>
  </si>
  <si>
    <t>Review the sources of guidance on appropriate insulation (update forthcoming - Summer 2023)</t>
  </si>
  <si>
    <t>https://www.imeche.org/docs/default-source/1-oscar/Get-involved/specialist-interest-groups/eesg/imeche-ps-energy-hierarchy-2020-final.pdf</t>
  </si>
  <si>
    <t>Institution of Mechanical Engineers</t>
  </si>
  <si>
    <t>Improving energy efficiency in Traditional Buildings</t>
  </si>
  <si>
    <t>Historic Environment Scotland</t>
  </si>
  <si>
    <t>https://www.engineshed.scot/publications/publication/?publicationId=246ff4ae-1483-452a-8fb3-a59500bd05d5</t>
  </si>
  <si>
    <t>Insulate your property</t>
  </si>
  <si>
    <t>https://www.historicenvironment.scot/advice-and-support/your-property/saving-energy-in-traditional-buildings/insulate-your-property/#insulate-your-property_tab</t>
  </si>
  <si>
    <t>Society for the Protection of Ancient Buildings (SPAB)</t>
  </si>
  <si>
    <t>Responsibilities of the Property Convener</t>
  </si>
  <si>
    <t>Provincial Buildings Committee, SEC</t>
  </si>
  <si>
    <t>https://www.scotland.anglican.org/wp-content/uploads/Property-Convener-Responsibilities-Rev-2022.pdf</t>
  </si>
  <si>
    <t>https://www.youtube.com/watch?v=hYK7buBx8gQ</t>
  </si>
  <si>
    <t>Energy-Saving Quick Wins Video</t>
  </si>
  <si>
    <t>Matt Fulford, Inspired Efficiency</t>
  </si>
  <si>
    <t>Energy Efficiency In Church Buildings</t>
  </si>
  <si>
    <t>Roger Curtis &amp; Dr Louisa Humm, Historic Environment Scotland</t>
  </si>
  <si>
    <t>https://www.youtube.com/watch?v=HMYw4Zc2JGc</t>
  </si>
  <si>
    <t>Conservation pitfalls and how to avoid them, en route to Net Zero Carbon</t>
  </si>
  <si>
    <t>Tobit Curteis Associates LLP</t>
  </si>
  <si>
    <t>https://youtu.be/1aXoxGupLXE</t>
  </si>
  <si>
    <t>Improving the Thermal Performance of Church Buildings</t>
  </si>
  <si>
    <t>Iona Case Study, Wham Architecture</t>
  </si>
  <si>
    <t>https://youtu.be/TLpoR7-WOBE?t=157</t>
  </si>
  <si>
    <t>https://www.churchofengland.org/sites/default/files/2023-01/Green%20Energy%20Companies%20and%20the%20Energy%20Footprint%20Tool%20Jan%202023.pdf</t>
  </si>
  <si>
    <t>100% verified renewable tarriffs criteria</t>
  </si>
  <si>
    <t xml:space="preserve"> Church Energy Advisory Network</t>
  </si>
  <si>
    <t>Heating Historic Places of Worship</t>
  </si>
  <si>
    <t>Historic England</t>
  </si>
  <si>
    <t>https://historicengland.org.uk/advice/caring-for-heritage/places-of-worship/making-changes/advice-by-topic/heating/</t>
  </si>
  <si>
    <t>Our role in planning</t>
  </si>
  <si>
    <t>https://www.historicenvironment.scot/advice-and-support/planning-and-guidance/our-role-in-planning/#development-management_tab</t>
  </si>
  <si>
    <t>Installing Heat Pumps in Historic Buildings</t>
  </si>
  <si>
    <t>https://historicengland.org.uk/advice/technical-advice/retrofit-and-energy-efficiency-in-historic-buildings/low-and-zero-carbon-technologies/installing-heat-pumps-in-historic-buildings/</t>
  </si>
  <si>
    <t>Church Heating - Practical Considerations</t>
  </si>
  <si>
    <t>Andrew MacOwan, Chartered Energy Engineer</t>
  </si>
  <si>
    <t>https://youtu.be/Wx8lq-ogl8M</t>
  </si>
  <si>
    <t>https://youtu.be/WpwMTdOZeWI</t>
  </si>
  <si>
    <t>Use of Heat Pumps in Historic Buildings</t>
  </si>
  <si>
    <t>Historic England Webinar</t>
  </si>
  <si>
    <t>https://historicengland.org.uk/services-skills/training-skills/training/webinars/recordings/webinar-on-the-use-of-heat-pumps-in-historic-buildings/</t>
  </si>
  <si>
    <t>Carbon reduction options for churches</t>
  </si>
  <si>
    <t>Dan McNaughton, Historic England</t>
  </si>
  <si>
    <t>https://www.youtube.com/watch?v=wbzIYAxG-bQ&amp;list=PLAfV-_ab0mU9neAq3oOX3EnXFHUYrmkeg&amp;index=2</t>
  </si>
  <si>
    <t>Viability of Air Source Heat Pumps in Churches</t>
  </si>
  <si>
    <t>Andrew McQuatt, Max Fordham</t>
  </si>
  <si>
    <t>https://youtu.be/lCJtYRGYfZA</t>
  </si>
  <si>
    <t>Future of Heating in Historic Buildings Conference 2022</t>
  </si>
  <si>
    <t>https://www.youtube.com/playlist?list=PLAfV-_ab0mU9neAq3oOX3EnXFHUYrmkeg</t>
  </si>
  <si>
    <t>Greenspace Scotland</t>
  </si>
  <si>
    <t>Scottish Government 'Active travel’ framework</t>
  </si>
  <si>
    <t>Scottish Government</t>
  </si>
  <si>
    <t>T4.01</t>
  </si>
  <si>
    <t>Support clergy in working out how the ‘active travel’ framework affects their particular circumstances. Review options for the purchase of a second-hand electric vehicle.</t>
  </si>
  <si>
    <t>Review the Active Travel Framework</t>
  </si>
  <si>
    <t>T4.02</t>
  </si>
  <si>
    <t>Encourage your congregation and community walking, wheeling and cycling, use of public transport and car sharing (where appropriate).</t>
  </si>
  <si>
    <t>Congregational engagement</t>
  </si>
  <si>
    <t>T4.03</t>
  </si>
  <si>
    <t>Provide bike racks</t>
  </si>
  <si>
    <t>Provide bicycle racks and shelters to support increased active travel.</t>
  </si>
  <si>
    <t>T4.04</t>
  </si>
  <si>
    <t>Install EV charging points</t>
  </si>
  <si>
    <t>Where appropriate, consider installing charging points for electric cars. Guidance forthcoming from PEG in 2024.</t>
  </si>
  <si>
    <t>T4.05</t>
  </si>
  <si>
    <t>https://energysavingtrust.org.uk/advice/buying-a-second-hand-electric-car-or-van/</t>
  </si>
  <si>
    <t>Second-hand electric vehicle guidance</t>
  </si>
  <si>
    <t>https://www.sciencedirect.com/science/article/pii/S0921344920307072?via%3Dihub</t>
  </si>
  <si>
    <t>The overlooked environmental footprint of increasing Internet use</t>
  </si>
  <si>
    <t>Resources, Conservation &amp; Recycling Journal</t>
  </si>
  <si>
    <t>https://www.zerowastescotland.org.uk/citizens</t>
  </si>
  <si>
    <t>Zero Waste Scotland</t>
  </si>
  <si>
    <t>https://repaircafe.org/en/</t>
  </si>
  <si>
    <t>Repair Café</t>
  </si>
  <si>
    <t>https://www.waterwise.org.uk/save-water/</t>
  </si>
  <si>
    <t>Waterwise</t>
  </si>
  <si>
    <t>T5.01</t>
  </si>
  <si>
    <t>Consider what and why you buy to reduce waste and eliminate single use plastic, e.g. refillable cleaning products, buy in bulk where possible, use recycled and recyclable office materials. Fair trade, local suppliers, etc.</t>
  </si>
  <si>
    <t>T5.02</t>
  </si>
  <si>
    <t>Reject items that are unsustainable, such as single use plastics and carrier bags. Reduce your paper use and use sustainably sourced, eco- friendly paper and office products.</t>
  </si>
  <si>
    <t>T5.03</t>
  </si>
  <si>
    <t>Reuse or repurpose surplus items and repair broken items. Consider hosting a repair café. Share larger items or skills with other groups or churches.</t>
  </si>
  <si>
    <t>T5.04</t>
  </si>
  <si>
    <t>T5.05</t>
  </si>
  <si>
    <t>Consider how you can save water. Treating and heating water is an intensive process.</t>
  </si>
  <si>
    <t>Save water</t>
  </si>
  <si>
    <t>Reuse and repurpose</t>
  </si>
  <si>
    <t>T6.01</t>
  </si>
  <si>
    <t xml:space="preserve">Calculate the main elements of your carbon footprint by using the new Energy Footprint Tool. Complete your annual return (2023 due by TBC) </t>
  </si>
  <si>
    <t>Calculate your carbon footprint</t>
  </si>
  <si>
    <t>T6.02</t>
  </si>
  <si>
    <t>T6.03</t>
  </si>
  <si>
    <t>Ensure that actions supporting the journey towards Net Zero are standard items on the Vestry Agenda, and are reported at Annual Congregational meetings, so that there is shared understanding.</t>
  </si>
  <si>
    <t>Vestry and congregational engagement</t>
  </si>
  <si>
    <t>T6.04</t>
  </si>
  <si>
    <t>Connect with your local Diocesan Net Zero group, their work and local network. Take advantage of support available, and ensuring that you help with enabling the appropriate reporting of emissions to be completed.</t>
  </si>
  <si>
    <t>Connect with your local Diocesan Environmental Group</t>
  </si>
  <si>
    <t>T7.01</t>
  </si>
  <si>
    <t>Participate in Climate Literacy training through Keep Scotland Beautiful - get your vestry trained up!</t>
  </si>
  <si>
    <t>T7.02</t>
  </si>
  <si>
    <t>Start an eco-book library</t>
  </si>
  <si>
    <t>T7.03</t>
  </si>
  <si>
    <t>Explore the wider range of educational and theological materials around climate change and Christian ecological responses. Lent and Advent Groups offer opportunities to respond in spiritually creative ways to the climate crisis.</t>
  </si>
  <si>
    <t>https://www.bbc.co.uk/iplayer/episode/m00049b1/climate-change-the-facts</t>
  </si>
  <si>
    <t>Climate Change -  The Facts, a documentary by Sir David Attenborough</t>
  </si>
  <si>
    <t>BBC</t>
  </si>
  <si>
    <t>https://www.bbc.co.uk/programmes/p076w7g5</t>
  </si>
  <si>
    <t>Climate Change -  The Facts, a documentary by Sir David Attenborough (4 minute summary)</t>
  </si>
  <si>
    <t>Saving Us</t>
  </si>
  <si>
    <t>Katherine Hayhoe</t>
  </si>
  <si>
    <t>https://www.simonandschuster.co.uk/books/Saving-Us/Katharine-Hayhoe/9781982143848</t>
  </si>
  <si>
    <t>Tear Fund’s series of films on ‘Christianity and Climate Change’</t>
  </si>
  <si>
    <t>Tear Fund</t>
  </si>
  <si>
    <t>https://www.tearfund.org/campaigns/christianity-and-climate-change-film-series</t>
  </si>
  <si>
    <t>T8.01</t>
  </si>
  <si>
    <t>T8.02</t>
  </si>
  <si>
    <t>Hold an annual climate-focused service on Climate Sunday, to explore the theological and scientific basis of creation care and climate action, to pray, and to commit to action.</t>
  </si>
  <si>
    <t>T8.03</t>
  </si>
  <si>
    <t>Pray for change</t>
  </si>
  <si>
    <t>Pray for change - many creative resources are available for praying for God's earth, and for justice for the most vulnerable</t>
  </si>
  <si>
    <t>T8.04</t>
  </si>
  <si>
    <t>Plan a pilgrimage</t>
  </si>
  <si>
    <t>T8.05</t>
  </si>
  <si>
    <t xml:space="preserve">Young people and Children - explore with young people their insights and commitment to change, and encourage the adult church community to listen. Help young people to network with others. </t>
  </si>
  <si>
    <t>Engage across generations</t>
  </si>
  <si>
    <t>T8.06</t>
  </si>
  <si>
    <t>Join Eco-Congregation Scotland</t>
  </si>
  <si>
    <t>https://seasonofcreation.org/resources/</t>
  </si>
  <si>
    <t>Season of Creation</t>
  </si>
  <si>
    <t>Climate Sunday</t>
  </si>
  <si>
    <t>https://www.scotland.anglican.org/who-we-are/publications/liturgies/season-of-creation-worship-material-for-experimental-use/</t>
  </si>
  <si>
    <t>Scottish Episcopal Church</t>
  </si>
  <si>
    <t>http://sustainable-preaching.org/</t>
  </si>
  <si>
    <t>Sustainable Preaching</t>
  </si>
  <si>
    <t>https://hannahmmalcolm.wordpress.com/ecology-for-your-theology-bookshelf/</t>
  </si>
  <si>
    <t>Ecotheology Biobliography</t>
  </si>
  <si>
    <t>Hannah Malcolm</t>
  </si>
  <si>
    <t>Apply for a Scottish Government’s Community and Renewable Energy Scheme (CARES) grant of up to 80% of eligible costs up to a maximum of £80k. Available for air source heat pumps, solar panels, energy efficiency measures and those committed to decarbonising your heating. Note requirement for community usage of building.</t>
  </si>
  <si>
    <t>Apply for a Business Energy Scotland loan to support the installation of heat pumps or for energy efficiency measures. Up to £100k support available with up to 75% cashback up to a value of £30k.</t>
  </si>
  <si>
    <t>Seek support from your local Net Zero Champion on applying for grants and funding. (Links to representatives in each Diocese to contact forthcoming).</t>
  </si>
  <si>
    <t>Review the forthcoming funding database for further grants and community-based funding schemes that can help support Net Zero work. (Update coming with refreshed listings/funding database).</t>
  </si>
  <si>
    <t>https://funding.scot/</t>
  </si>
  <si>
    <t>Follow SEC policy and guidelines on divestment and investments. Consider supporting the work of the Bright Now campaign (Operation Noah) and Make My Money Matter.</t>
  </si>
  <si>
    <t>funding.scot</t>
  </si>
  <si>
    <t>SCVO</t>
  </si>
  <si>
    <t>T9.02</t>
  </si>
  <si>
    <t>T9.04</t>
  </si>
  <si>
    <t>T9.05</t>
  </si>
  <si>
    <t>Apply for CARES funding</t>
  </si>
  <si>
    <t>Apply for BES loan and cashback</t>
  </si>
  <si>
    <t>Seek support from your Net Zero Champion</t>
  </si>
  <si>
    <t>Review the SEC funding database</t>
  </si>
  <si>
    <t>T9.06</t>
  </si>
  <si>
    <t>Search the SCVO funding database</t>
  </si>
  <si>
    <t>Find funding using the free SCVO online search engine. From small grants to funding for big capital projects, it can help you track down the funding you need to make a difference.</t>
  </si>
  <si>
    <t>T9.07</t>
  </si>
  <si>
    <t>Apply to the SEC Provincial Buildings Committee Grant fund</t>
  </si>
  <si>
    <t>https://www.bankingonclimatechaos.org/</t>
  </si>
  <si>
    <t>Banking on Climage Chaos Report</t>
  </si>
  <si>
    <t>T10.01</t>
  </si>
  <si>
    <t>Join Christian Climate Action Scotland &amp; Green Christian</t>
  </si>
  <si>
    <t>Join with other Christian groups</t>
  </si>
  <si>
    <t>T10.02</t>
  </si>
  <si>
    <t>T10.03</t>
  </si>
  <si>
    <t>T10.04</t>
  </si>
  <si>
    <t>T10.05</t>
  </si>
  <si>
    <t>T10.06</t>
  </si>
  <si>
    <t>T10.07</t>
  </si>
  <si>
    <t>Form an eco-group</t>
  </si>
  <si>
    <t>Form an eco-group in your church as a starting point to discuss this toolkit and to engage with the Diocesan Eco Group and the SEC over the longer term</t>
  </si>
  <si>
    <t xml:space="preserve">Promote local environmental initiatives through the church magazine, posters, notices, and prayer. </t>
  </si>
  <si>
    <t xml:space="preserve">Host public events, such as talks and workshops on climate issues, or offer your space for others to host events. </t>
  </si>
  <si>
    <t xml:space="preserve">Follow the work of others - Tearfund, Christian Aid and the Joint Public Issues Team all have resources to help participation both in and out of church. </t>
  </si>
  <si>
    <t>Eco-Congregation Scotland has lots of advice and suggestions for congregations - on energy use, liturgical resources and much more.</t>
  </si>
  <si>
    <t>https://www.ecocongregationscotland.org/</t>
  </si>
  <si>
    <t>Eco-congregation Scotland</t>
  </si>
  <si>
    <t>https://greenchristian.org.uk/</t>
  </si>
  <si>
    <t>Green Christian</t>
  </si>
  <si>
    <t>https://joyinenough.org/</t>
  </si>
  <si>
    <t>Joy in Enough</t>
  </si>
  <si>
    <t>https://www.scotland.anglican.org/vestry-resources/buildings/provincial-building-grants-and-loans/</t>
  </si>
  <si>
    <t>Provincial Buildings Committee grant fund</t>
  </si>
  <si>
    <t>https://makemymoneymatter.co.uk</t>
  </si>
  <si>
    <t>Make my Money Matter</t>
  </si>
  <si>
    <t>https://brightnow.org.uk</t>
  </si>
  <si>
    <t>BrightNow</t>
  </si>
  <si>
    <t>Operation Noah</t>
  </si>
  <si>
    <t>https://businessenergyscotland.org/smeloan/</t>
  </si>
  <si>
    <t>Business Energy Scotland</t>
  </si>
  <si>
    <t>Business Energy Scotland loan and cashback</t>
  </si>
  <si>
    <t>Community and Renewable Energy Scheme (CARES) grant scheme</t>
  </si>
  <si>
    <t>https://www.stopclimatechaos.scot/three-ways-to-make-our-buildings-fit-for-the-future/</t>
  </si>
  <si>
    <t>Stop Climate Chaos Scotland</t>
  </si>
  <si>
    <t>https://www.climateassembly.scot/</t>
  </si>
  <si>
    <t>https://transitionnetwork.org/</t>
  </si>
  <si>
    <t>Transition Network</t>
  </si>
  <si>
    <t>Climate Assembly Scotland</t>
  </si>
  <si>
    <t>https://www.peersfortheplanet.org/</t>
  </si>
  <si>
    <t>Peers for the Planet</t>
  </si>
  <si>
    <t>https://www.futurelearn.com/courses/enabling-community-based-leadership-in-design-sustainable-development-of-historic-faith-buildings</t>
  </si>
  <si>
    <t>Sustainable Development in Historic Faith Buildings</t>
  </si>
  <si>
    <t>FutureLearn</t>
  </si>
  <si>
    <t>https://www.ourplace.scot/</t>
  </si>
  <si>
    <t>Our Place</t>
  </si>
  <si>
    <t>https://christianclimateaction.org/</t>
  </si>
  <si>
    <t>Christian Climate Action</t>
  </si>
  <si>
    <t>https://jpit.uk</t>
  </si>
  <si>
    <t>Joint Public Issues Team - Baptist Union of Great Britain, Methodist Church and URC</t>
  </si>
  <si>
    <t>https://www.ecen.org/</t>
  </si>
  <si>
    <t xml:space="preserve">European Christian Environment Network </t>
  </si>
  <si>
    <t>https://ecochurch.arocha.org.uk/resources/buildings/</t>
  </si>
  <si>
    <t>The Church of England Environment Programme</t>
  </si>
  <si>
    <t>https://www.churchofengland.org/about/environment-and-climate-change</t>
  </si>
  <si>
    <t>Tearfund</t>
  </si>
  <si>
    <t>https://www.christianaid.org.uk/campaigns/climate</t>
  </si>
  <si>
    <t>Christian Aid</t>
  </si>
  <si>
    <t>Operation Noah | A Christian response to climate change</t>
  </si>
  <si>
    <t xml:space="preserve">Operation Noah | A Christian response to climate change </t>
  </si>
  <si>
    <t>https://operationnoah.org/</t>
  </si>
  <si>
    <t>Anglican Communion Environmental Network</t>
  </si>
  <si>
    <t>https://acen.anglicancommunion.org</t>
  </si>
  <si>
    <t>https://www.eas.org.uk/</t>
  </si>
  <si>
    <t>Energy Action Scotland</t>
  </si>
  <si>
    <t xml:space="preserve">Energy Action Scotland </t>
  </si>
  <si>
    <t>https://www.shechangesclimate.org/open-letter</t>
  </si>
  <si>
    <t>SHE Changes Climate</t>
  </si>
  <si>
    <t>https://www.netzeronation.scot</t>
  </si>
  <si>
    <t>Net Zero Nation (Scotland)</t>
  </si>
  <si>
    <t>Host events and talks</t>
  </si>
  <si>
    <t>Engage with Incredible Edible</t>
  </si>
  <si>
    <t>Use electronic communications, where appropriate</t>
  </si>
  <si>
    <t>Reduce waste</t>
  </si>
  <si>
    <t>Reject single use items</t>
  </si>
  <si>
    <t>Publish your emission in church</t>
  </si>
  <si>
    <t>Get Climate Literate training</t>
  </si>
  <si>
    <t>Explore themes in your Lent or Advent group</t>
  </si>
  <si>
    <t>Celebrate the Season of Creation</t>
  </si>
  <si>
    <t>Arrange Climate Sundays</t>
  </si>
  <si>
    <t>Engage with spiritual partners</t>
  </si>
  <si>
    <t>Promote local initiatives and groups</t>
  </si>
  <si>
    <t>Learn from other organisations and use their resources</t>
  </si>
  <si>
    <t>Energy Saving Trust</t>
  </si>
  <si>
    <t>Books - create an environmental library in your Diocese, Area Council, or Charge.  The Church in Society committee are creating a list of recommended books and to offer micro grants for this.</t>
  </si>
  <si>
    <t>T7.04</t>
  </si>
  <si>
    <t>Start a book group</t>
  </si>
  <si>
    <t>Form a regenerative church book group to drive climate action and creation care through discussions and actions.</t>
  </si>
  <si>
    <t>Celebrate the Season of Creation (1 September - 4 October) through services, liturgy teaching and events (SEC Liturgy)</t>
  </si>
  <si>
    <t xml:space="preserve">Embed care for God's creation in all of the Church's life, and through our preaching, liturgy, worship and prayer, and the way that we use the resources available to us. </t>
  </si>
  <si>
    <t>Embed care for Creation</t>
  </si>
  <si>
    <t>Season of Creation resources for Eucharist &amp; Daily Prayer and intercessory resources</t>
  </si>
  <si>
    <t>https://www.christianaid.org.uk/pray/faith-resources/climate-justice-resources</t>
  </si>
  <si>
    <t>Climate Justice Faith Resources</t>
  </si>
  <si>
    <t>https://www.tearfund.org/get-involved/resources?Audience=Advocacy</t>
  </si>
  <si>
    <t>Teafund Advocacy Resources</t>
  </si>
  <si>
    <t xml:space="preserve">Churches Together in Britain and Ireland (CBTI) </t>
  </si>
  <si>
    <t>https://ctbi.org.uk/season-of-creation-2023/</t>
  </si>
  <si>
    <t>Season of Creation resources from CBTI</t>
  </si>
  <si>
    <t>https://www.churchofengland.org/about/environment-and-climate-change/environment-prayer-worship-and-teaching</t>
  </si>
  <si>
    <t>Church of England Environment in prayer, worship and teaching Resources (online and in print)</t>
  </si>
  <si>
    <t xml:space="preserve">Laudato Si Movement Prayerbook </t>
  </si>
  <si>
    <t xml:space="preserve">Laudato Si Movement </t>
  </si>
  <si>
    <t>https://laudatosimovement.org/download/laudato-si-movement-prayer-book/</t>
  </si>
  <si>
    <t>https://cafod.org.uk/pray/prayer-resources/climate-prayers</t>
  </si>
  <si>
    <t>CAFOD</t>
  </si>
  <si>
    <t>Climate Prayers</t>
  </si>
  <si>
    <t>https://www.greenanglicans.org/</t>
  </si>
  <si>
    <t>Green Anglicans</t>
  </si>
  <si>
    <t xml:space="preserve">Anglican Communion Environmental Network (ACEN) </t>
  </si>
  <si>
    <t>https://acen.anglicancommunion.org/</t>
  </si>
  <si>
    <t>https://www.climatesunday.org</t>
  </si>
  <si>
    <t>https://www.waterstones.com/author/annabel-shilson-thomas/674428</t>
  </si>
  <si>
    <t>https://www.brfonline.org.uk/collections/children-and-family-ministry/products/outdoor-church-20-sessions-to-take-church-outside-the-building-for-children-and-families</t>
  </si>
  <si>
    <t xml:space="preserve">Sally Welch </t>
  </si>
  <si>
    <t>Robert Atwell, Christopher Irvine, Sue Moore</t>
  </si>
  <si>
    <t>https://www.churchofengland.org/prayer-and-worship/worship-texts-and-resources/time-creation</t>
  </si>
  <si>
    <t>Plan a pilgrimage - an opportunity for people to reconnect with God and nature and make a point of creatively seeking to minimise the environmental impact of the trip.</t>
  </si>
  <si>
    <t>Join Eco-Congregation Scotland to share in and learn from the collective wisdom of many other Scottish churches seeking care for God's creation and climate action and produce a plan to become an Eco-Church.</t>
  </si>
  <si>
    <t>Review worship consumables</t>
  </si>
  <si>
    <t>Review all of the consumables used in worship (See also Zero Waste). Specially, reduce or eliminate single-use plastic containers and minimize other forms of packaging; reduce the combustion of fossil fuels in candles and thuribles; use printed liturgy and hymn books or projected texts rather than single-use printed orders of service (except on special occasions where they might be considered as souvenirs of the occasion); use locally produced and seasonal floral materials rather than imported blooms; in floral arrangements find alternatives to ‘oasis’ which do not leave a lasting residue of microplastics in the environment.</t>
  </si>
  <si>
    <t>Energy Efficiency and Old Buildings - Principles and Priorities</t>
  </si>
  <si>
    <t>Managing Change in the Historic Environment - Micro-renewables</t>
  </si>
  <si>
    <t>Net Zero Carbon - Exploring Hybrid Heating Options</t>
  </si>
  <si>
    <t>BOOK - Creation Sings Your Praise - A Christian Aid Worship Book</t>
  </si>
  <si>
    <t>BOOK - Outdoor Church - 20 sessions to take church outside the building for children and families</t>
  </si>
  <si>
    <t>BOOK - A Time for Creation. Liturgical resources for Creation and the Environment</t>
  </si>
  <si>
    <t>The Energy Hierarchy - a powerful tool for sustainability</t>
  </si>
  <si>
    <t>description_word_count</t>
  </si>
  <si>
    <t>quote_word_count</t>
  </si>
  <si>
    <t>Partner with local initiatives</t>
  </si>
  <si>
    <t>&lt;p&gt;Many community buildings have high ceilings.  Putting in a false ceiling can substantially reduce the amount of heating you need. If it’s not possible to insulate the roof, false ceilings can be doubly attractive as it might be possible to insulate them in a “cold roof” design. &lt;/p&gt;&lt;p&gt; Similarly, if you have no option but to put small groups in large spaces, finding a way to partition them into smaller ones - either permanently or as needed - can reduce your heating bills and might increase your income. Architects tell us churches need more ambitious briefs to serve their communities well. &lt;/p&gt;</t>
  </si>
  <si>
    <t>Each one of us matters, has a role to play, and makes a difference.</t>
  </si>
  <si>
    <t>&lt;p&gt;Wall insulation can be outside, inside, or in the cavity within the wall.  The right way to insulate a wall depends on the context.  If you can insulate externally, that’s usually the most effective solution.  With traditional mass masonry walls, you need the insulation to be breathable and there are more options than you might think.  You could have cellulose pellets blown behind the lathe and plaster, insulation applied to the existing masonry, plaster, or wall linings, or a timber frame that holds insulation in place, making a big space a bit smaller. &lt;/p&gt;</t>
  </si>
  <si>
    <t>&lt;p&gt;If you don’t need to open the windows in winter for ventilation, it is possible to cut polycarbonate sheets to the size of the window reveal and mount them inside, for instance, using magnetic tape. A good polycarbonate should last ten years without discolouring.  It scratches and you’ll need to find a place to store it in the summer if you can’t leave it up.  This isn’t as good as proper glazing, but it will make a noticeable difference to single glazing especially if the windows don’t fit well. &lt;/p&gt;&lt;p&gt;Don't forget to review the insulation around your window frames too. &lt;/p&gt;</t>
  </si>
  <si>
    <t>&lt;p&gt;To reduce emissions associated with Scope 2 emissions, PEG recommend charges move to a verified 100% renewable electricity tariff. Many tariffs that claim 100% renewable are susceptible to greenwashing. To help charges select tariffs that are credible, PEG intend to use criteria adopted by the Church Advisors Energy Network which go beyond simple reliance on trading Renewable Energy Guarantees of Origin (REGO). This criteria reviews whether a company’s tariffs are all renewable, whether they rely on offsetting, whether units sold are the same as those supported by REGO’s, whether the company has its own generation and whether purchase from other generators is direct.&lt;/p&gt;</t>
  </si>
  <si>
    <t>&lt;p&gt;Photovoltaic (PV) solar panels generate electricity for immediate use, battery storage, or sale to the grid.  For most community buildings they make more sense than using panels to heat water.  If your roof is weak, high up, has lots of obstacles, or is the wrong orientation or wrong slope, maybe you have enough space for ground mounted panels.  On a roof, think about the impact on rainwater clearance.  Solar slates are coming but are expensive and still have teething problems.  &lt;/p&gt;&lt;p&gt;You should consider planning permission requirements in your area. If finance is an issue, solar cooperatives might be willing to take your site on. &lt;/p&gt;</t>
  </si>
  <si>
    <t>&lt;p&gt;You should only be considering carbon offsetting if you have exhausted or achieved all other possibilities for absolute emissions reduction. For an offsetting scheme to be genuine, it must demonstrate long term permanent storage of carbon with a low risk of reversal. Many offsetting schemes perpetrate other injustices such as displacing communities, double counting, or even destroying natural carbon sinks.  Furthermore, global land use demand for forestry offset plans is currently around 1.2 billion hectares (roughly the same land mass as the USA and Mexico combined). The world simply doesn’t have a spare continent available for offsetting.&lt;/p&gt;</t>
  </si>
  <si>
    <t>&lt;p&gt;If building users don’t feel comfortable, they may take matters into their own hands and change timed controls, turn up radiators or bring their own plug-in heating. If this is happening frequently, look at how adjustments can be made to reduce the need for users to seek their own solutions. Consider reduced range thermostats or limiting pins or covers.  If you have a room thermostat in one room that turns off heating in rooms with other groups, smart Thermostatic Radiator Valves might help. &lt;/p&gt;&lt;p&gt;If your main heating system is very slow, you probably shouldn’t let users turn it on at all. &lt;/p&gt;</t>
  </si>
  <si>
    <t>&lt;p&gt;If a building falls into disrepair, this has a huge carbon cost. Our most important action is to use your quinquennial survey to identify areas for immediate action. A sound roof with adequate rainwater clearance will also make the building stay warm more easily and feel more comfortable. Ventilation is also important to keep the building dry even in traditional buildings, especially to vent moist air after people have been in. Don’t be tempted to reduce it without taking advice. Ensure work is carried out using breathable materials and maintain your ventilation features, for instance, by clearing leaves from low level air intakes.&lt;/p&gt;</t>
  </si>
  <si>
    <t>Banking on Climate Chaos Report</t>
  </si>
  <si>
    <t>&lt;p&gt;Users don’t understand how boilers work, but if they aren’t happy, they’ll turn dials and press buttons.  It’s especially important for them not to re-pressurise boilers themselves, even though they may think they know how to do this from home. If they do it while the system is running, that could damage it. &lt;/p&gt;&lt;p&gt;If your boiler is in a public space, you may need to be creative about how to use joinery or paper blu tacked over the controls to give the message that they are not for use.&lt;/p&gt;</t>
  </si>
  <si>
    <t>&lt;p&gt;If a radiator is working well and mounted on a cold external wall, it may lose much of the heat to the wall, not to the air in the room. There are products you can mount behind these radiators with foil on one side and insulation on the other. They help by reflecting the heat back into the room. The more radiators this technique is applied to, the greater the temperature impact. It’s nowhere near as good as insulating the wall, but at least it’s cheap and easy to do while you organise bigger changes.&lt;/p&gt;</t>
  </si>
  <si>
    <t>&lt;p&gt;The heat lost through floors is usually less than through other surfaces, but because people touch the floor, it has a big effect on their comfort. Even carpets help some.  For suspended timber floors, breathability matters.  Consider hemp batting hung in nets under the joists or breathable boards lain on runners attached to the joists.  Some floorboards might have to come up temporarily to add them.  &lt;/p&gt;&lt;p&gt;Solid floors generally lose less heat than suspended ones. Concrete and other floors that can’t be lifted are either insulated over the top, creating a step up, or when the floor needs replaced. &lt;/p&gt;</t>
  </si>
  <si>
    <t>&lt;p&gt;In an uninsulated building, the roof is usually the first insulation action to take. You could create a “cold roof” by laying insulation above the ceiling of the top floor, leaving the loft space cold and well-ventilated, or a “warm roof” by placing rigid boards between and over the roof rafters. As always, in traditional buildings breathability matters.  Cold roof designs save more energy because they are more effective and reduce the heated space.  If your roof can’t be insulated, you may be able to install a false ceiling and insulate above that.&lt;/p&gt;</t>
  </si>
  <si>
    <t>&lt;p&gt;Most systems make people warm by heating the air.  If your building lets the warm air escape, that's expensive and bad for the environment.  Measures like insulation can be too expensive if you don't use a space much, or too difficult in fancy buildings. There are other ways to make people warm. You could install radiant "on demand" heating or heated seating, for instance. It's not all or nothing.  You might heat the people in some spaces and the air in others, or both a bit, depending on the circumstances. Just making a deliberate choice is an important step. &lt;/p&gt;</t>
  </si>
  <si>
    <t>Get your plan right</t>
  </si>
  <si>
    <t>T8.07</t>
  </si>
  <si>
    <t>T8.08</t>
  </si>
  <si>
    <t>Switch to a verified green energy electricity tariff. You can review criteria we intend to use from the Church Energy Advisory Network. [Switch to a verified green electricity tariff]</t>
  </si>
  <si>
    <t>Change to heat the people approach</t>
  </si>
  <si>
    <t>&lt;p&gt;One way of making people comfortable is applying heat to the people instead of trying to heat the entire space - like with heated car seats. Some churches are moving to heated pew cushions. There are both small rechargeable ones and ones that are wired permanently into the mains.  You can also get under-pew heaters and  panel heaters that mount vertically on, for instance, the back of pews and on altars. &lt;/p&gt;</t>
  </si>
  <si>
    <t>&lt;p&gt;When users don’t know who to contact, they take things into their own hands. Even if your controls let them do the right thing, that probably means bringing in space heaters, turning on the oven and hob to warm the space, and blocking exits open with fire extinguishers. You need to know what problems they’re having and to be able to get detailed descriptions if there are issues that a worker needs to sort out for you. If you have occasional or loosely managed groups using your buildings, you may need signage with clear contact details.&lt;/p&gt;</t>
  </si>
  <si>
    <t>Apply for financial support from the Provincial Buildings Committee grant fund, clearly demonstrating the carbon savings from each element of your application. Further guidance and criteria regarding the Net Zero related applications will be provided soon.</t>
  </si>
  <si>
    <t>Where appropriate, normalise meetings online, recognizing the need to balance this with in-person meetings to ensure flourishing of people and communities. Online platforms are no panacea, and tools such as Zoom/Microsoft Teams increase carbon footprint, especially with video enabled.</t>
  </si>
  <si>
    <t>&lt;p&gt;There are currently two significant funding streams available from the Scottish Government which provide financial help to implement measures in these cards. Community And Renewable Energy Scheme (CARES) (which as of writing covers up to 80% of the total cost for heat pumps up to a maximum £80K via the Let’s Do Net Zero Community Buildings Fund) and Business Energy Scotland (with a £100k 8-year interest free loan with up to 75% of total costs up to a maximum of £30k available via cashback for eligible measures per independent charity). Note that CARES funding applications must demonstrate high community amenity and good occupancy.&lt;/p&gt;</t>
  </si>
  <si>
    <t>Basic Actions</t>
  </si>
  <si>
    <t>&lt;p&gt;Fluorescent lamps are being phased out.  If you’re using them for anything important, change them urgently.  For high pressure sodium (HPS), LEDs would use 40-75% of the power and look better.  Whether that’s an important change depends on how powerful they are and how often you use them. &lt;/p&gt;&lt;p&gt;When you make a change, think about whether your lights are the right power and in the right place, and also look at the energy efficiency of the LEDs you put in.  New generation LEDs take half the power of the most common ones.  &lt;/p&gt;</t>
  </si>
  <si>
    <t xml:space="preserve"> Philip Johnson (architect)</t>
  </si>
  <si>
    <t xml:space="preserve">Is your building used as much as it should be and are you heating it the best way for how you use it?  If it is in low use or difficult to change, think about switching to alternatives to space heating for making people comfortable, at least in some spaces or in part. </t>
  </si>
  <si>
    <t xml:space="preserve">Move to a new heating technology – if you intend to heat the air, try  district heating or a heat pump and if you intend to just make the people warm, try radiant heating or heated seating.  </t>
  </si>
  <si>
    <t>&lt;p&gt;It’s expensive and difficult to heat air and keep it in an old leaky building. Even if your building is so well used you can afford heat loss measures, your building could be difficult to treat. Refer to the radiant heating and heated seating cards plus approaches that reduce the impact of really cold surfaces, like carpets, curtains and wall hangings. Although these do heat the air a little, they mostly just make people comfortable and without creating draughts or having to worry so much about heat loss.  You can also consider portable heating solutions. &lt;/p&gt;</t>
  </si>
  <si>
    <t>Choose a heating approach</t>
  </si>
  <si>
    <t>Add or switch to radiant heating</t>
  </si>
  <si>
    <t>&lt;p&gt;If you can’t address heat loss, it doesn’t make sense to try to heat the air in the space and keep it in the building.  Instead, you could install radiant heaters that act like mini suns for use just when people are in, providing heat directly to the people.  There are charges that use them successfully as the sole heating solution across churches, halls, and offices. The system must be carefully designed with the right wave length for the space, and it works better if the furniture doesn’t block the heat. Not all of them glow and it's possible to get chandeliers.&lt;/p&gt;</t>
  </si>
  <si>
    <t>Use smart meters</t>
  </si>
  <si>
    <t>&lt;p&gt;Fan convectors are often set to dump heat too fast, making people uncomfortable because the heating bangs on and off.  They usually have controls that let you set the fan speed and slow it down when the space is approaching the right temperature, which is a form of “load compensation” to keep it from overshooting. You should consider consulting with an engineer on whether the current settings are right for you. To find the controls, they may need to take the cover off.  Whilst they are reviewing the settings, consider cleaning the filter! &lt;/p&gt;</t>
  </si>
  <si>
    <t>&lt;p&gt;Zoning means making it possible to set timings for the heating that apply to less than the whole building.  That used to mean motorised valves and separate pipework to different spaces.  A more modern approach is to use “smart” radiator valves that let you programme the heating in each room independently.  That isn’t as efficient as proper zoning, but it’s much cheaper and less disruptive.&lt;/p&gt;&lt;p&gt;Zoning also helps with electric heating to make sure you or your users can bring on just the right ones at the right times.  &lt;/p&gt;</t>
  </si>
  <si>
    <t>&lt;p&gt;Sometimes a building will have several halls, all of them lightly used, and just moving people so they are in the same or adjacent spaces will save on heating. If using a heat the people approach, such as pew heaters (see 'Install heated seating' card), only heat the seats you anticipate will be used. People are unlikely to sit where it's cold so they will be drawn to sit where the heaters are on and you can use this technique to cluster users and reduce the need to heat areas that aren’t being used.  &lt;/p&gt;</t>
  </si>
  <si>
    <t>Put countdown timers on big electrics</t>
  </si>
  <si>
    <t>&lt;p&gt;Lights in community buildings are frequently left on by accident. If the light switch also controls an extractor fan, this can waste a lot of heating. &lt;/p&gt;&lt;p&gt;Some lights and fans have motion sensing built in. For others, you can have an electrician add a separate motion sensor.  They can sense movement up to 30 feet away, so can be used in relatively large rooms, and don’t take much power to run.&lt;/p&gt;</t>
  </si>
  <si>
    <t>&lt;p&gt;Electric heating, urns, sound equipment often get left on, even overnight.  You can buy special “countdown timers" or  “time delay push” switches that will only supply electricity to a device for a set amount of time before the user will need to use the switch again.   There are also timers available, although they're only useful if the electrics should be on for a very regular schedule.   Alternatively, you could put in hotel-style keycards that control whether electricity is supplied to some circuits.&lt;/p&gt;</t>
  </si>
  <si>
    <t>&lt;p&gt;Twice hourly smart meter readings will help the UK plan and reduce the number of power stations we need. They have a display you can put somewhere convenient that says how much energy you are using.   It should be possible to use a third party app to get your past data even if your supplier won’t give it to you.  This data will allow you to spot changes that could signal waste and estimate the cost of energy for room hires, and some professionals need it to give you good advice. &lt;/p&gt;&lt;p&gt;A smart meter can also show a ‘Live consumption’ feed which can be really helpful in identifying ‘vampiric’ sockets!&lt;/p&gt;</t>
  </si>
  <si>
    <t>https://www.climateemergencytoolkit.com</t>
  </si>
  <si>
    <t>Climate Emergency Toolkit</t>
  </si>
  <si>
    <t>Tearfund &amp; partners</t>
  </si>
  <si>
    <t>https://docs.google.com/document/d/1hiNe_HTNJKTIUOYM-gA-ib1mJmgd2LkQbffRye1HvuI/edit?usp=sharing</t>
  </si>
  <si>
    <t>Willie Shaw, Church is Society &amp; Provincial Environement Group Member</t>
  </si>
  <si>
    <t>Net Zero Book List Recommendations</t>
  </si>
  <si>
    <t>Connect to a district heating network</t>
  </si>
  <si>
    <t>&lt;p&gt;A small, discreet "data logger" will take temperature and relative humidity readings at regular intervals and save them for you to pick up or send them to an internet service. Their data plots will show trends and patterns that will help you get the heat to the right places at the right times and get better professional energy efficiency advice.  Churches often use them to monitor damp or to discover that a small expenditure on the right controls saves them a lot of gas. &lt;/p&gt;&lt;p&gt;If you have fancy heating controls, they might already log temperature for you.&lt;/p&gt;</t>
  </si>
  <si>
    <t>&lt;p&gt;Planning for change means you won't get caught out when equipment fails.  For electrics, you want new equipment to be as efficient as possible.  Heating takes special care because you want to do things in the right order.  For instance, it’s best to put in underfloor heating when the flooring is being changed, not afterwards.  Good planning requires  maintenance records so you can spot recurring problems and save you scrapping a whole system when one part fails. &lt;/p&gt;&lt;p&gt;If you still have a non-condensing boiler, you should make planning your next heating system a top priority.&lt;/p&gt;</t>
  </si>
  <si>
    <t>Engage with other churches, ecumenical partners, interfaith groups,  and local community groups on climate issues; explore how you might work together, share skills and encourage one another. Youth groups and community groups (e.g. local parks, offering things in the local parks for others rather than just in our churches). Church In Society will provide support to enable engagement with schools and care homes on these issues.</t>
  </si>
  <si>
    <t>Publish annual carbon emissions inside church and online website</t>
  </si>
  <si>
    <t>Engage with Incredible Edible - this group enables communities to connect small scale fruit and veg plots that can be used by the whole community.</t>
  </si>
  <si>
    <t>For smaller areas, plant flower tubs  - especially insect friendly ones - along the frontage of the church or car park.</t>
  </si>
  <si>
    <t>https://www.incredibleedible.org.uk</t>
  </si>
  <si>
    <t>https://www.keepscotlandbeautiful.org</t>
  </si>
  <si>
    <t>Kepp Scotland Beautiful</t>
  </si>
  <si>
    <t>Make recycling easy</t>
  </si>
  <si>
    <t>Make recycling easy by making it easily accessible and well signposted with clear instructions</t>
  </si>
  <si>
    <t>Manage who can change the heating</t>
  </si>
  <si>
    <t>Is there a way of linking the steps and the tasks more intuitively? At the moment I can’t quite see which step each of the tasks relates to. Perhaps numbering the tasks with the step number too e.g. If the first task relates to the first step, could it be 1.1 and if the 6th task relates to the second step it could be numbers 2.6 ??</t>
  </si>
  <si>
    <t>Feedback (initial dumping area) for future iterations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</si>
</sst>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Calibri"/>
      <family val="2"/>
      <scheme val="minor"/>
    </font>
    <font>
      <sz val="12"/>
      <color theme="1"/>
      <name val="Calibri"/>
      <family val="2"/>
      <scheme val="minor"/>
    </font>
    <font>
      <b/>
      <sz val="11"/>
      <color theme="1"/>
      <name val="Calibri"/>
      <family val="2"/>
      <scheme val="minor"/>
    </font>
    <font>
      <sz val="12"/>
      <color theme="1"/>
      <name val="Calibri"/>
      <family val="2"/>
      <scheme val="minor"/>
    </font>
    <font>
      <sz val="11"/>
      <name val="Calibri"/>
      <family val="2"/>
      <scheme val="minor"/>
    </font>
    <font>
      <sz val="8"/>
      <name val="Calibri"/>
      <family val="2"/>
      <scheme val="minor"/>
    </font>
    <font>
      <sz val="11"/>
      <color rgb="FF323232"/>
      <name val="Calibri"/>
      <family val="2"/>
      <scheme val="minor"/>
    </font>
    <font>
      <sz val="11"/>
      <color rgb="FF222222"/>
      <name val="Calibri"/>
      <family val="2"/>
      <scheme val="minor"/>
    </font>
    <font>
      <sz val="11"/>
      <color rgb="FF231F20"/>
      <name val="Calibri"/>
      <family val="2"/>
      <scheme val="minor"/>
    </font>
    <font>
      <sz val="11"/>
      <color rgb="FF101010"/>
      <name val="Calibri"/>
      <family val="2"/>
      <scheme val="minor"/>
    </font>
    <font>
      <u/>
      <sz val="11"/>
      <color theme="10"/>
      <name val="Calibri"/>
      <family val="2"/>
      <scheme val="minor"/>
    </font>
    <font>
      <b/>
      <sz val="11"/>
      <color theme="0"/>
      <name val="Calibri"/>
      <family val="2"/>
      <scheme val="minor"/>
    </font>
    <font>
      <sz val="9"/>
      <color indexed="81"/>
      <name val="Tahoma"/>
      <family val="2"/>
    </font>
    <font>
      <b/>
      <sz val="9"/>
      <color indexed="81"/>
      <name val="Tahoma"/>
      <family val="2"/>
    </font>
    <font>
      <b/>
      <sz val="12"/>
      <color theme="0"/>
      <name val="Calibri"/>
      <family val="2"/>
      <scheme val="minor"/>
    </font>
    <font>
      <b/>
      <sz val="12"/>
      <color theme="1"/>
      <name val="Calibri"/>
      <family val="2"/>
      <scheme val="minor"/>
    </font>
    <font>
      <b/>
      <sz val="9"/>
      <color rgb="FF000000"/>
      <name val="Tahoma"/>
      <family val="2"/>
    </font>
    <font>
      <sz val="9"/>
      <color rgb="FF000000"/>
      <name val="Tahoma"/>
      <family val="2"/>
    </font>
    <font>
      <b/>
      <sz val="16"/>
      <color theme="1"/>
      <name val="Calibri"/>
      <family val="2"/>
      <scheme val="minor"/>
    </font>
    <font>
      <b/>
      <sz val="16"/>
      <color rgb="FF222222"/>
      <name val="Calibri"/>
      <family val="2"/>
      <scheme val="minor"/>
    </font>
    <font>
      <b/>
      <sz val="16"/>
      <color rgb="FF231F20"/>
      <name val="Calibri"/>
      <family val="2"/>
      <scheme val="minor"/>
    </font>
    <font>
      <sz val="16"/>
      <color theme="1"/>
      <name val="Calibri"/>
      <family val="2"/>
      <scheme val="minor"/>
    </font>
    <font>
      <sz val="16"/>
      <color rgb="FF222222"/>
      <name val="Calibri"/>
      <family val="2"/>
      <scheme val="minor"/>
    </font>
    <font>
      <sz val="16"/>
      <color rgb="FF231F20"/>
      <name val="Calibri"/>
      <family val="2"/>
      <scheme val="minor"/>
    </font>
  </fonts>
  <fills count="9">
    <fill>
      <patternFill patternType="none"/>
    </fill>
    <fill>
      <patternFill patternType="gray125"/>
    </fill>
    <fill>
      <patternFill patternType="solid">
        <fgColor theme="2"/>
        <bgColor indexed="64"/>
      </patternFill>
    </fill>
    <fill>
      <patternFill patternType="solid">
        <fgColor theme="0" tint="-0.14999847407452621"/>
        <bgColor indexed="64"/>
      </patternFill>
    </fill>
    <fill>
      <patternFill patternType="solid">
        <fgColor theme="1" tint="0.499984740745262"/>
        <bgColor indexed="64"/>
      </patternFill>
    </fill>
    <fill>
      <patternFill patternType="solid">
        <fgColor theme="4"/>
        <bgColor theme="4"/>
      </patternFill>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theme="0"/>
        <bgColor indexed="64"/>
      </patternFill>
    </fill>
  </fills>
  <borders count="3">
    <border>
      <left/>
      <right/>
      <top/>
      <bottom/>
      <diagonal/>
    </border>
    <border>
      <left/>
      <right/>
      <top style="thin">
        <color theme="4" tint="0.39997558519241921"/>
      </top>
      <bottom style="thin">
        <color theme="4" tint="0.39997558519241921"/>
      </bottom>
      <diagonal/>
    </border>
    <border>
      <left/>
      <right/>
      <top style="thin">
        <color theme="4" tint="0.39997558519241921"/>
      </top>
      <bottom/>
      <diagonal/>
    </border>
  </borders>
  <cellStyleXfs count="2">
    <xf numFmtId="0" fontId="0" fillId="0" borderId="0"/>
    <xf numFmtId="0" fontId="10" fillId="0" borderId="0" applyNumberFormat="0" applyFill="0" applyBorder="0" applyAlignment="0" applyProtection="0"/>
  </cellStyleXfs>
  <cellXfs count="63">
    <xf numFmtId="0" fontId="0" fillId="0" borderId="0" xfId="0"/>
    <xf numFmtId="0" fontId="2" fillId="0" borderId="0" xfId="0" applyFont="1"/>
    <xf numFmtId="0" fontId="2" fillId="0" borderId="0" xfId="0" applyFont="1" applyAlignment="1">
      <alignment vertical="top"/>
    </xf>
    <xf numFmtId="0" fontId="2" fillId="0" borderId="0" xfId="0" applyFont="1" applyAlignment="1">
      <alignment vertical="top" wrapText="1"/>
    </xf>
    <xf numFmtId="0" fontId="2" fillId="2" borderId="0" xfId="0" applyFont="1" applyFill="1" applyAlignment="1">
      <alignment vertical="top"/>
    </xf>
    <xf numFmtId="0" fontId="0" fillId="0" borderId="0" xfId="0" applyAlignment="1">
      <alignment vertical="top"/>
    </xf>
    <xf numFmtId="0" fontId="0" fillId="0" borderId="0" xfId="0" applyAlignment="1">
      <alignment vertical="top" wrapText="1"/>
    </xf>
    <xf numFmtId="0" fontId="0" fillId="2" borderId="0" xfId="0" applyFill="1" applyAlignment="1">
      <alignment vertical="top"/>
    </xf>
    <xf numFmtId="0" fontId="4" fillId="0" borderId="0" xfId="0" applyFont="1" applyAlignment="1">
      <alignment vertical="top"/>
    </xf>
    <xf numFmtId="0" fontId="4" fillId="0" borderId="0" xfId="0" applyFont="1" applyAlignment="1">
      <alignment vertical="top" wrapText="1"/>
    </xf>
    <xf numFmtId="0" fontId="0" fillId="0" borderId="0" xfId="0" applyAlignment="1">
      <alignment vertical="center" wrapText="1"/>
    </xf>
    <xf numFmtId="0" fontId="7" fillId="0" borderId="0" xfId="0" applyFont="1" applyAlignment="1">
      <alignment vertical="top" wrapText="1"/>
    </xf>
    <xf numFmtId="0" fontId="0" fillId="3" borderId="0" xfId="0" applyFill="1" applyAlignment="1">
      <alignment vertical="top"/>
    </xf>
    <xf numFmtId="0" fontId="3" fillId="3" borderId="0" xfId="0" applyFont="1" applyFill="1" applyAlignment="1">
      <alignment vertical="top"/>
    </xf>
    <xf numFmtId="0" fontId="4" fillId="3" borderId="0" xfId="0" applyFont="1" applyFill="1" applyAlignment="1">
      <alignment vertical="top"/>
    </xf>
    <xf numFmtId="0" fontId="0" fillId="3" borderId="0" xfId="0" applyFill="1" applyAlignment="1">
      <alignment vertical="top" wrapText="1"/>
    </xf>
    <xf numFmtId="0" fontId="2" fillId="4" borderId="0" xfId="0" applyFont="1" applyFill="1" applyAlignment="1">
      <alignment vertical="top"/>
    </xf>
    <xf numFmtId="0" fontId="8" fillId="0" borderId="0" xfId="0" applyFont="1" applyAlignment="1">
      <alignment vertical="top" wrapText="1"/>
    </xf>
    <xf numFmtId="0" fontId="9" fillId="0" borderId="0" xfId="0" applyFont="1" applyAlignment="1">
      <alignment vertical="top"/>
    </xf>
    <xf numFmtId="0" fontId="10" fillId="0" borderId="0" xfId="1"/>
    <xf numFmtId="0" fontId="0" fillId="0" borderId="0" xfId="0" applyAlignment="1">
      <alignment wrapText="1"/>
    </xf>
    <xf numFmtId="0" fontId="11" fillId="5" borderId="2" xfId="0" applyFont="1" applyFill="1" applyBorder="1"/>
    <xf numFmtId="0" fontId="11" fillId="5" borderId="2" xfId="0" applyFont="1" applyFill="1" applyBorder="1" applyAlignment="1">
      <alignment wrapText="1"/>
    </xf>
    <xf numFmtId="0" fontId="0" fillId="6" borderId="2" xfId="0" applyFill="1" applyBorder="1" applyAlignment="1">
      <alignment wrapText="1"/>
    </xf>
    <xf numFmtId="0" fontId="0" fillId="0" borderId="2" xfId="0" applyBorder="1" applyAlignment="1">
      <alignment wrapText="1"/>
    </xf>
    <xf numFmtId="0" fontId="6" fillId="0" borderId="0" xfId="0" applyFont="1" applyAlignment="1">
      <alignment vertical="top" wrapText="1"/>
    </xf>
    <xf numFmtId="0" fontId="0" fillId="7" borderId="0" xfId="0" applyFill="1" applyAlignment="1">
      <alignment vertical="top" wrapText="1"/>
    </xf>
    <xf numFmtId="0" fontId="0" fillId="8" borderId="0" xfId="0" applyFill="1" applyAlignment="1">
      <alignment vertical="top" wrapText="1"/>
    </xf>
    <xf numFmtId="0" fontId="11" fillId="5" borderId="0" xfId="0" applyFont="1" applyFill="1"/>
    <xf numFmtId="49" fontId="0" fillId="0" borderId="0" xfId="0" applyNumberFormat="1"/>
    <xf numFmtId="49" fontId="4" fillId="0" borderId="0" xfId="1" applyNumberFormat="1" applyFont="1"/>
    <xf numFmtId="0" fontId="4" fillId="0" borderId="0" xfId="1" applyFont="1"/>
    <xf numFmtId="2" fontId="0" fillId="6" borderId="2" xfId="0" applyNumberFormat="1" applyFill="1" applyBorder="1"/>
    <xf numFmtId="2" fontId="0" fillId="0" borderId="2" xfId="0" applyNumberFormat="1" applyBorder="1"/>
    <xf numFmtId="0" fontId="14" fillId="5" borderId="1" xfId="0" applyFont="1" applyFill="1" applyBorder="1" applyAlignment="1">
      <alignment horizontal="left" vertical="top"/>
    </xf>
    <xf numFmtId="0" fontId="18" fillId="6" borderId="1" xfId="0" applyFont="1" applyFill="1" applyBorder="1" applyAlignment="1">
      <alignment horizontal="left" vertical="top" wrapText="1"/>
    </xf>
    <xf numFmtId="0" fontId="18" fillId="0" borderId="1" xfId="0" applyFont="1" applyBorder="1" applyAlignment="1">
      <alignment horizontal="left" vertical="top" wrapText="1"/>
    </xf>
    <xf numFmtId="0" fontId="19" fillId="6" borderId="1" xfId="0" applyFont="1" applyFill="1" applyBorder="1" applyAlignment="1">
      <alignment horizontal="left" vertical="top" wrapText="1"/>
    </xf>
    <xf numFmtId="0" fontId="19" fillId="0" borderId="1" xfId="0" applyFont="1" applyBorder="1" applyAlignment="1">
      <alignment horizontal="left" vertical="top" wrapText="1"/>
    </xf>
    <xf numFmtId="0" fontId="20" fillId="6" borderId="1" xfId="0" applyFont="1" applyFill="1" applyBorder="1" applyAlignment="1">
      <alignment horizontal="left" vertical="top" wrapText="1"/>
    </xf>
    <xf numFmtId="0" fontId="20" fillId="0" borderId="1" xfId="0" applyFont="1" applyBorder="1" applyAlignment="1">
      <alignment horizontal="left" vertical="top" wrapText="1"/>
    </xf>
    <xf numFmtId="0" fontId="18" fillId="0" borderId="0" xfId="0" applyFont="1" applyAlignment="1">
      <alignment horizontal="left" vertical="top"/>
    </xf>
    <xf numFmtId="0" fontId="15" fillId="0" borderId="0" xfId="0" applyFont="1" applyAlignment="1">
      <alignment vertical="top"/>
    </xf>
    <xf numFmtId="0" fontId="15" fillId="0" borderId="0" xfId="0" applyFont="1" applyAlignment="1">
      <alignment vertical="top" wrapText="1"/>
    </xf>
    <xf numFmtId="0" fontId="1" fillId="0" borderId="0" xfId="0" applyFont="1" applyAlignment="1">
      <alignment vertical="top"/>
    </xf>
    <xf numFmtId="0" fontId="15" fillId="4" borderId="0" xfId="0" applyFont="1" applyFill="1" applyAlignment="1">
      <alignment vertical="top"/>
    </xf>
    <xf numFmtId="0" fontId="15" fillId="4" borderId="0" xfId="0" applyFont="1" applyFill="1" applyAlignment="1">
      <alignment vertical="top" wrapText="1"/>
    </xf>
    <xf numFmtId="0" fontId="0" fillId="8" borderId="0" xfId="0" applyFill="1"/>
    <xf numFmtId="0" fontId="18" fillId="0" borderId="1" xfId="0" applyFont="1" applyBorder="1" applyAlignment="1">
      <alignment horizontal="left" vertical="top"/>
    </xf>
    <xf numFmtId="0" fontId="14" fillId="5" borderId="0" xfId="0" applyFont="1" applyFill="1" applyAlignment="1">
      <alignment horizontal="left" vertical="top"/>
    </xf>
    <xf numFmtId="0" fontId="21" fillId="6" borderId="0" xfId="0" applyFont="1" applyFill="1" applyAlignment="1">
      <alignment horizontal="left" vertical="top" wrapText="1"/>
    </xf>
    <xf numFmtId="0" fontId="21" fillId="0" borderId="0" xfId="0" applyFont="1" applyAlignment="1">
      <alignment horizontal="left" vertical="top" wrapText="1"/>
    </xf>
    <xf numFmtId="0" fontId="22" fillId="6" borderId="0" xfId="0" applyFont="1" applyFill="1" applyAlignment="1">
      <alignment horizontal="left" vertical="top" wrapText="1"/>
    </xf>
    <xf numFmtId="0" fontId="22" fillId="0" borderId="0" xfId="0" applyFont="1" applyAlignment="1">
      <alignment horizontal="left" vertical="top" wrapText="1"/>
    </xf>
    <xf numFmtId="0" fontId="23" fillId="6" borderId="0" xfId="0" applyFont="1" applyFill="1" applyAlignment="1">
      <alignment horizontal="left" vertical="top" wrapText="1"/>
    </xf>
    <xf numFmtId="0" fontId="23" fillId="0" borderId="0" xfId="0" applyFont="1" applyAlignment="1">
      <alignment horizontal="left" vertical="top" wrapText="1"/>
    </xf>
    <xf numFmtId="0" fontId="21" fillId="0" borderId="0" xfId="0" applyFont="1" applyAlignment="1">
      <alignment horizontal="left" vertical="top"/>
    </xf>
    <xf numFmtId="0" fontId="0" fillId="7" borderId="0" xfId="0" applyFill="1" applyAlignment="1">
      <alignment vertical="top"/>
    </xf>
    <xf numFmtId="0" fontId="18" fillId="7" borderId="0" xfId="0" applyFont="1" applyFill="1" applyAlignment="1">
      <alignment horizontal="left" vertical="top"/>
    </xf>
    <xf numFmtId="0" fontId="21" fillId="7" borderId="0" xfId="0" applyFont="1" applyFill="1" applyAlignment="1">
      <alignment horizontal="left" vertical="top"/>
    </xf>
    <xf numFmtId="0" fontId="0" fillId="6" borderId="2" xfId="0" applyFill="1" applyBorder="1"/>
    <xf numFmtId="0" fontId="0" fillId="6" borderId="0" xfId="0" applyFill="1" applyAlignment="1">
      <alignment wrapText="1"/>
    </xf>
    <xf numFmtId="0" fontId="0" fillId="2" borderId="0" xfId="0" applyFill="1" applyAlignment="1">
      <alignment vertical="top" wrapText="1"/>
    </xf>
  </cellXfs>
  <cellStyles count="2">
    <cellStyle name="Hyperlink" xfId="1" builtinId="8"/>
    <cellStyle name="Normal" xfId="0" builtinId="0"/>
  </cellStyles>
  <dxfs count="4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solid">
          <fgColor indexed="64"/>
          <bgColor theme="2"/>
        </patternFill>
      </fill>
      <alignment horizontal="general" vertical="top" textRotation="0" indent="0" justifyLastLine="0" shrinkToFit="0" readingOrder="0"/>
    </dxf>
    <dxf>
      <fill>
        <patternFill patternType="solid">
          <fgColor indexed="64"/>
          <bgColor theme="0" tint="-0.14999847407452621"/>
        </patternFill>
      </fill>
      <alignment horizontal="general" vertical="top" textRotation="0" wrapText="0" indent="0" justifyLastLine="0" shrinkToFit="0" readingOrder="0"/>
    </dxf>
    <dxf>
      <fill>
        <patternFill patternType="solid">
          <fgColor indexed="64"/>
          <bgColor theme="0" tint="-0.14999847407452621"/>
        </patternFill>
      </fill>
      <alignment horizontal="general" vertical="top" textRotation="0" wrapText="0" indent="0" justifyLastLine="0" shrinkToFit="0" readingOrder="0"/>
    </dxf>
    <dxf>
      <fill>
        <patternFill patternType="solid">
          <fgColor indexed="64"/>
          <bgColor theme="0" tint="-0.14999847407452621"/>
        </patternFill>
      </fill>
      <alignment horizontal="general" vertical="top" textRotation="0" wrapText="0"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alignment horizontal="general" vertical="top" textRotation="0" wrapText="1" indent="0" justifyLastLine="0" shrinkToFit="0" readingOrder="0"/>
    </dxf>
    <dxf>
      <alignment horizontal="general" vertical="top" textRotation="0" wrapText="0" indent="0" justifyLastLine="0" shrinkToFit="0" readingOrder="0"/>
    </dxf>
    <dxf>
      <alignment horizontal="general" vertical="top" textRotation="0" indent="0" justifyLastLine="0" shrinkToFit="0" readingOrder="0"/>
    </dxf>
    <dxf>
      <font>
        <b/>
        <i val="0"/>
        <strike val="0"/>
        <condense val="0"/>
        <extend val="0"/>
        <outline val="0"/>
        <shadow val="0"/>
        <u val="none"/>
        <vertAlign val="baseline"/>
        <sz val="11"/>
        <color theme="1"/>
        <name val="Calibri"/>
        <family val="2"/>
        <scheme val="minor"/>
      </font>
      <alignment horizontal="general" vertical="top" textRotation="0" indent="0" justifyLastLine="0" shrinkToFit="0" readingOrder="0"/>
    </dxf>
    <dxf>
      <fill>
        <patternFill patternType="solid">
          <fgColor indexed="64"/>
          <bgColor theme="0" tint="-0.14999847407452621"/>
        </patternFill>
      </fill>
      <alignment horizontal="general" vertical="top" textRotation="0" wrapText="1" indent="0" justifyLastLine="0" shrinkToFit="0" readingOrder="0"/>
    </dxf>
    <dxf>
      <numFmt numFmtId="0" formatCode="General"/>
      <fill>
        <patternFill patternType="solid">
          <fgColor indexed="64"/>
          <bgColor theme="2"/>
        </patternFill>
      </fill>
      <alignment horizontal="general" vertical="top" textRotation="0" wrapText="0" indent="0" justifyLastLine="0" shrinkToFit="0" readingOrder="0"/>
    </dxf>
    <dxf>
      <numFmt numFmtId="0" formatCode="General"/>
      <fill>
        <patternFill patternType="solid">
          <fgColor indexed="64"/>
          <bgColor theme="2"/>
        </patternFill>
      </fill>
      <alignment horizontal="general" vertical="top" textRotation="0" wrapText="0" indent="0" justifyLastLine="0" shrinkToFit="0" readingOrder="0"/>
    </dxf>
    <dxf>
      <numFmt numFmtId="0" formatCode="General"/>
      <fill>
        <patternFill patternType="solid">
          <fgColor indexed="64"/>
          <bgColor theme="2"/>
        </patternFill>
      </fill>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0" indent="0" justifyLastLine="0" shrinkToFit="0" readingOrder="0"/>
    </dxf>
    <dxf>
      <fill>
        <patternFill patternType="solid">
          <fgColor indexed="64"/>
          <bgColor theme="2"/>
        </patternFill>
      </fill>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indent="0" justifyLastLine="0" shrinkToFit="0" readingOrder="0"/>
    </dxf>
    <dxf>
      <font>
        <b/>
        <i val="0"/>
        <strike val="0"/>
        <condense val="0"/>
        <extend val="0"/>
        <outline val="0"/>
        <shadow val="0"/>
        <u val="none"/>
        <vertAlign val="baseline"/>
        <sz val="12"/>
        <color theme="1"/>
        <name val="Calibri"/>
        <family val="2"/>
        <scheme val="minor"/>
      </font>
      <alignment horizontal="general" vertical="top" textRotation="0" indent="0" justifyLastLine="0" shrinkToFit="0" readingOrder="0"/>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general" vertical="bottom" textRotation="0" wrapText="1" indent="0" justifyLastLine="0" shrinkToFit="0" readingOrder="0"/>
      <border diagonalUp="0" diagonalDown="0">
        <left/>
        <right/>
        <top style="thin">
          <color theme="4" tint="0.39997558519241921"/>
        </top>
        <bottom/>
        <vertical/>
        <horizontal/>
      </border>
    </dxf>
    <dxf>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general" vertical="bottom" textRotation="0" wrapText="1"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numFmt numFmtId="2" formatCode="0.00"/>
      <fill>
        <patternFill patternType="solid">
          <fgColor theme="4" tint="0.79998168889431442"/>
          <bgColor theme="4" tint="0.79998168889431442"/>
        </patternFill>
      </fill>
      <border diagonalUp="0" diagonalDown="0">
        <left/>
        <right/>
        <top style="thin">
          <color theme="4" tint="0.39997558519241921"/>
        </top>
        <bottom/>
        <vertical/>
        <horizontal/>
      </border>
    </dxf>
    <dxf>
      <border outline="0">
        <left style="thin">
          <color theme="4" tint="0.39997558519241921"/>
        </left>
      </border>
    </dxf>
    <dxf>
      <alignment horizontal="general" vertical="bottom" textRotation="0" wrapText="1" indent="0" justifyLastLine="0" shrinkToFit="0" readingOrder="0"/>
    </dxf>
    <dxf>
      <font>
        <strike val="0"/>
        <outline val="0"/>
        <shadow val="0"/>
        <u val="none"/>
        <vertAlign val="baseline"/>
        <sz val="11"/>
        <color auto="1"/>
        <name val="Calibri"/>
        <family val="2"/>
        <scheme val="minor"/>
      </font>
      <numFmt numFmtId="30" formatCode="@"/>
    </dxf>
    <dxf>
      <numFmt numFmtId="30" formatCode="@"/>
    </dxf>
    <dxf>
      <font>
        <b/>
        <i val="0"/>
        <strike val="0"/>
        <condense val="0"/>
        <extend val="0"/>
        <outline val="0"/>
        <shadow val="0"/>
        <u val="none"/>
        <vertAlign val="baseline"/>
        <sz val="11"/>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20"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2</xdr:col>
      <xdr:colOff>104775</xdr:colOff>
      <xdr:row>1</xdr:row>
      <xdr:rowOff>57148</xdr:rowOff>
    </xdr:from>
    <xdr:to>
      <xdr:col>18</xdr:col>
      <xdr:colOff>352425</xdr:colOff>
      <xdr:row>60</xdr:row>
      <xdr:rowOff>9525</xdr:rowOff>
    </xdr:to>
    <xdr:sp macro="" textlink="">
      <xdr:nvSpPr>
        <xdr:cNvPr id="2" name="TextBox 1">
          <a:extLst>
            <a:ext uri="{FF2B5EF4-FFF2-40B4-BE49-F238E27FC236}">
              <a16:creationId xmlns:a16="http://schemas.microsoft.com/office/drawing/2014/main" id="{22BD9FE5-55B9-5EA7-CBED-7F35FEA01F99}"/>
            </a:ext>
          </a:extLst>
        </xdr:cNvPr>
        <xdr:cNvSpPr txBox="1"/>
      </xdr:nvSpPr>
      <xdr:spPr>
        <a:xfrm>
          <a:off x="1343025" y="238123"/>
          <a:ext cx="10153650" cy="1062990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Card</a:t>
          </a:r>
          <a:r>
            <a:rPr lang="en-GB" sz="1100" baseline="0"/>
            <a:t> descriptions must be 100 words or less.</a:t>
          </a:r>
        </a:p>
        <a:p>
          <a:endParaRPr lang="en-GB" sz="1100" baseline="0"/>
        </a:p>
        <a:p>
          <a:r>
            <a:rPr lang="en-GB" sz="1100" baseline="0"/>
            <a:t>Quotes (with their attributions) must be 25 words or less &lt;RW: Done&gt;</a:t>
          </a:r>
        </a:p>
        <a:p>
          <a:endParaRPr lang="en-GB" sz="1100" baseline="0"/>
        </a:p>
        <a:p>
          <a:r>
            <a:rPr lang="en-GB" sz="1100" baseline="0"/>
            <a:t>Don't use colons in any of the cells.  (If you really have to, tell me to try to fix this so it works.) &lt;RW: Oki doki!&gt;</a:t>
          </a:r>
        </a:p>
        <a:p>
          <a:endParaRPr lang="en-GB" sz="1100" baseline="0"/>
        </a:p>
        <a:p>
          <a:r>
            <a:rPr lang="en-GB" sz="1100" baseline="0"/>
            <a:t>Links in the spreadsheet will have no effect - the only links we use are in the ones given in the link_url column of the links sheet, and they should start with https:</a:t>
          </a:r>
        </a:p>
        <a:p>
          <a:endParaRPr lang="en-GB" sz="1100" baseline="0"/>
        </a:p>
        <a:p>
          <a:r>
            <a:rPr lang="en-GB" sz="1100" baseline="0"/>
            <a:t>I need the few remaining grey columns.  </a:t>
          </a:r>
        </a:p>
        <a:p>
          <a:endParaRPr lang="en-GB" sz="1100" baseline="0"/>
        </a:p>
        <a:p>
          <a:r>
            <a:rPr lang="en-GB" sz="1100" baseline="0"/>
            <a:t>CRITICAL FLAWS IN SPREADSHEET - ACTION RW for PW to review language</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t>- Overlength card descriptions and quotes.  </a:t>
          </a:r>
          <a:r>
            <a:rPr lang="en-GB" sz="1100" baseline="0">
              <a:solidFill>
                <a:schemeClr val="dk1"/>
              </a:solidFill>
              <a:effectLst/>
              <a:latin typeface="+mn-lt"/>
              <a:ea typeface="+mn-ea"/>
              <a:cs typeface="+mn-cs"/>
            </a:rPr>
            <a:t>Red cells indicate the rows with overlength texts that can't be printed.  &lt;RW: DONE&gt;</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 two tasks missing numbers &lt;RW: DONE&gt;</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 word "strategy" should become "plan" or "approach" depending on context &lt;DONE&gt;</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 get rid of word "localised", always refer to as "heat the people" RW: DONE I think&gt;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a:solidFill>
                <a:schemeClr val="dk1"/>
              </a:solidFill>
              <a:effectLst/>
              <a:latin typeface="+mn-lt"/>
              <a:ea typeface="+mn-ea"/>
              <a:cs typeface="+mn-cs"/>
            </a:rPr>
            <a:t>- graphics/annotated-card-front.jpg says "task icon/title",</a:t>
          </a:r>
          <a:r>
            <a:rPr lang="en-GB" sz="1100" b="0" baseline="0">
              <a:solidFill>
                <a:schemeClr val="dk1"/>
              </a:solidFill>
              <a:effectLst/>
              <a:latin typeface="+mn-lt"/>
              <a:ea typeface="+mn-ea"/>
              <a:cs typeface="+mn-cs"/>
            </a:rPr>
            <a:t> not card icon/title.  ACTION RW</a:t>
          </a:r>
          <a:endParaRPr lang="en-GB" sz="1100" b="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r>
            <a:rPr lang="en-GB" sz="1100" baseline="0"/>
            <a:t>CRITICAL FLAWS IN WEB RENDERING:</a:t>
          </a:r>
        </a:p>
        <a:p>
          <a:endParaRPr lang="en-GB">
            <a:effectLst/>
          </a:endParaRPr>
        </a:p>
        <a:p>
          <a:r>
            <a:rPr lang="en-GB" sz="1100" baseline="0">
              <a:solidFill>
                <a:schemeClr val="dk1"/>
              </a:solidFill>
              <a:effectLst/>
              <a:latin typeface="+mn-lt"/>
              <a:ea typeface="+mn-ea"/>
              <a:cs typeface="+mn-cs"/>
            </a:rPr>
            <a:t>FIXED - Carbon stars missing from website </a:t>
          </a:r>
          <a:endParaRPr lang="en-GB">
            <a:effectLst/>
          </a:endParaRPr>
        </a:p>
        <a:p>
          <a:r>
            <a:rPr lang="en-GB" sz="1100" baseline="0">
              <a:solidFill>
                <a:schemeClr val="dk1"/>
              </a:solidFill>
              <a:effectLst/>
              <a:latin typeface="+mn-lt"/>
              <a:ea typeface="+mn-ea"/>
              <a:cs typeface="+mn-cs"/>
            </a:rPr>
            <a:t>FIXED - Web Pages for individual steps don't have tasks listed.</a:t>
          </a:r>
        </a:p>
        <a:p>
          <a:r>
            <a:rPr lang="en-GB" sz="1100" baseline="0">
              <a:solidFill>
                <a:schemeClr val="dk1"/>
              </a:solidFill>
              <a:effectLst/>
              <a:latin typeface="+mn-lt"/>
              <a:ea typeface="+mn-ea"/>
              <a:cs typeface="+mn-cs"/>
            </a:rPr>
            <a:t>FIXED - Renaming columns broke breadcrumbs.</a:t>
          </a:r>
        </a:p>
        <a:p>
          <a:r>
            <a:rPr lang="en-GB" sz="1100" baseline="0">
              <a:solidFill>
                <a:schemeClr val="dk1"/>
              </a:solidFill>
              <a:effectLst/>
              <a:latin typeface="+mn-lt"/>
              <a:ea typeface="+mn-ea"/>
              <a:cs typeface="+mn-cs"/>
            </a:rPr>
            <a:t>FIXED - Steps missing from petal pages even where they exist.</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 website is now hard to use to play the card game because there is so much on left-hand menu that relates to other petals and tasks.</a:t>
          </a:r>
          <a:endParaRPr lang="en-GB">
            <a:effectLst/>
          </a:endParaRPr>
        </a:p>
        <a:p>
          <a:endParaRPr lang="en-GB" sz="1100" baseline="0">
            <a:solidFill>
              <a:schemeClr val="dk1"/>
            </a:solidFill>
            <a:effectLst/>
            <a:latin typeface="+mn-lt"/>
            <a:ea typeface="+mn-ea"/>
            <a:cs typeface="+mn-cs"/>
          </a:endParaRPr>
        </a:p>
        <a:p>
          <a:endParaRPr lang="en-GB" sz="1100" baseline="0">
            <a:solidFill>
              <a:schemeClr val="dk1"/>
            </a:solidFill>
            <a:effectLst/>
            <a:latin typeface="+mn-lt"/>
            <a:ea typeface="+mn-ea"/>
            <a:cs typeface="+mn-cs"/>
          </a:endParaRPr>
        </a:p>
        <a:p>
          <a:r>
            <a:rPr lang="en-GB" sz="1100" baseline="0">
              <a:solidFill>
                <a:schemeClr val="dk1"/>
              </a:solidFill>
              <a:effectLst/>
              <a:latin typeface="+mn-lt"/>
              <a:ea typeface="+mn-ea"/>
              <a:cs typeface="+mn-cs"/>
            </a:rPr>
            <a:t>THINGS THAT ARE UNRESOLVED:</a:t>
          </a:r>
        </a:p>
        <a:p>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 think we agreed to a new "set your heating plan" card and removing the "Heating Strategy Page".  Possible card text:  "</a:t>
          </a:r>
          <a:r>
            <a:rPr lang="en-GB" sz="1100">
              <a:solidFill>
                <a:schemeClr val="dk1"/>
              </a:solidFill>
              <a:effectLst/>
              <a:latin typeface="+mn-lt"/>
              <a:ea typeface="+mn-ea"/>
              <a:cs typeface="+mn-cs"/>
            </a:rPr>
            <a:t>Most systems make people warm by heating the air.  If  your building lets the warm air escape, that's expensive and bad for the environment.  Measures like insulation can be too expensive if you don't use a space much, or too difficult in fancy buildings.  There are other ways to make people warm.  You could install radiant "on demand" heating or heated seating, for instance.  It's not all or nothing.  You might heat the people in some spaces and the air in others, or both a bit, depending on the circumstances. Just making a deliberate choice is an important step.</a:t>
          </a:r>
          <a:r>
            <a:rPr lang="en-GB" sz="1100" baseline="0">
              <a:solidFill>
                <a:schemeClr val="dk1"/>
              </a:solidFill>
              <a:effectLst/>
              <a:latin typeface="+mn-lt"/>
              <a:ea typeface="+mn-ea"/>
              <a:cs typeface="+mn-cs"/>
            </a:rPr>
            <a:t>" &lt;RW: Agree, I've created a new card, and replaced the language of the task to plan too&gt;</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  - magic wand choices are fine but need to resolve whether they go on print cards (PW argued for having them on the print cards because people are only going to look at the icons if they're floundering; the idea being it's easier to know whether they were useful or got in the way if the first version has them on than if it doesn't).</a:t>
          </a:r>
        </a:p>
        <a:p>
          <a:r>
            <a:rPr lang="en-GB" sz="1100" baseline="0">
              <a:solidFill>
                <a:schemeClr val="dk1"/>
              </a:solidFill>
              <a:effectLst/>
              <a:latin typeface="+mn-lt"/>
              <a:ea typeface="+mn-ea"/>
              <a:cs typeface="+mn-cs"/>
            </a:rPr>
            <a:t>- think we agree to make the colours reflect the steps, not the petals.  If it helps, you could colourize the petal icons and stick them on the cards or have a smaller coloured petal flash. &lt;RW: This differs from the overview colour scheme of the Action Plan, so I would like to keep this please as is. The petals should reflect the colours in the NZAP and the overvall framework.&gt; &lt;JC:  If we must, but we did get clear guidance from the user testing about this.&gt;</a:t>
          </a:r>
        </a:p>
        <a:p>
          <a:r>
            <a:rPr lang="en-GB" sz="1100" baseline="0">
              <a:solidFill>
                <a:schemeClr val="dk1"/>
              </a:solidFill>
              <a:effectLst/>
              <a:latin typeface="+mn-lt"/>
              <a:ea typeface="+mn-ea"/>
              <a:cs typeface="+mn-cs"/>
            </a:rPr>
            <a:t>- any remaining language simplifications required  ACTION  PW</a:t>
          </a:r>
        </a:p>
        <a:p>
          <a:r>
            <a:rPr lang="en-GB" sz="1100" baseline="0">
              <a:solidFill>
                <a:schemeClr val="dk1"/>
              </a:solidFill>
              <a:effectLst/>
              <a:latin typeface="+mn-lt"/>
              <a:ea typeface="+mn-ea"/>
              <a:cs typeface="+mn-cs"/>
            </a:rPr>
            <a:t>- costs and carbon stars (whether JC can just fix as best she can or that will offend stakeholders).</a:t>
          </a:r>
        </a:p>
        <a:p>
          <a:r>
            <a:rPr lang="en-GB" sz="1100" baseline="0">
              <a:solidFill>
                <a:schemeClr val="dk1"/>
              </a:solidFill>
              <a:effectLst/>
              <a:latin typeface="+mn-lt"/>
              <a:ea typeface="+mn-ea"/>
              <a:cs typeface="+mn-cs"/>
            </a:rPr>
            <a:t>- smart meter card says - "&lt;p&gt;A smart meter can also show a ‘Live consumption’ feed which can be really helpful in identifying ‘vampiric’ sockets!&lt;/p&gt;" but it's not live and I don't know what this means.  I think someone means devices with high standby, but actually, in community buildings these devices are rare and even in homes, this advice is 15 years out of date.  Also, it's a nightmare trying to find where the high use is in a community building; requires two people, one at the display and one going around turning things on and off, and no other people in the building at the time.  I've left it in in case PBG requires it, but honestly, no.</a:t>
          </a:r>
        </a:p>
        <a:p>
          <a:endParaRPr lang="en-GB" sz="1100" baseline="0"/>
        </a:p>
        <a:p>
          <a:r>
            <a:rPr lang="en-GB" sz="1100" baseline="0"/>
            <a:t>JEAN RESOLVED BUT THINKS UNCONTROVERSIAL</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 Step 1 "Basic Steps" should get called something besides "Steps" - too confusing.  "Things everyone should do" or "Basic actions".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 quick wins - not having difficult "quick wins" is critical, same argument for magic wands about whether they should be on card,  with instructions to the person running the game as to how to use them.  It's easy to review them and get them right, but if we have to match what PEG had, IMO we're better off omitting completely because everyone knows keeping the building dry is hard. &lt;RW: Agree&gt;&lt;JC has revised to make easy to reinstate but removed from web.  PW had a very good point that they could focus on the little things too much, and we could offend someone with the choices.&gt;</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 had to put "Get a grant" card in arbitrary petal 9 task because RW removed the task it was in.  If RW thinks the choice matters and wants some of the petal 9 tasks in step 6, needs to clean them up - there are far too many tasks, they're so fine-grained they're really links or cards.  This is true of many of the later petals.  This only matters if they're ever going to be a card game.</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 moved card 5 "Change to heat the people approach"  to "removed-cards", it was a duplicate of card 54 "Set your heating plan" and changed "Set your heating plan" (which sounds like "program your timer") to "Choose a heating approach"</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 downgraded what the website says about the relationship to HeatHack as I don't want people to think any lower quality advice came from us.</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endParaRPr lang="en-GB" sz="1100" baseline="0"/>
        </a:p>
      </xdr:txBody>
    </xdr:sp>
    <xdr:clientData/>
  </xdr:twoCellAnchor>
</xdr:wsDr>
</file>

<file path=xl/persons/person.xml><?xml version="1.0" encoding="utf-8"?>
<personList xmlns="http://schemas.microsoft.com/office/spreadsheetml/2018/threadedcomments" xmlns:x="http://schemas.openxmlformats.org/spreadsheetml/2006/main">
  <person displayName="Jean Carletta" id="{431ABED0-F1A0-4D3D-A3C9-14BC1DC2C835}" userId="S::jcg8@st-andrews.ac.uk::f5bdeebd-a9cf-4edd-8b36-1bc93fba3483"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9CDB72E-1A3C-4849-A384-5B04BE6E5034}" name="Table3" displayName="Table3" ref="A1:G11" totalsRowShown="0" headerRowDxfId="45">
  <autoFilter ref="A1:G11" xr:uid="{C9CDB72E-1A3C-4849-A384-5B04BE6E5034}"/>
  <tableColumns count="7">
    <tableColumn id="2" xr3:uid="{1B2CE6F9-C86B-475E-B30E-BF389B3C492B}" name="number"/>
    <tableColumn id="7" xr3:uid="{BDCB6F15-5FB3-464F-818B-23AA65998DC0}" name="nav_order"/>
    <tableColumn id="1" xr3:uid="{41A48B1E-E659-4000-AB0D-EFC97926BE7F}" name="title"/>
    <tableColumn id="3" xr3:uid="{C6524A62-59DA-40EF-8613-EEE8FD5B8575}" name="tagline"/>
    <tableColumn id="4" xr3:uid="{2703A938-CDD0-41C4-A21E-489CBE80CB97}" name="icon_shortcode"/>
    <tableColumn id="5" xr3:uid="{6306FBB6-2522-41D3-B779-ACE561C2A712}" name="colour" dataDxfId="44"/>
    <tableColumn id="8" xr3:uid="{CCD5C59E-9CEE-4CD7-97AB-EAD50FB935E3}" name="text_colour" dataDxfId="43" dataCellStyle="Hyperlink"/>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4EFC48B-497D-4950-94F3-B756397F3DA3}" name="Table7" displayName="Table7" ref="A1:D15" totalsRowShown="0">
  <autoFilter ref="A1:D15" xr:uid="{04EFC48B-497D-4950-94F3-B756397F3DA3}"/>
  <tableColumns count="4">
    <tableColumn id="1" xr3:uid="{6FF8789D-B195-4F13-BFF2-D1D0B94C75BC}" name="sheet"/>
    <tableColumn id="2" xr3:uid="{4513F185-EBC6-45B3-8FD2-1CF7DD43CEA9}" name="RW's name"/>
    <tableColumn id="3" xr3:uid="{3818BBBF-CFEE-4482-B9C4-35E54F61AB54}" name="new name"/>
    <tableColumn id="4" xr3:uid="{FA5D973F-BD6F-4EB2-A8EB-870E8AA6EE56}" name="and also"/>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C0A02B47-2868-463F-B73E-EDBEFF8EF946}" name="Table9" displayName="Table9" ref="A1:G7" totalsRowShown="0">
  <autoFilter ref="A1:G7" xr:uid="{C0A02B47-2868-463F-B73E-EDBEFF8EF946}"/>
  <tableColumns count="7">
    <tableColumn id="1" xr3:uid="{B56CD751-2699-4650-B43D-C77D14F5A456}" name="number"/>
    <tableColumn id="6" xr3:uid="{EF08DF14-0839-4F2D-B8B6-10DF84BBB329}" name="nav_order"/>
    <tableColumn id="2" xr3:uid="{B2AC7531-162C-4BA7-84C1-8ED78CB601A8}" name="title"/>
    <tableColumn id="8" xr3:uid="{E99FA1A4-8423-4D34-991B-919E0DCEF5CB}" name="part_of_petal_with_title"/>
    <tableColumn id="3" xr3:uid="{B756D589-EF4D-4089-AB26-A6AA485775F0}" name="tagline" dataDxfId="42"/>
    <tableColumn id="4" xr3:uid="{F2E7C730-B17A-43CC-A6AB-189B9B74A605}" name="icon_shortcode"/>
    <tableColumn id="5" xr3:uid="{17BD6C8F-020D-4FB2-A365-7F60FAAFD63C}" name="icon_alt_text"/>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8CF434CD-8FA1-4015-8C91-40BDB286F677}" name="Table11" displayName="Table11" ref="A1:F62" totalsRowShown="0" tableBorderDxfId="41">
  <autoFilter ref="A1:F62" xr:uid="{8CF434CD-8FA1-4015-8C91-40BDB286F677}"/>
  <sortState xmlns:xlrd2="http://schemas.microsoft.com/office/spreadsheetml/2017/richdata2" ref="A2:F56">
    <sortCondition ref="A1:A56"/>
  </sortState>
  <tableColumns count="6">
    <tableColumn id="1" xr3:uid="{474C775D-2B29-4B05-8598-D1B306CEEB18}" name="number" dataDxfId="40"/>
    <tableColumn id="7" xr3:uid="{3B784487-660E-45C2-B0A6-F194EC4AC65C}" name="nav_order" dataDxfId="39"/>
    <tableColumn id="2" xr3:uid="{C7800B7D-6F1D-41AF-8F35-8CB8606D631B}" name="title" dataDxfId="38"/>
    <tableColumn id="5" xr3:uid="{B84477FA-C495-4A82-93EC-BDAE8A3C86AC}" name="description" dataDxfId="37"/>
    <tableColumn id="3" xr3:uid="{69E7586E-8188-4BB6-B80D-AC8FDF1B2637}" name="part_of_petal_with_title" dataDxfId="36"/>
    <tableColumn id="8" xr3:uid="{92DF9C7B-7B8B-44A2-98FD-E675629CED3D}" name="part_of_step_with_title"/>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7098ABA5-EA9C-4D71-BC01-3BB0F24D806D}" name="Table5" displayName="Table5" ref="C1:R54" totalsRowShown="0" headerRowDxfId="35" dataDxfId="34">
  <autoFilter ref="C1:R54" xr:uid="{7098ABA5-EA9C-4D71-BC01-3BB0F24D806D}"/>
  <tableColumns count="16">
    <tableColumn id="11" xr3:uid="{B749016B-8002-412C-83FA-5CD2C62991DA}" name="title" dataDxfId="33"/>
    <tableColumn id="16" xr3:uid="{ECF9CA8F-6B24-43EF-ABAF-86D63AA97960}" name="part_of_petal_with_title" dataDxfId="32"/>
    <tableColumn id="22" xr3:uid="{4EA67A77-9A56-49D2-934C-039DE691AC5F}" name="part_of_task_with_title" dataDxfId="31"/>
    <tableColumn id="18" xr3:uid="{898F4E7E-9A83-8945-BDA4-940FAD71ADE5}" name="part_of_step_with_title" dataDxfId="30"/>
    <tableColumn id="5" xr3:uid="{EE1A9DEB-1C9D-4444-A777-626EEA4685BD}" name="icon_shortcode" dataDxfId="29"/>
    <tableColumn id="14" xr3:uid="{FA53117C-723F-4B03-BBC3-60D7E03B5648}" name="description" dataDxfId="28"/>
    <tableColumn id="20" xr3:uid="{9524E1EC-3F51-4728-8CF7-96E483741700}" name="quote" dataDxfId="27"/>
    <tableColumn id="19" xr3:uid="{30702748-4F96-467F-BB74-089800F87ACD}" name="attribution" dataDxfId="26"/>
    <tableColumn id="8" xr3:uid="{89A0E6A0-438F-453A-8A92-40DE3C9ED83F}" name="carbon_stars" dataDxfId="25"/>
    <tableColumn id="9" xr3:uid="{B45A148C-69B6-438D-B8F5-BCBE9EF0EAF9}" name="cost" dataDxfId="24"/>
    <tableColumn id="1" xr3:uid="{0C7DF06C-A613-45CD-AE8E-EBE4993976F2}" name="easy_wins" dataDxfId="23"/>
    <tableColumn id="15" xr3:uid="{00497BD5-F43A-4BCF-888F-A7E2075E43B4}" name="magic_wand" dataDxfId="22"/>
    <tableColumn id="12" xr3:uid="{FA55F699-84E1-4B25-BA0E-9FAE66964DE4}" name="carbon_number" dataDxfId="21">
      <calculatedColumnFormula>IF(ISBLANK(K2),"",LEN(Table5[[#This Row],[carbon_stars]]))</calculatedColumnFormula>
    </tableColumn>
    <tableColumn id="2" xr3:uid="{FDCB454F-7833-4325-A435-6B1684500B5F}" name="description_word_count" dataDxfId="20">
      <calculatedColumnFormula>LEN(H2)-LEN(SUBSTITUTE(H2," ",""))+1</calculatedColumnFormula>
    </tableColumn>
    <tableColumn id="3" xr3:uid="{0D181305-4EF9-45D6-BF2C-20D2F725CE20}" name="quote_word_count" dataDxfId="19">
      <calculatedColumnFormula>LEN(I2)-LEN(SUBSTITUTE(I2," ",""))+1</calculatedColumnFormula>
    </tableColumn>
    <tableColumn id="7" xr3:uid="{F0CBB9BB-6230-4245-9C7B-91036CD196E2}" name="more_quotes" dataDxfId="18"/>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DB8EC433-E8EF-4699-9BA3-0D491D3ECA26}" name="Table12" displayName="Table12" ref="A1:E3" totalsRowShown="0">
  <autoFilter ref="A1:E3" xr:uid="{DB8EC433-E8EF-4699-9BA3-0D491D3ECA26}"/>
  <tableColumns count="5">
    <tableColumn id="1" xr3:uid="{926E366D-3013-4CE3-88E9-E6F2665131D2}" name="title"/>
    <tableColumn id="5" xr3:uid="{A15B5DFB-351B-49C9-855F-CE29BAFE2B16}" name="nav_order"/>
    <tableColumn id="4" xr3:uid="{330B65B1-7886-4EAF-92F4-4D647D847BAF}" name="tagline"/>
    <tableColumn id="2" xr3:uid="{B8B282E9-4E60-4C51-AC87-0C5993899093}" name="icon_shortcode"/>
    <tableColumn id="3" xr3:uid="{3E1604ED-FC08-4282-8D16-A8FEBE1FE248}" name="icon_alt_text"/>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F6C0A09-F442-4E5A-B3FA-900D42AFE84D}" name="Table1" displayName="Table1" ref="A1:F96" totalsRowShown="0">
  <autoFilter ref="A1:F96" xr:uid="{5F6C0A09-F442-4E5A-B3FA-900D42AFE84D}"/>
  <tableColumns count="6">
    <tableColumn id="1" xr3:uid="{BA190B76-5CED-4A7B-8B66-CB5122445C21}" name="link_url"/>
    <tableColumn id="5" xr3:uid="{83B1EEC2-8E73-4FDC-AEF1-52D0094575AA}" name="tagline"/>
    <tableColumn id="8" xr3:uid="{6BF4C933-BBD0-4795-AA44-8F707E03B515}" name="source"/>
    <tableColumn id="4" xr3:uid="{538714D9-48E5-D944-89F5-2B3E2A7E47DF}" name="petal"/>
    <tableColumn id="3" xr3:uid="{4ACB67F4-03B0-5D41-8EE2-8426B57AF40B}" name="task"/>
    <tableColumn id="2" xr3:uid="{2AB4284A-523B-45A4-9543-55AD55A40031}" name="card"/>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A257984-CCBC-4866-8713-23FD6A3478BD}" name="Table2" displayName="Table2" ref="A1:A6" totalsRowShown="0">
  <autoFilter ref="A1:A6" xr:uid="{8A257984-CCBC-4866-8713-23FD6A3478BD}"/>
  <tableColumns count="1">
    <tableColumn id="1" xr3:uid="{8F55357D-54B2-42A5-B0DA-162ADBDD2B67}" name="Carbon Emissions Saving Options"/>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494022B-3281-4AB5-8263-F72E957BEF6F}" name="Table4" displayName="Table4" ref="C1:C6" totalsRowShown="0">
  <autoFilter ref="C1:C6" xr:uid="{F494022B-3281-4AB5-8263-F72E957BEF6F}"/>
  <tableColumns count="1">
    <tableColumn id="1" xr3:uid="{0F5C7386-CC37-4D14-8609-24EF385B75C7}" name="Cost Saving Options"/>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963A35FE-C41F-4284-9822-DF29E5123E22}" name="Table57" displayName="Table57" ref="A1:L13" totalsRowShown="0" headerRowDxfId="17" dataDxfId="16">
  <autoFilter ref="A1:L13" xr:uid="{7098ABA5-EA9C-4D71-BC01-3BB0F24D806D}"/>
  <sortState xmlns:xlrd2="http://schemas.microsoft.com/office/spreadsheetml/2017/richdata2" ref="A2:L13">
    <sortCondition ref="I1:I13"/>
  </sortState>
  <tableColumns count="12">
    <tableColumn id="13" xr3:uid="{F3C35260-48C2-40E3-8688-849B947E5ECF}" name="For localised or space heating?" dataDxfId="15"/>
    <tableColumn id="11" xr3:uid="{D30B0BCF-7DDA-416D-BBBE-D32FDD46F58E}" name="New card title" dataDxfId="14"/>
    <tableColumn id="4" xr3:uid="{F99FBD27-1C5E-402C-A616-F45E2E26FAF0}" name="New category" dataDxfId="13"/>
    <tableColumn id="5" xr3:uid="{A76E63D5-BC50-4C67-B842-47972BCED705}" name="SEC target area" dataDxfId="12"/>
    <tableColumn id="6" xr3:uid="{3BC6CF9D-EE37-48DB-B02E-5467E98B86BC}" name="100 words" dataDxfId="11"/>
    <tableColumn id="7" xr3:uid="{7DBFEED5-7FA1-436E-B3DA-FB5479FD7033}" name="25 word motivation" dataDxfId="10"/>
    <tableColumn id="8" xr3:uid="{5C1D7DE1-A381-4A64-A886-D280AB27C207}" name="carbon stars" dataDxfId="9"/>
    <tableColumn id="9" xr3:uid="{55F12E45-C916-4681-AD33-33668A50D812}" name="cost" dataDxfId="8"/>
    <tableColumn id="12" xr3:uid="{055DB5D1-F8AF-4922-9187-ED95D7516444}" name="Status" dataDxfId="7"/>
    <tableColumn id="2" xr3:uid="{CA2BCA4F-75E4-4BB2-BAAC-22224C509701}" name="Old category" dataDxfId="6"/>
    <tableColumn id="3" xr3:uid="{23D8D185-2D8D-46AA-B9CE-CD715024BFAE}" name="Old card title" dataDxfId="5"/>
    <tableColumn id="10" xr3:uid="{2F2D8AD0-0847-4F9D-BAB9-DEB95ED5A68A}" name="print form of cost" dataDxfId="4">
      <calculatedColumnFormula>IF(H2="£",1,(IF(H2="££",2,IF(H2="£££",3,IF(H2="££££",4,IF(H2="£££££",5,IF(H2="?","?")))))))</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F1" dT="2023-06-16T07:35:55.58" personId="{431ABED0-F1A0-4D3D-A3C9-14BC1DC2C835}" id="{88962E79-8189-48F0-9D5C-F98B91F5E138}">
    <text>Robert needs to get me the right colour for most of these.  When we start to use them, the web motivating quote format will have to change because white text won't show up for all of them.</text>
  </threadedComment>
</ThreadedComments>
</file>

<file path=xl/threadedComments/threadedComment2.xml><?xml version="1.0" encoding="utf-8"?>
<ThreadedComments xmlns="http://schemas.microsoft.com/office/spreadsheetml/2018/threadedcomments" xmlns:x="http://schemas.openxmlformats.org/spreadsheetml/2006/main">
  <threadedComment ref="A42" dT="2023-08-17T15:59:42.75" personId="{431ABED0-F1A0-4D3D-A3C9-14BC1DC2C835}" id="{40CF9297-D060-4D0F-8C0B-227C005E0C32}">
    <text>Must have a task number - messes up the website</text>
  </threadedComment>
  <threadedComment ref="A48" dT="2023-08-17T15:59:56.60" personId="{431ABED0-F1A0-4D3D-A3C9-14BC1DC2C835}" id="{C3E0FAF9-0BE9-4E77-8164-E073A06C01A8}">
    <text>Must have a task number - messes up the website.</text>
  </threadedComment>
</ThreadedComments>
</file>

<file path=xl/threadedComments/threadedComment3.xml><?xml version="1.0" encoding="utf-8"?>
<ThreadedComments xmlns="http://schemas.microsoft.com/office/spreadsheetml/2018/threadedcomments" xmlns:x="http://schemas.openxmlformats.org/spreadsheetml/2006/main">
  <threadedComment ref="N1" dT="2023-06-01T14:59:42.91" personId="{431ABED0-F1A0-4D3D-A3C9-14BC1DC2C835}" id="{7CAA9530-14F8-4DFC-BE89-3AF4F64B93F6}" done="1">
    <text xml:space="preserve">Magic wands should appear on cards that are worth reviewing if you feel stuck, but no longer a category.
</text>
  </threadedComment>
  <threadedComment ref="R1" dT="2023-06-01T15:02:00.28" personId="{431ABED0-F1A0-4D3D-A3C9-14BC1DC2C835}" id="{16B02D2F-21EE-42E8-A46A-9B38A61F4F5F}" done="1">
    <text xml:space="preserve">If you don't like the quote, you might find something better here.  </text>
  </threadedComment>
  <threadedComment ref="C2" dT="2023-05-30T13:28:33.75" personId="{431ABED0-F1A0-4D3D-A3C9-14BC1DC2C835}" id="{AF630132-2DB5-4703-8DA1-C139C5C05401}" done="1">
    <text>Widen to maintenance</text>
  </threadedComment>
  <threadedComment ref="H2" dT="2023-08-18T16:02:59.06" personId="{431ABED0-F1A0-4D3D-A3C9-14BC1DC2C835}" id="{ABAD160B-E0BA-47C2-8469-80A7BAEE75C5}">
    <text>Disrepair isn't a motivator for most groups - because lots of them intend to retire the building when they die anyway.  Better motivation: "wet walls lose a lot more heat and make people feel miserable."</text>
  </threadedComment>
  <threadedComment ref="H3" dT="2023-08-17T14:44:11.94" personId="{431ABED0-F1A0-4D3D-A3C9-14BC1DC2C835}" id="{6BFAD9EB-D303-4353-B4ED-14AB30BA1945}">
    <text>Building Convenor isn't the right person in any community I've been in (some small and poor, some large and posh), and the idea that we're telling them who to put is going to put their noses out of joint - micro-management.  I suggest: "&lt;p&gt;When users don’t know who to contact, they take things into their own hands. That probably means bringing in space heaters, turning on the oven and hob to warm the space, and blocking exits open with fire extinguishers. You need to know what problems they’re having and to be able to get detailed descriptions if there are issues that a worker needs to sort out for you. If you have occasional or loosely managed user groups in, you may need signage with contact details.&lt;/p&gt;"</text>
  </threadedComment>
  <threadedComment ref="C5" dT="2023-05-30T13:58:24.77" personId="{431ABED0-F1A0-4D3D-A3C9-14BC1DC2C835}" id="{C9C543F3-CC8C-4885-8DC3-4944814014A7}" done="1">
    <text>Change words</text>
  </threadedComment>
  <threadedComment ref="C5" dT="2023-05-30T13:58:40.97" personId="{431ABED0-F1A0-4D3D-A3C9-14BC1DC2C835}" id="{BB6F66CF-7BF4-4130-B17F-86172B822FC2}" parentId="{C9C543F3-CC8C-4885-8DC3-4944814014A7}">
    <text>Not rooted worship/liturgy</text>
  </threadedComment>
  <threadedComment ref="C5" dT="2023-05-31T11:25:42.85" personId="{431ABED0-F1A0-4D3D-A3C9-14BC1DC2C835}" id="{728EC1D4-0960-46C5-892F-DB27782AA301}" parentId="{C9C543F3-CC8C-4885-8DC3-4944814014A7}">
    <text xml:space="preserve">Hope change is ok
</text>
  </threadedComment>
  <threadedComment ref="R14" dT="2023-05-15T10:09:28.40" personId="{431ABED0-F1A0-4D3D-A3C9-14BC1DC2C835}" id="{39555106-04A8-47C5-A7D6-FD8EFD078EFD}" done="1">
    <text>Do we want biblical quotes?  If we don't, then the game will be the same as what we use for secular groups apart from a few SEC cards, possibly treat as an "expansion pack".  The question is whether these groups respond better to them.</text>
  </threadedComment>
  <threadedComment ref="C29" dT="2023-05-15T13:37:08.22" personId="{431ABED0-F1A0-4D3D-A3C9-14BC1DC2C835}" id="{4BDC575A-125A-44F5-BEE9-B33A3E357294}">
    <text>Consider door curtain mention</text>
  </threadedComment>
  <threadedComment ref="C45" dT="2023-05-30T11:30:26.60" personId="{431ABED0-F1A0-4D3D-A3C9-14BC1DC2C835}" id="{CA7E0AF6-3069-4AB0-ACD1-F60B3B2AA8A3}">
    <text>Think what preferred term is.  Infrared? Radiant?</text>
  </threadedComment>
  <threadedComment ref="C48" dT="2023-06-16T07:25:50.30" personId="{431ABED0-F1A0-4D3D-A3C9-14BC1DC2C835}" id="{F1965BF6-6CDD-403F-9B0D-F47E5BEC69F6}">
    <text xml:space="preserve">I feel *very* strongly that this is Positive Finance and step 6, Finance change elsewhere.  If you spend money on a green tariff, that's just using money to influence what happens elsewhere in the world, exactly the same as offsetting.  In fact, many offsetting schemes invest in energy production - only some of them invest in trees and peat.  That makes offsetting and green tariffs different in name only.   </text>
  </threadedComment>
  <threadedComment ref="F50" dT="2023-08-12T01:57:08.10" personId="{431ABED0-F1A0-4D3D-A3C9-14BC1DC2C835}" id="{3103428D-308E-4338-9546-7603C7EA383F}">
    <text>Getting a grant isn't really about Positive Finance (which is using your money to combat climate change) and certainly not step 6, something you do after things like putting a heat pump in!  I don't feel it really belongs as a card.</text>
  </threadedComment>
  <threadedComment ref="J50" dT="2023-06-16T07:21:51.64" personId="{431ABED0-F1A0-4D3D-A3C9-14BC1DC2C835}" id="{F0131C2E-0422-4235-BAA9-F4AE821CD2DB}">
    <text xml:space="preserve">Get someone to vet the Christians sources on the list, unsure they're all acceptable to SEC.  It's a lot easier to find American evangelicals than anyone else.  This one has Edinburgh links (Carrubers Christian Centre, never heard of it).
</text>
  </threadedComment>
  <threadedComment ref="H51" dT="2023-06-16T07:22:49.57" personId="{431ABED0-F1A0-4D3D-A3C9-14BC1DC2C835}" id="{660906FA-43FA-45BF-98D0-50836F2D4141}">
    <text xml:space="preserve">Consider adding "if it's cheap, be suspicious" - unless SEC is providing very clear guidance.  </text>
  </threadedComment>
</ThreadedComments>
</file>

<file path=xl/threadedComments/threadedComment4.xml><?xml version="1.0" encoding="utf-8"?>
<ThreadedComments xmlns="http://schemas.microsoft.com/office/spreadsheetml/2018/threadedcomments" xmlns:x="http://schemas.openxmlformats.org/spreadsheetml/2006/main">
  <threadedComment ref="D1" dT="2023-08-12T02:50:50.52" personId="{431ABED0-F1A0-4D3D-A3C9-14BC1DC2C835}" id="{DF19A995-866E-4B72-95AA-09B1B88D816F}">
    <text>I suggested we put these in separate sheets because we'll get confused and think we're just supposed to list the petal and task the card is in.  I don't think we want the petal to list every link on every card in that petal.</text>
  </threadedComment>
</ThreadedComments>
</file>

<file path=xl/threadedComments/threadedComment5.xml><?xml version="1.0" encoding="utf-8"?>
<ThreadedComments xmlns="http://schemas.microsoft.com/office/spreadsheetml/2018/threadedcomments" xmlns:x="http://schemas.openxmlformats.org/spreadsheetml/2006/main">
  <threadedComment ref="L1" dT="2023-05-12T15:00:02.88" personId="{431ABED0-F1A0-4D3D-A3C9-14BC1DC2C835}" id="{B9AF648E-113F-4A6C-A468-D99EC6E25645}">
    <text>I think we need a better icon than a circle - I don't think groups understand that intuitively</text>
  </threadedComment>
  <threadedComment ref="K2" dT="2023-05-30T10:36:32.15" personId="{431ABED0-F1A0-4D3D-A3C9-14BC1DC2C835}" id="{BBDA9639-64E2-45DA-8609-C41502E78402}">
    <text>Cards refactored, this is in set</text>
  </threadedComment>
  <threadedComment ref="K3" dT="2023-05-30T10:32:32.73" personId="{431ABED0-F1A0-4D3D-A3C9-14BC1DC2C835}" id="{4E472C23-737F-4BCF-8618-3580E0E78BC7}">
    <text>Part of overall ventilation card</text>
  </threadedComment>
  <threadedComment ref="K4" dT="2023-05-30T10:32:17.64" personId="{431ABED0-F1A0-4D3D-A3C9-14BC1DC2C835}" id="{7D931ED4-3F84-4CDF-8A21-771672F5FF93}">
    <text>Part of overall solar gain card</text>
  </threadedComment>
  <threadedComment ref="K5" dT="2023-05-25T15:17:06.96" personId="{431ABED0-F1A0-4D3D-A3C9-14BC1DC2C835}" id="{2FDDB523-E41B-4CDF-B29F-BF189B5B6DB5}">
    <text>Part of solar gain card now</text>
  </threadedComment>
  <threadedComment ref="K6" dT="2023-05-25T09:33:34.59" personId="{431ABED0-F1A0-4D3D-A3C9-14BC1DC2C835}" id="{25D6F5C8-C741-492F-A898-0C894DB6B1BF}">
    <text>Part of draughtproofing card</text>
  </threadedComment>
  <threadedComment ref="K7" dT="2023-05-15T13:26:45.53" personId="{431ABED0-F1A0-4D3D-A3C9-14BC1DC2C835}" id="{382FACF0-46CA-49DF-9EBE-E7D12312E7D1}">
    <text>Combine with PV</text>
  </threadedComment>
  <threadedComment ref="K8" dT="2023-05-15T13:26:36.99" personId="{431ABED0-F1A0-4D3D-A3C9-14BC1DC2C835}" id="{22870D4B-F093-4466-99A8-75532BB249DA}">
    <text>Combine with PV</text>
  </threadedComment>
  <threadedComment ref="K9" dT="2023-05-25T13:29:29.23" personId="{431ABED0-F1A0-4D3D-A3C9-14BC1DC2C835}" id="{C07522AA-5A0B-494B-BF6A-9E847B668DDB}">
    <text>Now part of heating resilience plan</text>
  </threadedComment>
  <threadedComment ref="K12" dT="2023-05-25T09:33:57.51" personId="{431ABED0-F1A0-4D3D-A3C9-14BC1DC2C835}" id="{3E986416-41F2-472B-A38C-7573DF0B9A0F}">
    <text>Move to "Actions we've excluded"</text>
  </threadedComment>
  <threadedComment ref="K13" dT="2023-05-30T10:44:30.41" personId="{431ABED0-F1A0-4D3D-A3C9-14BC1DC2C835}" id="{4809C7D7-207D-4524-8B9B-4AE2785877FB}">
    <text>Was about removing a radiator/electrics if prone to overheating; probably not very common.</text>
  </threadedComment>
  <threadedComment ref="E17" dT="2023-05-30T14:30:26.25" personId="{431ABED0-F1A0-4D3D-A3C9-14BC1DC2C835}" id="{4E50D8CD-FDAF-4B04-AA1B-1702627F79E1}">
    <text>Leave out for now</text>
  </threadedComment>
  <threadedComment ref="G17" dT="2023-05-15T11:17:32.83" personId="{431ABED0-F1A0-4D3D-A3C9-14BC1DC2C835}" id="{009D82E4-0521-4D13-9344-77B97BCF7465}">
    <text>I'm unhappy about the number of Americans in the quotes, although this is at least a serious one.  Do we have sources that will redress the balance?</text>
  </threadedComment>
  <threadedComment ref="C19" dT="2023-05-31T19:29:57.67" personId="{431ABED0-F1A0-4D3D-A3C9-14BC1DC2C835}" id="{720D469E-1947-41D1-AE2A-5ABDBF0161C5}">
    <text>Candidate for removal, it's now clear enough from the task description.</text>
  </threadedComment>
  <threadedComment ref="H19" dT="2023-08-18T15:25:34.91" personId="{431ABED0-F1A0-4D3D-A3C9-14BC1DC2C835}" id="{5DB2001B-FA10-49FC-AA13-2150EC5D56F6}">
    <text>Language simplified for "Running costs are also proportional to space use, reducing financial risk.""  Re portable heating - this is a terrible idea in terms of Health and Safety and keeping costs under control.  Presumably this comes from PBG so I can't change it, but honestly, they should get told better.</text>
  </threadedComment>
  <threadedComment ref="R19" dT="2023-05-26T14:11:03.30" personId="{431ABED0-F1A0-4D3D-A3C9-14BC1DC2C835}" id="{7A9BE491-813D-4CC7-9F3E-FA925693F86B}">
    <text>Probably the wrong point in the game for light humour.</text>
  </threadedComment>
</ThreadedComments>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table" Target="../tables/table3.xml"/><Relationship Id="rId1" Type="http://schemas.openxmlformats.org/officeDocument/2006/relationships/vmlDrawing" Target="../drawings/vmlDrawing2.vml"/><Relationship Id="rId4" Type="http://schemas.microsoft.com/office/2017/10/relationships/threadedComment" Target="../threadedComments/threadedComment2.xml"/></Relationships>
</file>

<file path=xl/worksheets/_rels/sheet5.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vmlDrawing" Target="../drawings/vmlDrawing3.vml"/><Relationship Id="rId1" Type="http://schemas.openxmlformats.org/officeDocument/2006/relationships/printerSettings" Target="../printerSettings/printerSettings3.bin"/><Relationship Id="rId5" Type="http://schemas.microsoft.com/office/2017/10/relationships/threadedComment" Target="../threadedComments/threadedComment3.xml"/><Relationship Id="rId4" Type="http://schemas.openxmlformats.org/officeDocument/2006/relationships/comments" Target="../comments3.xml"/></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table" Target="../tables/table5.xml"/><Relationship Id="rId1"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26" Type="http://schemas.openxmlformats.org/officeDocument/2006/relationships/hyperlink" Target="https://www.churchofengland.org/sites/default/files/2023-01/Green%20Energy%20Companies%20and%20the%20Energy%20Footprint%20Tool%20Jan%202023.pdf" TargetMode="External"/><Relationship Id="rId21" Type="http://schemas.openxmlformats.org/officeDocument/2006/relationships/hyperlink" Target="https://www.scotland.anglican.org/wp-content/uploads/Property-Convener-Responsibilities-Rev-2022.pdf" TargetMode="External"/><Relationship Id="rId42" Type="http://schemas.openxmlformats.org/officeDocument/2006/relationships/hyperlink" Target="https://www.waterwise.org.uk/save-water/" TargetMode="External"/><Relationship Id="rId47" Type="http://schemas.openxmlformats.org/officeDocument/2006/relationships/hyperlink" Target="https://seasonofcreation.org/resources/" TargetMode="External"/><Relationship Id="rId63" Type="http://schemas.openxmlformats.org/officeDocument/2006/relationships/hyperlink" Target="https://www.climateassembly.scot/" TargetMode="External"/><Relationship Id="rId68" Type="http://schemas.openxmlformats.org/officeDocument/2006/relationships/hyperlink" Target="https://christianclimateaction.org/" TargetMode="External"/><Relationship Id="rId84" Type="http://schemas.openxmlformats.org/officeDocument/2006/relationships/hyperlink" Target="https://www.netzeronation.scot/" TargetMode="External"/><Relationship Id="rId89" Type="http://schemas.openxmlformats.org/officeDocument/2006/relationships/hyperlink" Target="https://laudatosimovement.org/download/laudato-si-movement-prayer-book/" TargetMode="External"/><Relationship Id="rId16" Type="http://schemas.openxmlformats.org/officeDocument/2006/relationships/hyperlink" Target="https://www.scotland.anglican.org/wp-content/uploads/Sources-of-guidance-to-churches-on-heating-of-buildings-April-2022.pdf" TargetMode="External"/><Relationship Id="rId11" Type="http://schemas.openxmlformats.org/officeDocument/2006/relationships/hyperlink" Target="https://www.woodlandtrust.org.uk/" TargetMode="External"/><Relationship Id="rId32" Type="http://schemas.openxmlformats.org/officeDocument/2006/relationships/hyperlink" Target="https://youtu.be/WpwMTdOZeWI" TargetMode="External"/><Relationship Id="rId37" Type="http://schemas.openxmlformats.org/officeDocument/2006/relationships/hyperlink" Target="https://www.youtube.com/playlist?list=PLAfV-_ab0mU9neAq3oOX3EnXFHUYrmkeg" TargetMode="External"/><Relationship Id="rId53" Type="http://schemas.openxmlformats.org/officeDocument/2006/relationships/hyperlink" Target="https://www.bankingonclimatechaos.org/" TargetMode="External"/><Relationship Id="rId58" Type="http://schemas.openxmlformats.org/officeDocument/2006/relationships/hyperlink" Target="https://makemymoneymatter.co.uk/" TargetMode="External"/><Relationship Id="rId74" Type="http://schemas.openxmlformats.org/officeDocument/2006/relationships/hyperlink" Target="https://www.tearfund.org/campaigns/christianity-and-climate-change-film-series" TargetMode="External"/><Relationship Id="rId79" Type="http://schemas.openxmlformats.org/officeDocument/2006/relationships/hyperlink" Target="https://acen.anglicancommunion.org/" TargetMode="External"/><Relationship Id="rId102" Type="http://schemas.openxmlformats.org/officeDocument/2006/relationships/vmlDrawing" Target="../drawings/vmlDrawing5.vml"/><Relationship Id="rId5" Type="http://schemas.openxmlformats.org/officeDocument/2006/relationships/hyperlink" Target="https://localenergy.scot/resources-overview/contractors-and-suppliers/capital-works-suppliers/" TargetMode="External"/><Relationship Id="rId90" Type="http://schemas.openxmlformats.org/officeDocument/2006/relationships/hyperlink" Target="https://cafod.org.uk/pray/prayer-resources/climate-prayers" TargetMode="External"/><Relationship Id="rId95" Type="http://schemas.openxmlformats.org/officeDocument/2006/relationships/hyperlink" Target="https://www.churchofengland.org/prayer-and-worship/worship-texts-and-resources/time-creation" TargetMode="External"/><Relationship Id="rId22" Type="http://schemas.openxmlformats.org/officeDocument/2006/relationships/hyperlink" Target="https://www.youtube.com/watch?v=hYK7buBx8gQ" TargetMode="External"/><Relationship Id="rId27" Type="http://schemas.openxmlformats.org/officeDocument/2006/relationships/hyperlink" Target="https://historicengland.org.uk/advice/caring-for-heritage/places-of-worship/making-changes/advice-by-topic/heating/" TargetMode="External"/><Relationship Id="rId43" Type="http://schemas.openxmlformats.org/officeDocument/2006/relationships/hyperlink" Target="https://www.bbc.co.uk/iplayer/episode/m00049b1/climate-change-the-facts" TargetMode="External"/><Relationship Id="rId48" Type="http://schemas.openxmlformats.org/officeDocument/2006/relationships/hyperlink" Target="https://www.climatesunday.org/" TargetMode="External"/><Relationship Id="rId64" Type="http://schemas.openxmlformats.org/officeDocument/2006/relationships/hyperlink" Target="https://transitionnetwork.org/" TargetMode="External"/><Relationship Id="rId69" Type="http://schemas.openxmlformats.org/officeDocument/2006/relationships/hyperlink" Target="https://jpit.uk/" TargetMode="External"/><Relationship Id="rId80" Type="http://schemas.openxmlformats.org/officeDocument/2006/relationships/hyperlink" Target="https://acen.anglicancommunion.org/" TargetMode="External"/><Relationship Id="rId85" Type="http://schemas.openxmlformats.org/officeDocument/2006/relationships/hyperlink" Target="https://www.christianaid.org.uk/pray/faith-resources/climate-justice-resources" TargetMode="External"/><Relationship Id="rId12" Type="http://schemas.openxmlformats.org/officeDocument/2006/relationships/hyperlink" Target="https://www.greenspacescotland.org.uk/" TargetMode="External"/><Relationship Id="rId17" Type="http://schemas.openxmlformats.org/officeDocument/2006/relationships/hyperlink" Target="https://www.imeche.org/docs/default-source/1-oscar/Get-involved/specialist-interest-groups/eesg/imeche-ps-energy-hierarchy-2020-final.pdf" TargetMode="External"/><Relationship Id="rId33" Type="http://schemas.openxmlformats.org/officeDocument/2006/relationships/hyperlink" Target="https://historicengland.org.uk/services-skills/training-skills/training/webinars/recordings/webinar-on-the-use-of-heat-pumps-in-historic-buildings/" TargetMode="External"/><Relationship Id="rId38" Type="http://schemas.openxmlformats.org/officeDocument/2006/relationships/hyperlink" Target="https://energysavingtrust.org.uk/advice/buying-a-second-hand-electric-car-or-van/" TargetMode="External"/><Relationship Id="rId59" Type="http://schemas.openxmlformats.org/officeDocument/2006/relationships/hyperlink" Target="https://brightnow.org.uk/" TargetMode="External"/><Relationship Id="rId103" Type="http://schemas.openxmlformats.org/officeDocument/2006/relationships/table" Target="../tables/table6.xml"/><Relationship Id="rId20" Type="http://schemas.openxmlformats.org/officeDocument/2006/relationships/hyperlink" Target="https://www.historicenvironment.scot/advice-and-support/your-property/saving-energy-in-traditional-buildings/insulate-your-property/" TargetMode="External"/><Relationship Id="rId41" Type="http://schemas.openxmlformats.org/officeDocument/2006/relationships/hyperlink" Target="https://repaircafe.org/en/" TargetMode="External"/><Relationship Id="rId54" Type="http://schemas.openxmlformats.org/officeDocument/2006/relationships/hyperlink" Target="https://www.ecocongregationscotland.org/" TargetMode="External"/><Relationship Id="rId62" Type="http://schemas.openxmlformats.org/officeDocument/2006/relationships/hyperlink" Target="https://www.stopclimatechaos.scot/three-ways-to-make-our-buildings-fit-for-the-future/" TargetMode="External"/><Relationship Id="rId70" Type="http://schemas.openxmlformats.org/officeDocument/2006/relationships/hyperlink" Target="https://www.ecen.org/" TargetMode="External"/><Relationship Id="rId75" Type="http://schemas.openxmlformats.org/officeDocument/2006/relationships/hyperlink" Target="https://www.christianaid.org.uk/campaigns/climate" TargetMode="External"/><Relationship Id="rId83" Type="http://schemas.openxmlformats.org/officeDocument/2006/relationships/hyperlink" Target="https://www.shechangesclimate.org/open-letter" TargetMode="External"/><Relationship Id="rId88" Type="http://schemas.openxmlformats.org/officeDocument/2006/relationships/hyperlink" Target="https://www.churchofengland.org/about/environment-and-climate-change/environment-prayer-worship-and-teaching" TargetMode="External"/><Relationship Id="rId91" Type="http://schemas.openxmlformats.org/officeDocument/2006/relationships/hyperlink" Target="https://www.greenanglicans.org/" TargetMode="External"/><Relationship Id="rId96" Type="http://schemas.openxmlformats.org/officeDocument/2006/relationships/hyperlink" Target="https://www.climateemergencytoolkit.com/" TargetMode="External"/><Relationship Id="rId1" Type="http://schemas.openxmlformats.org/officeDocument/2006/relationships/hyperlink" Target="https://www.scotland.anglican.org/vestry-resources/buildings/quinquennial-surveys/" TargetMode="External"/><Relationship Id="rId6" Type="http://schemas.openxmlformats.org/officeDocument/2006/relationships/hyperlink" Target="https://www.arocha.org/en" TargetMode="External"/><Relationship Id="rId15" Type="http://schemas.openxmlformats.org/officeDocument/2006/relationships/hyperlink" Target="https://www.cibse.org/" TargetMode="External"/><Relationship Id="rId23" Type="http://schemas.openxmlformats.org/officeDocument/2006/relationships/hyperlink" Target="https://www.youtube.com/watch?v=HMYw4Zc2JGc" TargetMode="External"/><Relationship Id="rId28" Type="http://schemas.openxmlformats.org/officeDocument/2006/relationships/hyperlink" Target="https://historicengland.org.uk/advice/caring-for-heritage/places-of-worship/making-changes/advice-by-topic/heating/" TargetMode="External"/><Relationship Id="rId36" Type="http://schemas.openxmlformats.org/officeDocument/2006/relationships/hyperlink" Target="https://www.youtube.com/playlist?list=PLAfV-_ab0mU9neAq3oOX3EnXFHUYrmkeg" TargetMode="External"/><Relationship Id="rId49" Type="http://schemas.openxmlformats.org/officeDocument/2006/relationships/hyperlink" Target="https://www.scotland.anglican.org/who-we-are/publications/liturgies/season-of-creation-worship-material-for-experimental-use/" TargetMode="External"/><Relationship Id="rId57" Type="http://schemas.openxmlformats.org/officeDocument/2006/relationships/hyperlink" Target="https://www.scotland.anglican.org/vestry-resources/buildings/provincial-building-grants-and-loans/" TargetMode="External"/><Relationship Id="rId10" Type="http://schemas.openxmlformats.org/officeDocument/2006/relationships/hyperlink" Target="https://www.incredibleedible.org.uk/" TargetMode="External"/><Relationship Id="rId31" Type="http://schemas.openxmlformats.org/officeDocument/2006/relationships/hyperlink" Target="https://youtu.be/Wx8lq-ogl8M" TargetMode="External"/><Relationship Id="rId44" Type="http://schemas.openxmlformats.org/officeDocument/2006/relationships/hyperlink" Target="https://www.bbc.co.uk/programmes/p076w7g5" TargetMode="External"/><Relationship Id="rId52" Type="http://schemas.openxmlformats.org/officeDocument/2006/relationships/hyperlink" Target="https://funding.scot/" TargetMode="External"/><Relationship Id="rId60" Type="http://schemas.openxmlformats.org/officeDocument/2006/relationships/hyperlink" Target="https://businessenergyscotland.org/smeloan/" TargetMode="External"/><Relationship Id="rId65" Type="http://schemas.openxmlformats.org/officeDocument/2006/relationships/hyperlink" Target="https://www.peersfortheplanet.org/" TargetMode="External"/><Relationship Id="rId73" Type="http://schemas.openxmlformats.org/officeDocument/2006/relationships/hyperlink" Target="https://www.churchofengland.org/about/environment-and-climate-change" TargetMode="External"/><Relationship Id="rId78" Type="http://schemas.openxmlformats.org/officeDocument/2006/relationships/hyperlink" Target="https://acen.anglicancommunion.org/" TargetMode="External"/><Relationship Id="rId81" Type="http://schemas.openxmlformats.org/officeDocument/2006/relationships/hyperlink" Target="https://www.eas.org.uk/" TargetMode="External"/><Relationship Id="rId86" Type="http://schemas.openxmlformats.org/officeDocument/2006/relationships/hyperlink" Target="https://www.tearfund.org/get-involved/resources?Audience=Advocacy" TargetMode="External"/><Relationship Id="rId94" Type="http://schemas.openxmlformats.org/officeDocument/2006/relationships/hyperlink" Target="https://www.brfonline.org.uk/collections/children-and-family-ministry/products/outdoor-church-20-sessions-to-take-church-outside-the-building-for-children-and-families" TargetMode="External"/><Relationship Id="rId99" Type="http://schemas.openxmlformats.org/officeDocument/2006/relationships/hyperlink" Target="https://www.incredibleedible.org.uk/" TargetMode="External"/><Relationship Id="rId101" Type="http://schemas.openxmlformats.org/officeDocument/2006/relationships/printerSettings" Target="../printerSettings/printerSettings4.bin"/><Relationship Id="rId4" Type="http://schemas.openxmlformats.org/officeDocument/2006/relationships/hyperlink" Target="https://www.achurchnearyou.com/church/10125/page/43744/view/" TargetMode="External"/><Relationship Id="rId9" Type="http://schemas.openxmlformats.org/officeDocument/2006/relationships/hyperlink" Target="https://scottishwildlifetrust.org.uk/things-to-do/helping-wildlife-at-home/" TargetMode="External"/><Relationship Id="rId13" Type="http://schemas.openxmlformats.org/officeDocument/2006/relationships/hyperlink" Target="https://www.hse.gov.uk/ventilation/using-co2-monitors.htm." TargetMode="External"/><Relationship Id="rId18" Type="http://schemas.openxmlformats.org/officeDocument/2006/relationships/hyperlink" Target="https://www.engineshed.scot/publications/publication/?publicationId=246ff4ae-1483-452a-8fb3-a59500bd05d5" TargetMode="External"/><Relationship Id="rId39" Type="http://schemas.openxmlformats.org/officeDocument/2006/relationships/hyperlink" Target="https://www.sciencedirect.com/science/article/pii/S0921344920307072?via%3Dihub" TargetMode="External"/><Relationship Id="rId34" Type="http://schemas.openxmlformats.org/officeDocument/2006/relationships/hyperlink" Target="https://www.youtube.com/watch?v=wbzIYAxG-bQ&amp;list=PLAfV-_ab0mU9neAq3oOX3EnXFHUYrmkeg&amp;index=2" TargetMode="External"/><Relationship Id="rId50" Type="http://schemas.openxmlformats.org/officeDocument/2006/relationships/hyperlink" Target="http://sustainable-preaching.org/" TargetMode="External"/><Relationship Id="rId55" Type="http://schemas.openxmlformats.org/officeDocument/2006/relationships/hyperlink" Target="https://greenchristian.org.uk/" TargetMode="External"/><Relationship Id="rId76" Type="http://schemas.openxmlformats.org/officeDocument/2006/relationships/hyperlink" Target="https://operationnoah.org/" TargetMode="External"/><Relationship Id="rId97" Type="http://schemas.openxmlformats.org/officeDocument/2006/relationships/hyperlink" Target="https://docs.google.com/document/d/1hiNe_HTNJKTIUOYM-gA-ib1mJmgd2LkQbffRye1HvuI/edit?usp=sharing" TargetMode="External"/><Relationship Id="rId104" Type="http://schemas.openxmlformats.org/officeDocument/2006/relationships/comments" Target="../comments5.xml"/><Relationship Id="rId7" Type="http://schemas.openxmlformats.org/officeDocument/2006/relationships/hyperlink" Target="https://www.nature.scot/scotlands-biodiversity/make-space-nature" TargetMode="External"/><Relationship Id="rId71" Type="http://schemas.openxmlformats.org/officeDocument/2006/relationships/hyperlink" Target="https://www.ecen.org/" TargetMode="External"/><Relationship Id="rId92" Type="http://schemas.openxmlformats.org/officeDocument/2006/relationships/hyperlink" Target="https://acen.anglicancommunion.org/" TargetMode="External"/><Relationship Id="rId2" Type="http://schemas.openxmlformats.org/officeDocument/2006/relationships/hyperlink" Target="https://www.heatgeek.com/do-i-need-to-upgrade-my-radiators-for-a-heat-pump/" TargetMode="External"/><Relationship Id="rId29" Type="http://schemas.openxmlformats.org/officeDocument/2006/relationships/hyperlink" Target="https://www.historicenvironment.scot/advice-and-support/planning-and-guidance/our-role-in-planning/" TargetMode="External"/><Relationship Id="rId24" Type="http://schemas.openxmlformats.org/officeDocument/2006/relationships/hyperlink" Target="https://youtu.be/1aXoxGupLXE" TargetMode="External"/><Relationship Id="rId40" Type="http://schemas.openxmlformats.org/officeDocument/2006/relationships/hyperlink" Target="https://www.zerowastescotland.org.uk/citizens" TargetMode="External"/><Relationship Id="rId45" Type="http://schemas.openxmlformats.org/officeDocument/2006/relationships/hyperlink" Target="https://www.simonandschuster.co.uk/books/Saving-Us/Katharine-Hayhoe/9781982143848" TargetMode="External"/><Relationship Id="rId66" Type="http://schemas.openxmlformats.org/officeDocument/2006/relationships/hyperlink" Target="https://www.futurelearn.com/courses/enabling-community-based-leadership-in-design-sustainable-development-of-historic-faith-buildings" TargetMode="External"/><Relationship Id="rId87" Type="http://schemas.openxmlformats.org/officeDocument/2006/relationships/hyperlink" Target="https://ctbi.org.uk/season-of-creation-2023/" TargetMode="External"/><Relationship Id="rId61" Type="http://schemas.openxmlformats.org/officeDocument/2006/relationships/hyperlink" Target="https://localenergy.scot/funding/lets-do-net-zero-community-buildings-fund/" TargetMode="External"/><Relationship Id="rId82" Type="http://schemas.openxmlformats.org/officeDocument/2006/relationships/hyperlink" Target="https://www.eas.org.uk/" TargetMode="External"/><Relationship Id="rId19" Type="http://schemas.openxmlformats.org/officeDocument/2006/relationships/hyperlink" Target="https://www.historicenvironment.scot/advice-and-support/your-property/saving-energy-in-traditional-buildings/insulate-your-property/" TargetMode="External"/><Relationship Id="rId14" Type="http://schemas.openxmlformats.org/officeDocument/2006/relationships/hyperlink" Target="https://www.scotland.anglican.org/vestry-resources/appointments-and-employment/minimum-standards-for-clergy-housing/" TargetMode="External"/><Relationship Id="rId30" Type="http://schemas.openxmlformats.org/officeDocument/2006/relationships/hyperlink" Target="https://historicengland.org.uk/advice/technical-advice/retrofit-and-energy-efficiency-in-historic-buildings/low-and-zero-carbon-technologies/installing-heat-pumps-in-historic-buildings/" TargetMode="External"/><Relationship Id="rId35" Type="http://schemas.openxmlformats.org/officeDocument/2006/relationships/hyperlink" Target="https://youtu.be/lCJtYRGYfZA" TargetMode="External"/><Relationship Id="rId56" Type="http://schemas.openxmlformats.org/officeDocument/2006/relationships/hyperlink" Target="https://joyinenough.org/" TargetMode="External"/><Relationship Id="rId77" Type="http://schemas.openxmlformats.org/officeDocument/2006/relationships/hyperlink" Target="https://operationnoah.org/" TargetMode="External"/><Relationship Id="rId100" Type="http://schemas.openxmlformats.org/officeDocument/2006/relationships/hyperlink" Target="https://www.keepscotlandbeautiful.org/" TargetMode="External"/><Relationship Id="rId105" Type="http://schemas.microsoft.com/office/2017/10/relationships/threadedComment" Target="../threadedComments/threadedComment4.xml"/><Relationship Id="rId8" Type="http://schemas.openxmlformats.org/officeDocument/2006/relationships/hyperlink" Target="https://www.communitywoods.org/funding" TargetMode="External"/><Relationship Id="rId51" Type="http://schemas.openxmlformats.org/officeDocument/2006/relationships/hyperlink" Target="https://hannahmmalcolm.wordpress.com/ecology-for-your-theology-bookshelf/" TargetMode="External"/><Relationship Id="rId72" Type="http://schemas.openxmlformats.org/officeDocument/2006/relationships/hyperlink" Target="https://ecochurch.arocha.org.uk/resources/buildings/" TargetMode="External"/><Relationship Id="rId93" Type="http://schemas.openxmlformats.org/officeDocument/2006/relationships/hyperlink" Target="https://www.waterstones.com/author/annabel-shilson-thomas/674428" TargetMode="External"/><Relationship Id="rId98" Type="http://schemas.openxmlformats.org/officeDocument/2006/relationships/hyperlink" Target="https://docs.google.com/document/d/1hiNe_HTNJKTIUOYM-gA-ib1mJmgd2LkQbffRye1HvuI/edit?usp=sharing" TargetMode="External"/><Relationship Id="rId3" Type="http://schemas.openxmlformats.org/officeDocument/2006/relationships/hyperlink" Target="https://www.churchofengland.org/about/environment-and-climate-change/towards-net-zero-carbon-case-studies/st-mary-willesborough" TargetMode="External"/><Relationship Id="rId25" Type="http://schemas.openxmlformats.org/officeDocument/2006/relationships/hyperlink" Target="https://youtu.be/TLpoR7-WOBE?t=157" TargetMode="External"/><Relationship Id="rId46" Type="http://schemas.openxmlformats.org/officeDocument/2006/relationships/hyperlink" Target="https://www.tearfund.org/campaigns/christianity-and-climate-change-film-series" TargetMode="External"/><Relationship Id="rId67" Type="http://schemas.openxmlformats.org/officeDocument/2006/relationships/hyperlink" Target="https://www.ourplace.scot/" TargetMode="External"/></Relationships>
</file>

<file path=xl/worksheets/_rels/sheet8.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vmlDrawing" Target="../drawings/vmlDrawing6.vml"/><Relationship Id="rId1" Type="http://schemas.openxmlformats.org/officeDocument/2006/relationships/printerSettings" Target="../printerSettings/printerSettings5.bin"/><Relationship Id="rId5" Type="http://schemas.microsoft.com/office/2017/10/relationships/threadedComment" Target="../threadedComments/threadedComment5.xml"/><Relationship Id="rId4" Type="http://schemas.openxmlformats.org/officeDocument/2006/relationships/comments" Target="../comments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1D17A7-7725-4BF6-96D1-5F3A71A49F3E}">
  <dimension ref="A1"/>
  <sheetViews>
    <sheetView topLeftCell="A25" workbookViewId="0">
      <selection activeCell="X47" sqref="X47"/>
    </sheetView>
  </sheetViews>
  <sheetFormatPr baseColWidth="10" defaultColWidth="8.83203125" defaultRowHeight="15" x14ac:dyDescent="0.2"/>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CCE92D-B52D-4AC9-B83E-93D94041513A}">
  <dimension ref="A1:H19"/>
  <sheetViews>
    <sheetView workbookViewId="0">
      <selection activeCell="I15" sqref="I15"/>
    </sheetView>
  </sheetViews>
  <sheetFormatPr baseColWidth="10" defaultColWidth="8.83203125" defaultRowHeight="15" x14ac:dyDescent="0.2"/>
  <cols>
    <col min="2" max="2" width="26.6640625" customWidth="1"/>
    <col min="3" max="3" width="31.83203125" customWidth="1"/>
  </cols>
  <sheetData>
    <row r="1" spans="1:8" x14ac:dyDescent="0.2">
      <c r="A1" t="s">
        <v>478</v>
      </c>
      <c r="B1" t="s">
        <v>476</v>
      </c>
      <c r="C1" t="s">
        <v>477</v>
      </c>
      <c r="D1" t="s">
        <v>495</v>
      </c>
      <c r="H1" t="s">
        <v>482</v>
      </c>
    </row>
    <row r="2" spans="1:8" x14ac:dyDescent="0.2">
      <c r="A2" t="s">
        <v>483</v>
      </c>
      <c r="B2" t="s">
        <v>455</v>
      </c>
      <c r="C2" t="s">
        <v>103</v>
      </c>
    </row>
    <row r="3" spans="1:8" x14ac:dyDescent="0.2">
      <c r="A3" t="s">
        <v>483</v>
      </c>
      <c r="B3" t="s">
        <v>456</v>
      </c>
      <c r="C3" t="s">
        <v>228</v>
      </c>
    </row>
    <row r="4" spans="1:8" x14ac:dyDescent="0.2">
      <c r="A4" t="s">
        <v>479</v>
      </c>
      <c r="B4" t="s">
        <v>475</v>
      </c>
      <c r="C4" t="s">
        <v>480</v>
      </c>
      <c r="H4" t="s">
        <v>485</v>
      </c>
    </row>
    <row r="5" spans="1:8" x14ac:dyDescent="0.2">
      <c r="A5" t="s">
        <v>479</v>
      </c>
      <c r="B5" t="s">
        <v>228</v>
      </c>
      <c r="C5" t="s">
        <v>481</v>
      </c>
      <c r="H5" t="s">
        <v>484</v>
      </c>
    </row>
    <row r="6" spans="1:8" x14ac:dyDescent="0.2">
      <c r="A6" t="s">
        <v>489</v>
      </c>
      <c r="B6" t="s">
        <v>212</v>
      </c>
      <c r="C6" t="s">
        <v>247</v>
      </c>
      <c r="H6" t="s">
        <v>486</v>
      </c>
    </row>
    <row r="7" spans="1:8" x14ac:dyDescent="0.2">
      <c r="A7" t="s">
        <v>489</v>
      </c>
      <c r="B7" t="s">
        <v>454</v>
      </c>
      <c r="C7" t="s">
        <v>103</v>
      </c>
      <c r="H7" t="s">
        <v>490</v>
      </c>
    </row>
    <row r="8" spans="1:8" x14ac:dyDescent="0.2">
      <c r="A8" t="s">
        <v>489</v>
      </c>
      <c r="B8" t="s">
        <v>251</v>
      </c>
      <c r="C8" t="s">
        <v>228</v>
      </c>
      <c r="H8" t="s">
        <v>496</v>
      </c>
    </row>
    <row r="9" spans="1:8" x14ac:dyDescent="0.2">
      <c r="A9" t="s">
        <v>489</v>
      </c>
      <c r="B9" t="s">
        <v>192</v>
      </c>
      <c r="C9" t="s">
        <v>480</v>
      </c>
    </row>
    <row r="10" spans="1:8" x14ac:dyDescent="0.2">
      <c r="A10" t="s">
        <v>489</v>
      </c>
      <c r="B10" t="s">
        <v>225</v>
      </c>
      <c r="C10" t="s">
        <v>491</v>
      </c>
      <c r="D10" t="s">
        <v>492</v>
      </c>
      <c r="H10" t="s">
        <v>487</v>
      </c>
    </row>
    <row r="11" spans="1:8" x14ac:dyDescent="0.2">
      <c r="A11" t="s">
        <v>493</v>
      </c>
      <c r="B11" t="s">
        <v>439</v>
      </c>
      <c r="C11" t="s">
        <v>247</v>
      </c>
      <c r="H11" t="s">
        <v>488</v>
      </c>
    </row>
    <row r="12" spans="1:8" x14ac:dyDescent="0.2">
      <c r="A12" t="s">
        <v>493</v>
      </c>
      <c r="B12" t="s">
        <v>457</v>
      </c>
      <c r="C12" t="s">
        <v>103</v>
      </c>
    </row>
    <row r="13" spans="1:8" x14ac:dyDescent="0.2">
      <c r="A13" t="s">
        <v>493</v>
      </c>
      <c r="B13" t="s">
        <v>462</v>
      </c>
      <c r="C13" t="s">
        <v>480</v>
      </c>
    </row>
    <row r="14" spans="1:8" x14ac:dyDescent="0.2">
      <c r="A14" t="s">
        <v>493</v>
      </c>
      <c r="B14" t="s">
        <v>463</v>
      </c>
      <c r="C14" t="s">
        <v>494</v>
      </c>
      <c r="D14" t="s">
        <v>492</v>
      </c>
    </row>
    <row r="15" spans="1:8" x14ac:dyDescent="0.2">
      <c r="A15" t="s">
        <v>493</v>
      </c>
      <c r="B15" t="s">
        <v>458</v>
      </c>
      <c r="C15" t="s">
        <v>491</v>
      </c>
      <c r="D15" t="s">
        <v>492</v>
      </c>
    </row>
    <row r="17" spans="1:1" x14ac:dyDescent="0.2">
      <c r="A17" t="s">
        <v>497</v>
      </c>
    </row>
    <row r="18" spans="1:1" x14ac:dyDescent="0.2">
      <c r="A18" t="s">
        <v>498</v>
      </c>
    </row>
    <row r="19" spans="1:1" x14ac:dyDescent="0.2">
      <c r="A19" t="s">
        <v>500</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7C68CA-324F-9F46-8454-8FDAABA309D9}">
  <dimension ref="B1:B2"/>
  <sheetViews>
    <sheetView tabSelected="1" workbookViewId="0">
      <selection activeCell="E30" sqref="E30"/>
    </sheetView>
  </sheetViews>
  <sheetFormatPr baseColWidth="10" defaultRowHeight="15" x14ac:dyDescent="0.2"/>
  <cols>
    <col min="1" max="1" width="20" customWidth="1"/>
    <col min="2" max="2" width="57.6640625" style="20" customWidth="1"/>
  </cols>
  <sheetData>
    <row r="1" spans="2:2" x14ac:dyDescent="0.2">
      <c r="B1" t="s">
        <v>898</v>
      </c>
    </row>
    <row r="2" spans="2:2" ht="80" x14ac:dyDescent="0.2">
      <c r="B2" s="20" t="s">
        <v>897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C1FEF7-6E5A-4A37-95FB-97DB96CB71EA}">
  <dimension ref="A1:G11"/>
  <sheetViews>
    <sheetView topLeftCell="C1" workbookViewId="0">
      <selection activeCell="H1" sqref="H1:H1048576"/>
    </sheetView>
  </sheetViews>
  <sheetFormatPr baseColWidth="10" defaultColWidth="8.83203125" defaultRowHeight="15" x14ac:dyDescent="0.2"/>
  <cols>
    <col min="3" max="3" width="30" customWidth="1"/>
    <col min="4" max="4" width="71.83203125" customWidth="1"/>
    <col min="5" max="5" width="22.83203125" customWidth="1"/>
    <col min="7" max="7" width="9.6640625" customWidth="1"/>
  </cols>
  <sheetData>
    <row r="1" spans="1:7" x14ac:dyDescent="0.2">
      <c r="A1" s="1" t="s">
        <v>247</v>
      </c>
      <c r="B1" s="1" t="s">
        <v>227</v>
      </c>
      <c r="C1" s="1" t="s">
        <v>103</v>
      </c>
      <c r="D1" s="1" t="s">
        <v>228</v>
      </c>
      <c r="E1" s="1" t="s">
        <v>286</v>
      </c>
      <c r="F1" s="1" t="s">
        <v>248</v>
      </c>
      <c r="G1" s="1" t="s">
        <v>385</v>
      </c>
    </row>
    <row r="2" spans="1:7" x14ac:dyDescent="0.2">
      <c r="A2">
        <v>1</v>
      </c>
      <c r="B2">
        <v>3</v>
      </c>
      <c r="C2" t="s">
        <v>238</v>
      </c>
      <c r="D2" t="s">
        <v>229</v>
      </c>
      <c r="E2" t="s">
        <v>390</v>
      </c>
      <c r="F2" s="29" t="s">
        <v>401</v>
      </c>
      <c r="G2" s="30" t="s">
        <v>386</v>
      </c>
    </row>
    <row r="3" spans="1:7" x14ac:dyDescent="0.2">
      <c r="A3">
        <v>2</v>
      </c>
      <c r="B3">
        <v>4</v>
      </c>
      <c r="C3" t="s">
        <v>239</v>
      </c>
      <c r="D3" t="s">
        <v>230</v>
      </c>
      <c r="E3" t="s">
        <v>391</v>
      </c>
      <c r="F3" s="30" t="s">
        <v>387</v>
      </c>
      <c r="G3" s="30">
        <v>222222</v>
      </c>
    </row>
    <row r="4" spans="1:7" x14ac:dyDescent="0.2">
      <c r="A4">
        <v>3</v>
      </c>
      <c r="B4">
        <v>5</v>
      </c>
      <c r="C4" t="s">
        <v>240</v>
      </c>
      <c r="D4" t="s">
        <v>231</v>
      </c>
      <c r="E4" t="s">
        <v>392</v>
      </c>
      <c r="F4" s="29" t="s">
        <v>402</v>
      </c>
      <c r="G4" s="30" t="s">
        <v>386</v>
      </c>
    </row>
    <row r="5" spans="1:7" x14ac:dyDescent="0.2">
      <c r="A5">
        <v>4</v>
      </c>
      <c r="B5">
        <v>6</v>
      </c>
      <c r="C5" t="s">
        <v>249</v>
      </c>
      <c r="D5" t="s">
        <v>232</v>
      </c>
      <c r="E5" t="s">
        <v>393</v>
      </c>
      <c r="F5" s="29" t="s">
        <v>403</v>
      </c>
      <c r="G5" s="30" t="s">
        <v>386</v>
      </c>
    </row>
    <row r="6" spans="1:7" x14ac:dyDescent="0.2">
      <c r="A6">
        <v>5</v>
      </c>
      <c r="B6">
        <v>7</v>
      </c>
      <c r="C6" t="s">
        <v>250</v>
      </c>
      <c r="D6" t="s">
        <v>233</v>
      </c>
      <c r="E6" t="s">
        <v>394</v>
      </c>
      <c r="F6" s="29" t="s">
        <v>404</v>
      </c>
      <c r="G6" s="30" t="s">
        <v>386</v>
      </c>
    </row>
    <row r="7" spans="1:7" x14ac:dyDescent="0.2">
      <c r="A7">
        <v>6</v>
      </c>
      <c r="B7">
        <v>8</v>
      </c>
      <c r="C7" t="s">
        <v>241</v>
      </c>
      <c r="D7" t="s">
        <v>246</v>
      </c>
      <c r="E7" t="s">
        <v>395</v>
      </c>
      <c r="F7" s="29" t="s">
        <v>405</v>
      </c>
      <c r="G7" s="30" t="s">
        <v>386</v>
      </c>
    </row>
    <row r="8" spans="1:7" x14ac:dyDescent="0.2">
      <c r="A8">
        <v>7</v>
      </c>
      <c r="B8">
        <v>9</v>
      </c>
      <c r="C8" t="s">
        <v>242</v>
      </c>
      <c r="D8" t="s">
        <v>237</v>
      </c>
      <c r="E8" t="s">
        <v>396</v>
      </c>
      <c r="F8" s="29" t="s">
        <v>406</v>
      </c>
      <c r="G8" s="30" t="s">
        <v>386</v>
      </c>
    </row>
    <row r="9" spans="1:7" x14ac:dyDescent="0.2">
      <c r="A9">
        <v>8</v>
      </c>
      <c r="B9">
        <v>10</v>
      </c>
      <c r="C9" t="s">
        <v>243</v>
      </c>
      <c r="D9" t="s">
        <v>234</v>
      </c>
      <c r="E9" t="s">
        <v>397</v>
      </c>
      <c r="F9" s="29" t="s">
        <v>407</v>
      </c>
      <c r="G9" s="30" t="s">
        <v>386</v>
      </c>
    </row>
    <row r="10" spans="1:7" x14ac:dyDescent="0.2">
      <c r="A10">
        <v>9</v>
      </c>
      <c r="B10">
        <v>11</v>
      </c>
      <c r="C10" t="s">
        <v>244</v>
      </c>
      <c r="D10" t="s">
        <v>235</v>
      </c>
      <c r="E10" t="s">
        <v>398</v>
      </c>
      <c r="F10" s="29" t="s">
        <v>409</v>
      </c>
      <c r="G10" s="30" t="s">
        <v>386</v>
      </c>
    </row>
    <row r="11" spans="1:7" x14ac:dyDescent="0.2">
      <c r="A11">
        <v>10</v>
      </c>
      <c r="B11">
        <v>12</v>
      </c>
      <c r="C11" t="s">
        <v>245</v>
      </c>
      <c r="D11" t="s">
        <v>236</v>
      </c>
      <c r="E11" t="s">
        <v>399</v>
      </c>
      <c r="F11" s="29" t="s">
        <v>410</v>
      </c>
      <c r="G11" s="30" t="s">
        <v>386</v>
      </c>
    </row>
  </sheetData>
  <pageMargins left="0.7" right="0.7" top="0.75" bottom="0.75" header="0.3" footer="0.3"/>
  <pageSetup paperSize="9" orientation="portrait" r:id="rId1"/>
  <legacy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5D1BF0-849F-4885-BB36-AF18D0771D73}">
  <dimension ref="A1:I7"/>
  <sheetViews>
    <sheetView workbookViewId="0">
      <selection activeCell="C7" sqref="C7"/>
    </sheetView>
  </sheetViews>
  <sheetFormatPr baseColWidth="10" defaultColWidth="8.83203125" defaultRowHeight="15" x14ac:dyDescent="0.2"/>
  <cols>
    <col min="1" max="2" width="9.5" customWidth="1"/>
    <col min="3" max="3" width="25.6640625" customWidth="1"/>
    <col min="4" max="4" width="28.83203125" customWidth="1"/>
    <col min="5" max="5" width="76.5" style="20" customWidth="1"/>
    <col min="6" max="7" width="9.83203125" customWidth="1"/>
    <col min="9" max="9" width="36.1640625" customWidth="1"/>
  </cols>
  <sheetData>
    <row r="1" spans="1:9" ht="16" x14ac:dyDescent="0.2">
      <c r="A1" t="s">
        <v>247</v>
      </c>
      <c r="B1" t="s">
        <v>227</v>
      </c>
      <c r="C1" t="s">
        <v>103</v>
      </c>
      <c r="D1" t="s">
        <v>480</v>
      </c>
      <c r="E1" s="20" t="s">
        <v>228</v>
      </c>
      <c r="F1" t="s">
        <v>286</v>
      </c>
      <c r="G1" t="s">
        <v>370</v>
      </c>
      <c r="I1" s="1"/>
    </row>
    <row r="2" spans="1:9" ht="50" customHeight="1" x14ac:dyDescent="0.2">
      <c r="A2">
        <v>1</v>
      </c>
      <c r="B2">
        <v>1</v>
      </c>
      <c r="C2" t="s">
        <v>861</v>
      </c>
      <c r="D2" t="s">
        <v>238</v>
      </c>
      <c r="E2" s="20" t="s">
        <v>282</v>
      </c>
      <c r="F2" t="s">
        <v>364</v>
      </c>
      <c r="G2" t="s">
        <v>371</v>
      </c>
    </row>
    <row r="3" spans="1:9" ht="16" x14ac:dyDescent="0.2">
      <c r="A3">
        <v>2</v>
      </c>
      <c r="B3">
        <v>2</v>
      </c>
      <c r="C3" t="s">
        <v>263</v>
      </c>
      <c r="D3" t="s">
        <v>238</v>
      </c>
      <c r="E3" s="20" t="s">
        <v>283</v>
      </c>
      <c r="F3" t="s">
        <v>365</v>
      </c>
      <c r="G3" t="s">
        <v>372</v>
      </c>
    </row>
    <row r="4" spans="1:9" ht="32" x14ac:dyDescent="0.2">
      <c r="A4">
        <v>3</v>
      </c>
      <c r="B4">
        <v>3</v>
      </c>
      <c r="C4" t="s">
        <v>264</v>
      </c>
      <c r="D4" t="s">
        <v>238</v>
      </c>
      <c r="E4" s="20" t="s">
        <v>362</v>
      </c>
      <c r="F4" t="s">
        <v>366</v>
      </c>
      <c r="G4" t="s">
        <v>373</v>
      </c>
    </row>
    <row r="5" spans="1:9" ht="32" x14ac:dyDescent="0.2">
      <c r="A5">
        <v>4</v>
      </c>
      <c r="B5">
        <v>4</v>
      </c>
      <c r="C5" t="s">
        <v>265</v>
      </c>
      <c r="D5" t="s">
        <v>239</v>
      </c>
      <c r="E5" s="20" t="s">
        <v>284</v>
      </c>
      <c r="F5" t="s">
        <v>367</v>
      </c>
      <c r="G5" t="s">
        <v>374</v>
      </c>
    </row>
    <row r="6" spans="1:9" ht="16" x14ac:dyDescent="0.2">
      <c r="A6">
        <v>5</v>
      </c>
      <c r="B6">
        <v>5</v>
      </c>
      <c r="C6" t="s">
        <v>266</v>
      </c>
      <c r="D6" t="s">
        <v>239</v>
      </c>
      <c r="E6" s="20" t="s">
        <v>285</v>
      </c>
      <c r="F6" t="s">
        <v>368</v>
      </c>
      <c r="G6" t="s">
        <v>375</v>
      </c>
    </row>
    <row r="7" spans="1:9" ht="32" x14ac:dyDescent="0.2">
      <c r="A7">
        <v>6</v>
      </c>
      <c r="B7">
        <v>6</v>
      </c>
      <c r="C7" t="s">
        <v>459</v>
      </c>
      <c r="D7" t="s">
        <v>244</v>
      </c>
      <c r="E7" s="20" t="s">
        <v>363</v>
      </c>
      <c r="F7" t="s">
        <v>369</v>
      </c>
      <c r="G7" t="s">
        <v>376</v>
      </c>
    </row>
  </sheetData>
  <pageMargins left="0.7" right="0.7" top="0.75" bottom="0.75" header="0.3" footer="0.3"/>
  <pageSetup paperSize="9" orientation="portrait" r:id="rId1"/>
  <tableParts count="1">
    <tablePart r:id="rId2"/>
  </tableParts>
  <extLst>
    <ext xmlns:x14="http://schemas.microsoft.com/office/spreadsheetml/2009/9/main" uri="{CCE6A557-97BC-4b89-ADB6-D9C93CAAB3DF}">
      <x14:dataValidations xmlns:xm="http://schemas.microsoft.com/office/excel/2006/main" count="1">
        <x14:dataValidation type="list" allowBlank="1" showInputMessage="1" showErrorMessage="1" xr:uid="{5638D746-644B-124F-BD1C-4B818B89FF13}">
          <x14:formula1>
            <xm:f>petals!$C$2:$C$11</xm:f>
          </x14:formula1>
          <xm:sqref>D2:D1048576</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1AF78F-40C0-470E-9E76-7A81EC96B5A7}">
  <dimension ref="A1:H62"/>
  <sheetViews>
    <sheetView zoomScale="124" zoomScaleNormal="124" workbookViewId="0">
      <selection activeCell="C7" sqref="C7"/>
    </sheetView>
  </sheetViews>
  <sheetFormatPr baseColWidth="10" defaultColWidth="8.83203125" defaultRowHeight="15" x14ac:dyDescent="0.2"/>
  <cols>
    <col min="1" max="1" width="10.83203125" customWidth="1"/>
    <col min="2" max="2" width="8.6640625" customWidth="1"/>
    <col min="3" max="3" width="21.33203125" style="20" customWidth="1"/>
    <col min="4" max="4" width="84.83203125" customWidth="1"/>
    <col min="5" max="5" width="13" customWidth="1"/>
    <col min="6" max="6" width="13.6640625" customWidth="1"/>
    <col min="8" max="8" width="32.1640625" customWidth="1"/>
    <col min="14" max="14" width="8.6640625" customWidth="1"/>
  </cols>
  <sheetData>
    <row r="1" spans="1:6" ht="16" x14ac:dyDescent="0.2">
      <c r="A1" s="21" t="s">
        <v>247</v>
      </c>
      <c r="B1" t="s">
        <v>227</v>
      </c>
      <c r="C1" s="22" t="s">
        <v>103</v>
      </c>
      <c r="D1" s="20" t="s">
        <v>251</v>
      </c>
      <c r="E1" s="21" t="s">
        <v>480</v>
      </c>
      <c r="F1" s="28" t="s">
        <v>491</v>
      </c>
    </row>
    <row r="2" spans="1:6" ht="50" customHeight="1" x14ac:dyDescent="0.2">
      <c r="A2" s="32" t="s">
        <v>440</v>
      </c>
      <c r="B2">
        <v>1</v>
      </c>
      <c r="C2" s="23" t="s">
        <v>267</v>
      </c>
      <c r="D2" s="20" t="s">
        <v>252</v>
      </c>
      <c r="E2" t="s">
        <v>238</v>
      </c>
      <c r="F2" t="s">
        <v>861</v>
      </c>
    </row>
    <row r="3" spans="1:6" ht="50" customHeight="1" x14ac:dyDescent="0.2">
      <c r="A3" s="33" t="s">
        <v>441</v>
      </c>
      <c r="B3">
        <v>2</v>
      </c>
      <c r="C3" s="24" t="s">
        <v>851</v>
      </c>
      <c r="D3" s="20" t="s">
        <v>864</v>
      </c>
      <c r="E3" t="s">
        <v>238</v>
      </c>
      <c r="F3" t="s">
        <v>861</v>
      </c>
    </row>
    <row r="4" spans="1:6" ht="50" customHeight="1" x14ac:dyDescent="0.2">
      <c r="A4" s="32" t="s">
        <v>442</v>
      </c>
      <c r="B4">
        <v>3</v>
      </c>
      <c r="C4" s="23" t="s">
        <v>268</v>
      </c>
      <c r="D4" s="20" t="s">
        <v>499</v>
      </c>
      <c r="E4" t="s">
        <v>238</v>
      </c>
      <c r="F4" t="s">
        <v>861</v>
      </c>
    </row>
    <row r="5" spans="1:6" ht="50" customHeight="1" x14ac:dyDescent="0.2">
      <c r="A5" s="33" t="s">
        <v>443</v>
      </c>
      <c r="B5">
        <v>4</v>
      </c>
      <c r="C5" s="24" t="s">
        <v>269</v>
      </c>
      <c r="D5" s="20" t="s">
        <v>253</v>
      </c>
      <c r="E5" t="s">
        <v>238</v>
      </c>
      <c r="F5" t="s">
        <v>263</v>
      </c>
    </row>
    <row r="6" spans="1:6" ht="50" customHeight="1" x14ac:dyDescent="0.2">
      <c r="A6" s="32" t="s">
        <v>444</v>
      </c>
      <c r="B6">
        <v>5</v>
      </c>
      <c r="C6" s="23" t="s">
        <v>896</v>
      </c>
      <c r="D6" s="20" t="s">
        <v>254</v>
      </c>
      <c r="E6" t="s">
        <v>238</v>
      </c>
      <c r="F6" t="s">
        <v>263</v>
      </c>
    </row>
    <row r="7" spans="1:6" ht="50" customHeight="1" x14ac:dyDescent="0.2">
      <c r="A7" s="33" t="s">
        <v>445</v>
      </c>
      <c r="B7">
        <v>6</v>
      </c>
      <c r="C7" s="24" t="s">
        <v>271</v>
      </c>
      <c r="D7" s="20" t="s">
        <v>255</v>
      </c>
      <c r="E7" t="s">
        <v>238</v>
      </c>
      <c r="F7" t="s">
        <v>263</v>
      </c>
    </row>
    <row r="8" spans="1:6" ht="50" customHeight="1" x14ac:dyDescent="0.2">
      <c r="A8" s="32" t="s">
        <v>446</v>
      </c>
      <c r="B8">
        <v>7</v>
      </c>
      <c r="C8" s="23" t="s">
        <v>272</v>
      </c>
      <c r="D8" s="20" t="s">
        <v>256</v>
      </c>
      <c r="E8" t="s">
        <v>238</v>
      </c>
      <c r="F8" t="s">
        <v>263</v>
      </c>
    </row>
    <row r="9" spans="1:6" ht="50" customHeight="1" x14ac:dyDescent="0.2">
      <c r="A9" s="33" t="s">
        <v>447</v>
      </c>
      <c r="B9">
        <v>8</v>
      </c>
      <c r="C9" s="24" t="s">
        <v>273</v>
      </c>
      <c r="D9" s="20" t="s">
        <v>257</v>
      </c>
      <c r="E9" t="s">
        <v>238</v>
      </c>
      <c r="F9" t="s">
        <v>263</v>
      </c>
    </row>
    <row r="10" spans="1:6" ht="50" customHeight="1" x14ac:dyDescent="0.2">
      <c r="A10" s="32" t="s">
        <v>448</v>
      </c>
      <c r="B10">
        <v>9</v>
      </c>
      <c r="C10" s="23" t="s">
        <v>274</v>
      </c>
      <c r="D10" s="20" t="s">
        <v>258</v>
      </c>
      <c r="E10" t="s">
        <v>238</v>
      </c>
      <c r="F10" t="s">
        <v>263</v>
      </c>
    </row>
    <row r="11" spans="1:6" ht="50" customHeight="1" x14ac:dyDescent="0.2">
      <c r="A11" s="33" t="s">
        <v>99</v>
      </c>
      <c r="B11">
        <v>10</v>
      </c>
      <c r="C11" s="24" t="s">
        <v>275</v>
      </c>
      <c r="D11" s="20" t="s">
        <v>259</v>
      </c>
      <c r="E11" t="s">
        <v>238</v>
      </c>
      <c r="F11" t="s">
        <v>264</v>
      </c>
    </row>
    <row r="12" spans="1:6" ht="50" customHeight="1" x14ac:dyDescent="0.2">
      <c r="A12" s="32" t="s">
        <v>105</v>
      </c>
      <c r="B12">
        <v>11</v>
      </c>
      <c r="C12" s="23" t="s">
        <v>276</v>
      </c>
      <c r="D12" s="20" t="s">
        <v>260</v>
      </c>
      <c r="E12" t="s">
        <v>238</v>
      </c>
      <c r="F12" t="s">
        <v>264</v>
      </c>
    </row>
    <row r="13" spans="1:6" ht="50" customHeight="1" x14ac:dyDescent="0.2">
      <c r="A13" s="33" t="s">
        <v>106</v>
      </c>
      <c r="B13">
        <v>12</v>
      </c>
      <c r="C13" s="24" t="s">
        <v>277</v>
      </c>
      <c r="D13" s="20" t="s">
        <v>261</v>
      </c>
      <c r="E13" t="s">
        <v>238</v>
      </c>
      <c r="F13" t="s">
        <v>264</v>
      </c>
    </row>
    <row r="14" spans="1:6" ht="50" customHeight="1" x14ac:dyDescent="0.2">
      <c r="A14" s="32" t="s">
        <v>449</v>
      </c>
      <c r="B14">
        <v>20</v>
      </c>
      <c r="C14" s="23" t="s">
        <v>278</v>
      </c>
      <c r="D14" s="20" t="s">
        <v>865</v>
      </c>
      <c r="E14" t="s">
        <v>239</v>
      </c>
      <c r="F14" t="s">
        <v>265</v>
      </c>
    </row>
    <row r="15" spans="1:6" ht="50" customHeight="1" x14ac:dyDescent="0.2">
      <c r="A15" s="33" t="s">
        <v>450</v>
      </c>
      <c r="B15">
        <v>21</v>
      </c>
      <c r="C15" s="24" t="s">
        <v>279</v>
      </c>
      <c r="D15" s="20" t="s">
        <v>854</v>
      </c>
      <c r="E15" t="s">
        <v>239</v>
      </c>
      <c r="F15" t="s">
        <v>265</v>
      </c>
    </row>
    <row r="16" spans="1:6" ht="50" customHeight="1" x14ac:dyDescent="0.2">
      <c r="A16" s="32" t="s">
        <v>451</v>
      </c>
      <c r="B16">
        <v>22</v>
      </c>
      <c r="C16" s="23" t="s">
        <v>280</v>
      </c>
      <c r="D16" s="20" t="s">
        <v>262</v>
      </c>
      <c r="E16" t="s">
        <v>239</v>
      </c>
      <c r="F16" t="s">
        <v>266</v>
      </c>
    </row>
    <row r="17" spans="1:5" ht="50" customHeight="1" x14ac:dyDescent="0.2">
      <c r="A17" s="32" t="s">
        <v>501</v>
      </c>
      <c r="B17" s="60">
        <v>30</v>
      </c>
      <c r="C17" s="23" t="s">
        <v>835</v>
      </c>
      <c r="D17" s="20" t="s">
        <v>502</v>
      </c>
      <c r="E17" s="23" t="s">
        <v>240</v>
      </c>
    </row>
    <row r="18" spans="1:5" ht="50" customHeight="1" x14ac:dyDescent="0.2">
      <c r="A18" s="32" t="s">
        <v>503</v>
      </c>
      <c r="B18" s="60">
        <v>31</v>
      </c>
      <c r="C18" s="23" t="s">
        <v>504</v>
      </c>
      <c r="D18" s="20" t="s">
        <v>505</v>
      </c>
      <c r="E18" s="23" t="s">
        <v>240</v>
      </c>
    </row>
    <row r="19" spans="1:5" ht="50" customHeight="1" x14ac:dyDescent="0.2">
      <c r="A19" s="32" t="s">
        <v>506</v>
      </c>
      <c r="B19" s="60">
        <v>32</v>
      </c>
      <c r="C19" s="23" t="s">
        <v>507</v>
      </c>
      <c r="D19" s="20" t="s">
        <v>890</v>
      </c>
      <c r="E19" s="23" t="s">
        <v>240</v>
      </c>
    </row>
    <row r="20" spans="1:5" ht="50" customHeight="1" x14ac:dyDescent="0.2">
      <c r="A20" s="32" t="s">
        <v>508</v>
      </c>
      <c r="B20" s="60">
        <v>33</v>
      </c>
      <c r="C20" s="23" t="s">
        <v>510</v>
      </c>
      <c r="D20" s="20" t="s">
        <v>509</v>
      </c>
      <c r="E20" s="23" t="s">
        <v>240</v>
      </c>
    </row>
    <row r="21" spans="1:5" ht="50" customHeight="1" x14ac:dyDescent="0.2">
      <c r="A21" s="32" t="s">
        <v>511</v>
      </c>
      <c r="B21" s="60">
        <v>34</v>
      </c>
      <c r="C21" s="23" t="s">
        <v>513</v>
      </c>
      <c r="D21" s="20" t="s">
        <v>512</v>
      </c>
      <c r="E21" s="23" t="s">
        <v>240</v>
      </c>
    </row>
    <row r="22" spans="1:5" ht="50" customHeight="1" x14ac:dyDescent="0.2">
      <c r="A22" s="32" t="s">
        <v>514</v>
      </c>
      <c r="B22" s="60">
        <v>35</v>
      </c>
      <c r="C22" s="23" t="s">
        <v>776</v>
      </c>
      <c r="D22" s="20" t="s">
        <v>889</v>
      </c>
      <c r="E22" s="23" t="s">
        <v>240</v>
      </c>
    </row>
    <row r="23" spans="1:5" ht="50" customHeight="1" x14ac:dyDescent="0.2">
      <c r="A23" s="32" t="s">
        <v>599</v>
      </c>
      <c r="B23" s="60">
        <v>40</v>
      </c>
      <c r="C23" s="23" t="s">
        <v>601</v>
      </c>
      <c r="D23" s="20" t="s">
        <v>600</v>
      </c>
      <c r="E23" s="23" t="s">
        <v>249</v>
      </c>
    </row>
    <row r="24" spans="1:5" ht="50" customHeight="1" x14ac:dyDescent="0.2">
      <c r="A24" s="32" t="s">
        <v>602</v>
      </c>
      <c r="B24" s="60">
        <v>41</v>
      </c>
      <c r="C24" s="23" t="s">
        <v>604</v>
      </c>
      <c r="D24" s="20" t="s">
        <v>603</v>
      </c>
      <c r="E24" s="23" t="s">
        <v>249</v>
      </c>
    </row>
    <row r="25" spans="1:5" ht="50" customHeight="1" x14ac:dyDescent="0.2">
      <c r="A25" s="32" t="s">
        <v>605</v>
      </c>
      <c r="B25" s="60">
        <v>42</v>
      </c>
      <c r="C25" s="23" t="s">
        <v>606</v>
      </c>
      <c r="D25" s="20" t="s">
        <v>607</v>
      </c>
      <c r="E25" s="23" t="s">
        <v>249</v>
      </c>
    </row>
    <row r="26" spans="1:5" ht="50" customHeight="1" x14ac:dyDescent="0.2">
      <c r="A26" s="32" t="s">
        <v>608</v>
      </c>
      <c r="B26" s="60">
        <v>43</v>
      </c>
      <c r="C26" s="23" t="s">
        <v>609</v>
      </c>
      <c r="D26" s="20" t="s">
        <v>610</v>
      </c>
      <c r="E26" s="23" t="s">
        <v>249</v>
      </c>
    </row>
    <row r="27" spans="1:5" ht="50" customHeight="1" x14ac:dyDescent="0.2">
      <c r="A27" s="32" t="s">
        <v>611</v>
      </c>
      <c r="B27" s="60">
        <v>44</v>
      </c>
      <c r="C27" s="23" t="s">
        <v>777</v>
      </c>
      <c r="D27" s="20" t="s">
        <v>859</v>
      </c>
      <c r="E27" s="23" t="s">
        <v>249</v>
      </c>
    </row>
    <row r="28" spans="1:5" ht="50" customHeight="1" x14ac:dyDescent="0.2">
      <c r="A28" s="32" t="s">
        <v>623</v>
      </c>
      <c r="B28" s="60">
        <v>50</v>
      </c>
      <c r="C28" s="23" t="s">
        <v>778</v>
      </c>
      <c r="D28" s="20" t="s">
        <v>624</v>
      </c>
      <c r="E28" s="23" t="s">
        <v>250</v>
      </c>
    </row>
    <row r="29" spans="1:5" ht="50" customHeight="1" x14ac:dyDescent="0.2">
      <c r="A29" s="32" t="s">
        <v>625</v>
      </c>
      <c r="B29" s="60">
        <v>51</v>
      </c>
      <c r="C29" s="23" t="s">
        <v>779</v>
      </c>
      <c r="D29" s="20" t="s">
        <v>626</v>
      </c>
      <c r="E29" s="23" t="s">
        <v>250</v>
      </c>
    </row>
    <row r="30" spans="1:5" ht="50" customHeight="1" x14ac:dyDescent="0.2">
      <c r="A30" s="32" t="s">
        <v>627</v>
      </c>
      <c r="B30" s="60">
        <v>52</v>
      </c>
      <c r="C30" s="23" t="s">
        <v>633</v>
      </c>
      <c r="D30" s="20" t="s">
        <v>628</v>
      </c>
      <c r="E30" s="23" t="s">
        <v>250</v>
      </c>
    </row>
    <row r="31" spans="1:5" ht="50" customHeight="1" x14ac:dyDescent="0.2">
      <c r="A31" s="32" t="s">
        <v>629</v>
      </c>
      <c r="B31" s="60">
        <v>53</v>
      </c>
      <c r="C31" s="23" t="s">
        <v>894</v>
      </c>
      <c r="D31" s="20" t="s">
        <v>895</v>
      </c>
      <c r="E31" s="23" t="s">
        <v>250</v>
      </c>
    </row>
    <row r="32" spans="1:5" ht="50" customHeight="1" x14ac:dyDescent="0.2">
      <c r="A32" s="32" t="s">
        <v>630</v>
      </c>
      <c r="B32" s="60">
        <v>54</v>
      </c>
      <c r="C32" s="23" t="s">
        <v>632</v>
      </c>
      <c r="D32" s="20" t="s">
        <v>631</v>
      </c>
      <c r="E32" s="23" t="s">
        <v>250</v>
      </c>
    </row>
    <row r="33" spans="1:5" ht="50" customHeight="1" x14ac:dyDescent="0.2">
      <c r="A33" s="32" t="s">
        <v>634</v>
      </c>
      <c r="B33" s="60">
        <v>60</v>
      </c>
      <c r="C33" s="23" t="s">
        <v>636</v>
      </c>
      <c r="D33" s="20" t="s">
        <v>635</v>
      </c>
      <c r="E33" s="23" t="s">
        <v>241</v>
      </c>
    </row>
    <row r="34" spans="1:5" ht="50" customHeight="1" x14ac:dyDescent="0.2">
      <c r="A34" s="32" t="s">
        <v>637</v>
      </c>
      <c r="B34" s="60">
        <v>61</v>
      </c>
      <c r="C34" s="23" t="s">
        <v>780</v>
      </c>
      <c r="D34" s="20" t="s">
        <v>888</v>
      </c>
      <c r="E34" s="23" t="s">
        <v>241</v>
      </c>
    </row>
    <row r="35" spans="1:5" ht="50" customHeight="1" x14ac:dyDescent="0.2">
      <c r="A35" s="32" t="s">
        <v>638</v>
      </c>
      <c r="B35" s="60">
        <v>62</v>
      </c>
      <c r="C35" s="23" t="s">
        <v>640</v>
      </c>
      <c r="D35" s="20" t="s">
        <v>639</v>
      </c>
      <c r="E35" s="23" t="s">
        <v>241</v>
      </c>
    </row>
    <row r="36" spans="1:5" ht="50" customHeight="1" x14ac:dyDescent="0.2">
      <c r="A36" s="32" t="s">
        <v>641</v>
      </c>
      <c r="B36" s="60">
        <v>63</v>
      </c>
      <c r="C36" s="23" t="s">
        <v>643</v>
      </c>
      <c r="D36" s="20" t="s">
        <v>642</v>
      </c>
      <c r="E36" s="23" t="s">
        <v>241</v>
      </c>
    </row>
    <row r="37" spans="1:5" ht="50" customHeight="1" x14ac:dyDescent="0.2">
      <c r="A37" s="32" t="s">
        <v>644</v>
      </c>
      <c r="B37" s="60">
        <v>70</v>
      </c>
      <c r="C37" s="23" t="s">
        <v>781</v>
      </c>
      <c r="D37" s="20" t="s">
        <v>645</v>
      </c>
      <c r="E37" s="23" t="s">
        <v>242</v>
      </c>
    </row>
    <row r="38" spans="1:5" ht="50" customHeight="1" x14ac:dyDescent="0.2">
      <c r="A38" s="32" t="s">
        <v>646</v>
      </c>
      <c r="B38" s="60">
        <v>71</v>
      </c>
      <c r="C38" s="23" t="s">
        <v>647</v>
      </c>
      <c r="D38" s="20" t="s">
        <v>789</v>
      </c>
      <c r="E38" s="23" t="s">
        <v>242</v>
      </c>
    </row>
    <row r="39" spans="1:5" ht="50" customHeight="1" x14ac:dyDescent="0.2">
      <c r="A39" s="32" t="s">
        <v>790</v>
      </c>
      <c r="B39" s="60">
        <v>73</v>
      </c>
      <c r="C39" s="23" t="s">
        <v>791</v>
      </c>
      <c r="D39" s="20" t="s">
        <v>792</v>
      </c>
      <c r="E39" s="23" t="s">
        <v>242</v>
      </c>
    </row>
    <row r="40" spans="1:5" ht="50" customHeight="1" x14ac:dyDescent="0.2">
      <c r="A40" s="32" t="s">
        <v>648</v>
      </c>
      <c r="B40" s="60">
        <v>72</v>
      </c>
      <c r="C40" s="23" t="s">
        <v>782</v>
      </c>
      <c r="D40" s="20" t="s">
        <v>649</v>
      </c>
      <c r="E40" s="23" t="s">
        <v>242</v>
      </c>
    </row>
    <row r="41" spans="1:5" ht="50" customHeight="1" x14ac:dyDescent="0.2">
      <c r="A41" s="32" t="s">
        <v>661</v>
      </c>
      <c r="B41" s="60">
        <v>80</v>
      </c>
      <c r="C41" s="23" t="s">
        <v>795</v>
      </c>
      <c r="D41" s="20" t="s">
        <v>794</v>
      </c>
      <c r="E41" s="23" t="s">
        <v>243</v>
      </c>
    </row>
    <row r="42" spans="1:5" ht="50" customHeight="1" x14ac:dyDescent="0.2">
      <c r="A42" s="32" t="s">
        <v>662</v>
      </c>
      <c r="B42" s="60">
        <v>81</v>
      </c>
      <c r="C42" s="23" t="s">
        <v>783</v>
      </c>
      <c r="D42" s="20" t="s">
        <v>793</v>
      </c>
      <c r="E42" s="23" t="s">
        <v>243</v>
      </c>
    </row>
    <row r="43" spans="1:5" ht="50" customHeight="1" x14ac:dyDescent="0.2">
      <c r="A43" s="32" t="s">
        <v>664</v>
      </c>
      <c r="B43" s="60">
        <v>82</v>
      </c>
      <c r="C43" s="23" t="s">
        <v>784</v>
      </c>
      <c r="D43" s="20" t="s">
        <v>663</v>
      </c>
      <c r="E43" s="23" t="s">
        <v>243</v>
      </c>
    </row>
    <row r="44" spans="1:5" ht="50" customHeight="1" x14ac:dyDescent="0.2">
      <c r="A44" s="32" t="s">
        <v>667</v>
      </c>
      <c r="B44" s="60">
        <v>83</v>
      </c>
      <c r="C44" s="23" t="s">
        <v>665</v>
      </c>
      <c r="D44" s="20" t="s">
        <v>666</v>
      </c>
      <c r="E44" s="23" t="s">
        <v>243</v>
      </c>
    </row>
    <row r="45" spans="1:5" ht="50" customHeight="1" x14ac:dyDescent="0.2">
      <c r="A45" s="32" t="s">
        <v>669</v>
      </c>
      <c r="B45" s="60">
        <v>84</v>
      </c>
      <c r="C45" s="23" t="s">
        <v>668</v>
      </c>
      <c r="D45" s="20" t="s">
        <v>822</v>
      </c>
      <c r="E45" s="23" t="s">
        <v>243</v>
      </c>
    </row>
    <row r="46" spans="1:5" ht="50" customHeight="1" x14ac:dyDescent="0.2">
      <c r="A46" s="32" t="s">
        <v>672</v>
      </c>
      <c r="B46" s="60">
        <v>85</v>
      </c>
      <c r="C46" s="23" t="s">
        <v>671</v>
      </c>
      <c r="D46" s="20" t="s">
        <v>670</v>
      </c>
      <c r="E46" s="23" t="s">
        <v>243</v>
      </c>
    </row>
    <row r="47" spans="1:5" ht="50" customHeight="1" x14ac:dyDescent="0.2">
      <c r="A47" s="32" t="s">
        <v>852</v>
      </c>
      <c r="B47" s="60">
        <v>86</v>
      </c>
      <c r="C47" s="23" t="s">
        <v>673</v>
      </c>
      <c r="D47" s="20" t="s">
        <v>823</v>
      </c>
      <c r="E47" s="23" t="s">
        <v>243</v>
      </c>
    </row>
    <row r="48" spans="1:5" ht="94" customHeight="1" x14ac:dyDescent="0.2">
      <c r="A48" s="32" t="s">
        <v>853</v>
      </c>
      <c r="B48" s="60">
        <v>87</v>
      </c>
      <c r="C48" s="23" t="s">
        <v>824</v>
      </c>
      <c r="D48" s="20" t="s">
        <v>825</v>
      </c>
      <c r="E48" s="23" t="s">
        <v>243</v>
      </c>
    </row>
    <row r="49" spans="1:8" ht="50" customHeight="1" x14ac:dyDescent="0.2">
      <c r="A49" s="32" t="s">
        <v>452</v>
      </c>
      <c r="B49" s="60">
        <v>90</v>
      </c>
      <c r="C49" s="23" t="s">
        <v>695</v>
      </c>
      <c r="D49" s="6" t="s">
        <v>684</v>
      </c>
      <c r="E49" s="23" t="s">
        <v>244</v>
      </c>
    </row>
    <row r="50" spans="1:8" ht="50" customHeight="1" x14ac:dyDescent="0.2">
      <c r="A50" s="32" t="s">
        <v>692</v>
      </c>
      <c r="B50" s="60">
        <v>91</v>
      </c>
      <c r="C50" s="23" t="s">
        <v>696</v>
      </c>
      <c r="D50" s="20" t="s">
        <v>685</v>
      </c>
      <c r="E50" s="23" t="s">
        <v>244</v>
      </c>
    </row>
    <row r="51" spans="1:8" ht="50" customHeight="1" x14ac:dyDescent="0.2">
      <c r="A51" s="32" t="s">
        <v>453</v>
      </c>
      <c r="B51" s="60">
        <v>92</v>
      </c>
      <c r="C51" s="23" t="s">
        <v>281</v>
      </c>
      <c r="D51" s="20" t="s">
        <v>689</v>
      </c>
      <c r="E51" s="23" t="s">
        <v>244</v>
      </c>
    </row>
    <row r="52" spans="1:8" ht="50" customHeight="1" x14ac:dyDescent="0.2">
      <c r="A52" s="32" t="s">
        <v>693</v>
      </c>
      <c r="B52" s="60">
        <v>93</v>
      </c>
      <c r="C52" s="23" t="s">
        <v>697</v>
      </c>
      <c r="D52" s="20" t="s">
        <v>686</v>
      </c>
      <c r="E52" s="23" t="s">
        <v>244</v>
      </c>
    </row>
    <row r="53" spans="1:8" ht="50" customHeight="1" x14ac:dyDescent="0.2">
      <c r="A53" s="32" t="s">
        <v>694</v>
      </c>
      <c r="B53" s="60">
        <v>94</v>
      </c>
      <c r="C53" s="23" t="s">
        <v>698</v>
      </c>
      <c r="D53" s="20" t="s">
        <v>687</v>
      </c>
      <c r="E53" s="23" t="s">
        <v>244</v>
      </c>
    </row>
    <row r="54" spans="1:8" ht="50" customHeight="1" x14ac:dyDescent="0.2">
      <c r="A54" s="32" t="s">
        <v>699</v>
      </c>
      <c r="B54" s="60">
        <v>95</v>
      </c>
      <c r="C54" s="23" t="s">
        <v>700</v>
      </c>
      <c r="D54" s="20" t="s">
        <v>701</v>
      </c>
      <c r="E54" s="23" t="s">
        <v>244</v>
      </c>
    </row>
    <row r="55" spans="1:8" ht="50" customHeight="1" x14ac:dyDescent="0.2">
      <c r="A55" s="32" t="s">
        <v>702</v>
      </c>
      <c r="B55" s="60">
        <v>96</v>
      </c>
      <c r="C55" s="23" t="s">
        <v>703</v>
      </c>
      <c r="D55" s="20" t="s">
        <v>858</v>
      </c>
      <c r="E55" s="23" t="s">
        <v>244</v>
      </c>
    </row>
    <row r="56" spans="1:8" ht="37" customHeight="1" x14ac:dyDescent="0.2">
      <c r="A56" s="32" t="s">
        <v>706</v>
      </c>
      <c r="B56" s="60">
        <v>100</v>
      </c>
      <c r="C56" s="23" t="s">
        <v>708</v>
      </c>
      <c r="D56" s="20" t="s">
        <v>707</v>
      </c>
      <c r="E56" t="s">
        <v>245</v>
      </c>
    </row>
    <row r="57" spans="1:8" ht="32" x14ac:dyDescent="0.2">
      <c r="A57" s="32" t="s">
        <v>709</v>
      </c>
      <c r="B57" s="60">
        <v>101</v>
      </c>
      <c r="C57" s="23" t="s">
        <v>715</v>
      </c>
      <c r="D57" s="20" t="s">
        <v>716</v>
      </c>
      <c r="E57" s="23" t="s">
        <v>245</v>
      </c>
    </row>
    <row r="58" spans="1:8" ht="80" x14ac:dyDescent="0.2">
      <c r="A58" s="32" t="s">
        <v>710</v>
      </c>
      <c r="B58" s="60">
        <v>102</v>
      </c>
      <c r="C58" s="61" t="s">
        <v>785</v>
      </c>
      <c r="D58" s="20" t="s">
        <v>887</v>
      </c>
      <c r="E58" t="s">
        <v>245</v>
      </c>
      <c r="H58" s="47"/>
    </row>
    <row r="59" spans="1:8" ht="32" x14ac:dyDescent="0.2">
      <c r="A59" s="32" t="s">
        <v>711</v>
      </c>
      <c r="B59" s="60">
        <v>103</v>
      </c>
      <c r="C59" s="61" t="s">
        <v>786</v>
      </c>
      <c r="D59" s="20" t="s">
        <v>717</v>
      </c>
      <c r="E59" s="23" t="s">
        <v>245</v>
      </c>
    </row>
    <row r="60" spans="1:8" ht="32" x14ac:dyDescent="0.2">
      <c r="A60" s="32" t="s">
        <v>712</v>
      </c>
      <c r="B60" s="60">
        <v>104</v>
      </c>
      <c r="C60" s="61" t="s">
        <v>775</v>
      </c>
      <c r="D60" s="20" t="s">
        <v>718</v>
      </c>
      <c r="E60" t="s">
        <v>245</v>
      </c>
    </row>
    <row r="61" spans="1:8" ht="48" x14ac:dyDescent="0.2">
      <c r="A61" s="32" t="s">
        <v>713</v>
      </c>
      <c r="B61" s="60">
        <v>105</v>
      </c>
      <c r="C61" s="61" t="s">
        <v>787</v>
      </c>
      <c r="D61" s="20" t="s">
        <v>719</v>
      </c>
      <c r="E61" s="23" t="s">
        <v>245</v>
      </c>
    </row>
    <row r="62" spans="1:8" ht="32" x14ac:dyDescent="0.2">
      <c r="A62" s="32" t="s">
        <v>714</v>
      </c>
      <c r="B62" s="60">
        <v>106</v>
      </c>
      <c r="C62" s="61" t="s">
        <v>673</v>
      </c>
      <c r="D62" s="20" t="s">
        <v>720</v>
      </c>
      <c r="E62" t="s">
        <v>245</v>
      </c>
    </row>
  </sheetData>
  <phoneticPr fontId="5" type="noConversion"/>
  <pageMargins left="0.7" right="0.7" top="0.75" bottom="0.75" header="0.3" footer="0.3"/>
  <legacyDrawing r:id="rId1"/>
  <tableParts count="1">
    <tablePart r:id="rId2"/>
  </tableParts>
  <extLst>
    <ext xmlns:x14="http://schemas.microsoft.com/office/spreadsheetml/2009/9/main" uri="{CCE6A557-97BC-4b89-ADB6-D9C93CAAB3DF}">
      <x14:dataValidations xmlns:xm="http://schemas.microsoft.com/office/excel/2006/main" count="3">
        <x14:dataValidation type="list" allowBlank="1" showInputMessage="1" showErrorMessage="1" xr:uid="{31B2C8CC-13D1-414B-9479-E5A01950910C}">
          <x14:formula1>
            <xm:f>steps!$I$2:$I$7</xm:f>
          </x14:formula1>
          <xm:sqref>F63:F1048576</xm:sqref>
        </x14:dataValidation>
        <x14:dataValidation type="list" allowBlank="1" showInputMessage="1" showErrorMessage="1" xr:uid="{32FCB832-F9B2-4C52-825A-7C11555558F5}">
          <x14:formula1>
            <xm:f>steps!$C$2:$C$7</xm:f>
          </x14:formula1>
          <xm:sqref>F2:F62</xm:sqref>
        </x14:dataValidation>
        <x14:dataValidation type="list" allowBlank="1" showInputMessage="1" showErrorMessage="1" xr:uid="{C9223A63-F9F4-7C4B-B4C7-5725105029D4}">
          <x14:formula1>
            <xm:f>petals!$C$2:$C$11</xm:f>
          </x14:formula1>
          <xm:sqref>E2:E1048576</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5786CA-5327-451C-A52C-7CEE1BBFE242}">
  <dimension ref="A1:AM54"/>
  <sheetViews>
    <sheetView zoomScale="77" zoomScaleNormal="77" workbookViewId="0">
      <selection activeCell="E1" sqref="E1"/>
    </sheetView>
  </sheetViews>
  <sheetFormatPr baseColWidth="10" defaultColWidth="8.6640625" defaultRowHeight="120" customHeight="1" x14ac:dyDescent="0.2"/>
  <cols>
    <col min="1" max="1" width="8.5" style="41" customWidth="1"/>
    <col min="2" max="2" width="20.1640625" style="41" customWidth="1"/>
    <col min="3" max="3" width="38.33203125" style="6" customWidth="1"/>
    <col min="4" max="4" width="25" style="5" customWidth="1"/>
    <col min="5" max="5" width="26.6640625" style="5" customWidth="1"/>
    <col min="6" max="6" width="21.83203125" style="5" customWidth="1"/>
    <col min="7" max="7" width="20.5" style="5" customWidth="1"/>
    <col min="8" max="8" width="76.6640625" style="6" customWidth="1"/>
    <col min="9" max="9" width="26.1640625" style="6" customWidth="1"/>
    <col min="10" max="10" width="11.33203125" style="5" customWidth="1"/>
    <col min="11" max="11" width="8.6640625" style="5"/>
    <col min="12" max="12" width="8.83203125" style="6" customWidth="1"/>
    <col min="13" max="13" width="11.5" customWidth="1"/>
    <col min="14" max="14" width="10.83203125" customWidth="1"/>
    <col min="15" max="16" width="15.33203125" style="5" customWidth="1"/>
    <col min="17" max="17" width="19.5" style="5" customWidth="1"/>
    <col min="18" max="18" width="16" style="5" customWidth="1"/>
    <col min="19" max="19" width="50.33203125" style="5" customWidth="1"/>
    <col min="20" max="21" width="25.1640625" style="7" customWidth="1"/>
    <col min="22" max="22" width="21.6640625" style="7" customWidth="1"/>
    <col min="23" max="23" width="21.6640625" style="15" customWidth="1"/>
    <col min="24" max="24" width="11.5" style="15" customWidth="1"/>
    <col min="25" max="25" width="14.5" style="15" customWidth="1"/>
    <col min="26" max="26" width="8.83203125" style="5"/>
    <col min="27" max="27" width="23.5" style="5" customWidth="1"/>
    <col min="28" max="29" width="8.83203125" style="5"/>
    <col min="30" max="30" width="14.1640625" style="5" customWidth="1"/>
    <col min="31" max="31" width="15.5" style="12" customWidth="1"/>
    <col min="32" max="32" width="24.5" style="15" customWidth="1"/>
    <col min="33" max="33" width="39" style="15" customWidth="1"/>
    <col min="34" max="34" width="10.33203125" style="5" customWidth="1"/>
    <col min="35" max="35" width="22.83203125" style="5" customWidth="1"/>
    <col min="36" max="36" width="38.1640625" style="5" customWidth="1"/>
    <col min="37" max="37" width="13.1640625" style="5" customWidth="1"/>
    <col min="38" max="38" width="8.6640625" style="5"/>
    <col min="39" max="39" width="17.5" style="7" customWidth="1"/>
    <col min="40" max="16384" width="8.6640625" style="5"/>
  </cols>
  <sheetData>
    <row r="1" spans="1:39" s="42" customFormat="1" ht="51" customHeight="1" x14ac:dyDescent="0.2">
      <c r="A1" s="34" t="s">
        <v>247</v>
      </c>
      <c r="B1" s="49" t="s">
        <v>227</v>
      </c>
      <c r="C1" s="42" t="s">
        <v>103</v>
      </c>
      <c r="D1" s="43" t="s">
        <v>480</v>
      </c>
      <c r="E1" s="42" t="s">
        <v>494</v>
      </c>
      <c r="F1" s="44" t="s">
        <v>491</v>
      </c>
      <c r="G1" s="44" t="s">
        <v>286</v>
      </c>
      <c r="H1" s="43" t="s">
        <v>251</v>
      </c>
      <c r="I1" s="43" t="s">
        <v>110</v>
      </c>
      <c r="J1" s="43" t="s">
        <v>111</v>
      </c>
      <c r="K1" s="42" t="s">
        <v>223</v>
      </c>
      <c r="L1" s="42" t="s">
        <v>9</v>
      </c>
      <c r="M1" s="42" t="s">
        <v>211</v>
      </c>
      <c r="N1" s="42" t="s">
        <v>224</v>
      </c>
      <c r="O1" s="45" t="s">
        <v>384</v>
      </c>
      <c r="P1" s="45" t="s">
        <v>833</v>
      </c>
      <c r="Q1" s="45" t="s">
        <v>834</v>
      </c>
      <c r="R1" s="46" t="s">
        <v>226</v>
      </c>
    </row>
    <row r="2" spans="1:39" ht="120" customHeight="1" x14ac:dyDescent="0.2">
      <c r="A2" s="35">
        <v>1</v>
      </c>
      <c r="B2" s="50">
        <v>1</v>
      </c>
      <c r="C2" s="6" t="s">
        <v>102</v>
      </c>
      <c r="D2" s="6" t="s">
        <v>238</v>
      </c>
      <c r="E2" s="5" t="s">
        <v>267</v>
      </c>
      <c r="F2" s="5" t="s">
        <v>861</v>
      </c>
      <c r="G2" s="5" t="s">
        <v>288</v>
      </c>
      <c r="H2" s="6" t="s">
        <v>844</v>
      </c>
      <c r="I2" s="6" t="s">
        <v>112</v>
      </c>
      <c r="J2" s="6" t="s">
        <v>143</v>
      </c>
      <c r="K2" s="5" t="s">
        <v>213</v>
      </c>
      <c r="L2" s="5" t="s">
        <v>49</v>
      </c>
      <c r="M2" s="5"/>
      <c r="N2" s="5"/>
      <c r="O2" s="7">
        <f>IF(ISBLANK(K2),"",LEN(Table5[[#This Row],[carbon_stars]]))</f>
        <v>5</v>
      </c>
      <c r="P2" s="7">
        <f t="shared" ref="P2:P32" si="0">LEN(H2)-LEN(SUBSTITUTE(H2," ",""))+1</f>
        <v>103</v>
      </c>
      <c r="Q2" s="7">
        <f t="shared" ref="Q2:Q32" si="1">LEN(I2)-LEN(SUBSTITUTE(I2," ",""))+1</f>
        <v>8</v>
      </c>
      <c r="R2" s="15" t="s">
        <v>341</v>
      </c>
      <c r="T2" s="5"/>
      <c r="U2" s="5"/>
      <c r="V2" s="5"/>
      <c r="W2" s="5"/>
      <c r="X2" s="5"/>
      <c r="Y2" s="5"/>
      <c r="AE2" s="5"/>
      <c r="AF2" s="5"/>
      <c r="AG2" s="5"/>
      <c r="AM2" s="5"/>
    </row>
    <row r="3" spans="1:39" ht="120" customHeight="1" x14ac:dyDescent="0.2">
      <c r="A3" s="36">
        <v>2</v>
      </c>
      <c r="B3" s="51">
        <v>2</v>
      </c>
      <c r="C3" s="6" t="s">
        <v>40</v>
      </c>
      <c r="D3" s="6" t="s">
        <v>238</v>
      </c>
      <c r="E3" s="5" t="s">
        <v>267</v>
      </c>
      <c r="F3" s="5" t="s">
        <v>861</v>
      </c>
      <c r="G3" s="5" t="s">
        <v>289</v>
      </c>
      <c r="H3" s="6" t="s">
        <v>857</v>
      </c>
      <c r="I3" s="6" t="s">
        <v>113</v>
      </c>
      <c r="J3" s="6" t="s">
        <v>144</v>
      </c>
      <c r="K3" s="5" t="s">
        <v>215</v>
      </c>
      <c r="L3" s="5" t="s">
        <v>47</v>
      </c>
      <c r="M3" s="5">
        <v>1</v>
      </c>
      <c r="N3" s="5"/>
      <c r="O3" s="7">
        <f>IF(ISBLANK(K3),"",LEN(Table5[[#This Row],[carbon_stars]]))</f>
        <v>2</v>
      </c>
      <c r="P3" s="7">
        <f t="shared" si="0"/>
        <v>96</v>
      </c>
      <c r="Q3" s="7">
        <f t="shared" si="1"/>
        <v>4</v>
      </c>
      <c r="R3" s="15"/>
      <c r="T3" s="5"/>
      <c r="U3" s="5"/>
      <c r="V3" s="5"/>
      <c r="W3" s="5"/>
      <c r="X3" s="5"/>
      <c r="Y3" s="5"/>
      <c r="AE3" s="5"/>
      <c r="AF3" s="5"/>
      <c r="AG3" s="5"/>
      <c r="AM3" s="5"/>
    </row>
    <row r="4" spans="1:39" ht="120" customHeight="1" x14ac:dyDescent="0.2">
      <c r="A4" s="35">
        <v>3</v>
      </c>
      <c r="B4" s="50">
        <v>3</v>
      </c>
      <c r="C4" s="6" t="s">
        <v>98</v>
      </c>
      <c r="D4" s="6" t="s">
        <v>238</v>
      </c>
      <c r="E4" s="5" t="s">
        <v>267</v>
      </c>
      <c r="F4" s="5" t="s">
        <v>861</v>
      </c>
      <c r="G4" s="5" t="s">
        <v>290</v>
      </c>
      <c r="H4" s="6" t="s">
        <v>886</v>
      </c>
      <c r="I4" s="9" t="s">
        <v>361</v>
      </c>
      <c r="J4" s="6" t="s">
        <v>145</v>
      </c>
      <c r="K4" s="5" t="s">
        <v>215</v>
      </c>
      <c r="L4" s="5" t="s">
        <v>47</v>
      </c>
      <c r="M4" s="5"/>
      <c r="N4" s="5"/>
      <c r="O4" s="7">
        <f>IF(ISBLANK(K4),"",LEN(Table5[[#This Row],[carbon_stars]]))</f>
        <v>2</v>
      </c>
      <c r="P4" s="7">
        <f t="shared" si="0"/>
        <v>100</v>
      </c>
      <c r="Q4" s="7">
        <f t="shared" si="1"/>
        <v>24</v>
      </c>
      <c r="R4" s="15" t="s">
        <v>339</v>
      </c>
      <c r="T4" s="5"/>
      <c r="U4" s="5"/>
      <c r="V4" s="5"/>
      <c r="W4" s="5"/>
      <c r="X4" s="5"/>
      <c r="Y4" s="5"/>
      <c r="AE4" s="5"/>
      <c r="AF4" s="5"/>
      <c r="AG4" s="5"/>
      <c r="AM4" s="5"/>
    </row>
    <row r="5" spans="1:39" ht="120" customHeight="1" x14ac:dyDescent="0.2">
      <c r="A5" s="36">
        <v>4</v>
      </c>
      <c r="B5" s="51">
        <v>4</v>
      </c>
      <c r="C5" s="6" t="s">
        <v>541</v>
      </c>
      <c r="D5" s="6" t="s">
        <v>238</v>
      </c>
      <c r="E5" s="5" t="s">
        <v>851</v>
      </c>
      <c r="F5" s="5" t="s">
        <v>861</v>
      </c>
      <c r="G5" s="5" t="s">
        <v>306</v>
      </c>
      <c r="H5" s="6" t="s">
        <v>542</v>
      </c>
      <c r="I5" s="6" t="s">
        <v>220</v>
      </c>
      <c r="J5" s="6" t="s">
        <v>163</v>
      </c>
      <c r="K5" s="5" t="s">
        <v>214</v>
      </c>
      <c r="L5" s="5" t="s">
        <v>47</v>
      </c>
      <c r="M5" s="5"/>
      <c r="N5" s="5">
        <v>1</v>
      </c>
      <c r="O5" s="7">
        <f>IF(ISBLANK(K5),"",LEN(Table5[[#This Row],[carbon_stars]]))</f>
        <v>3</v>
      </c>
      <c r="P5" s="7">
        <f t="shared" si="0"/>
        <v>82</v>
      </c>
      <c r="Q5" s="7">
        <f t="shared" si="1"/>
        <v>22</v>
      </c>
      <c r="R5" s="15"/>
      <c r="T5" s="5"/>
      <c r="U5" s="5"/>
      <c r="V5" s="5"/>
      <c r="W5" s="5"/>
      <c r="X5" s="5"/>
      <c r="Y5" s="5"/>
      <c r="AE5" s="5"/>
      <c r="AF5" s="5"/>
      <c r="AG5" s="5"/>
      <c r="AM5" s="5"/>
    </row>
    <row r="6" spans="1:39" ht="120" customHeight="1" x14ac:dyDescent="0.2">
      <c r="A6" s="38">
        <v>6</v>
      </c>
      <c r="B6" s="53">
        <v>6</v>
      </c>
      <c r="C6" s="11" t="s">
        <v>85</v>
      </c>
      <c r="D6" s="6" t="s">
        <v>238</v>
      </c>
      <c r="E6" s="5" t="s">
        <v>851</v>
      </c>
      <c r="F6" s="5" t="s">
        <v>861</v>
      </c>
      <c r="G6" s="5" t="s">
        <v>308</v>
      </c>
      <c r="H6" s="6" t="s">
        <v>199</v>
      </c>
      <c r="I6" s="6" t="s">
        <v>121</v>
      </c>
      <c r="J6" s="6" t="s">
        <v>164</v>
      </c>
      <c r="K6" s="5" t="s">
        <v>214</v>
      </c>
      <c r="L6" s="5" t="s">
        <v>47</v>
      </c>
      <c r="M6" s="5"/>
      <c r="N6" s="5">
        <v>1</v>
      </c>
      <c r="O6" s="7">
        <f>IF(ISBLANK(K6),"",LEN(Table5[[#This Row],[carbon_stars]]))</f>
        <v>3</v>
      </c>
      <c r="P6" s="7">
        <f t="shared" si="0"/>
        <v>102</v>
      </c>
      <c r="Q6" s="7">
        <f t="shared" si="1"/>
        <v>9</v>
      </c>
      <c r="R6" s="15" t="s">
        <v>348</v>
      </c>
      <c r="T6" s="5"/>
      <c r="U6" s="5"/>
      <c r="V6" s="5"/>
      <c r="W6" s="5"/>
      <c r="X6" s="5"/>
      <c r="Y6" s="5"/>
      <c r="AE6" s="5"/>
      <c r="AF6" s="5"/>
      <c r="AG6" s="5"/>
      <c r="AM6" s="5"/>
    </row>
    <row r="7" spans="1:39" ht="120" customHeight="1" x14ac:dyDescent="0.2">
      <c r="A7" s="39">
        <v>7</v>
      </c>
      <c r="B7" s="54">
        <v>7</v>
      </c>
      <c r="C7" s="17" t="s">
        <v>107</v>
      </c>
      <c r="D7" s="6" t="s">
        <v>238</v>
      </c>
      <c r="E7" s="5" t="s">
        <v>268</v>
      </c>
      <c r="F7" s="5" t="s">
        <v>861</v>
      </c>
      <c r="G7" s="5" t="s">
        <v>309</v>
      </c>
      <c r="H7" s="6" t="s">
        <v>543</v>
      </c>
      <c r="I7" s="6" t="s">
        <v>349</v>
      </c>
      <c r="J7" s="6" t="s">
        <v>165</v>
      </c>
      <c r="L7" s="5" t="s">
        <v>48</v>
      </c>
      <c r="M7" s="5">
        <v>1</v>
      </c>
      <c r="N7" s="5"/>
      <c r="O7" s="7" t="str">
        <f>IF(ISBLANK(K7),"",LEN(Table5[[#This Row],[carbon_stars]]))</f>
        <v/>
      </c>
      <c r="P7" s="7">
        <f t="shared" si="0"/>
        <v>104</v>
      </c>
      <c r="Q7" s="7">
        <f t="shared" si="1"/>
        <v>22</v>
      </c>
      <c r="R7" s="15"/>
      <c r="T7" s="5"/>
      <c r="U7" s="5"/>
      <c r="V7" s="5"/>
      <c r="W7" s="5"/>
      <c r="X7" s="5"/>
      <c r="Y7" s="5"/>
      <c r="AE7" s="5"/>
      <c r="AF7" s="5"/>
      <c r="AG7" s="5"/>
      <c r="AM7" s="5"/>
    </row>
    <row r="8" spans="1:39" ht="120" customHeight="1" x14ac:dyDescent="0.2">
      <c r="A8" s="36">
        <v>8</v>
      </c>
      <c r="B8" s="51">
        <v>8</v>
      </c>
      <c r="C8" s="6" t="s">
        <v>870</v>
      </c>
      <c r="D8" s="6" t="s">
        <v>238</v>
      </c>
      <c r="E8" s="5" t="s">
        <v>268</v>
      </c>
      <c r="F8" s="5" t="s">
        <v>861</v>
      </c>
      <c r="G8" s="5" t="s">
        <v>310</v>
      </c>
      <c r="H8" s="6" t="s">
        <v>877</v>
      </c>
      <c r="I8" s="6" t="s">
        <v>350</v>
      </c>
      <c r="J8" s="6" t="s">
        <v>166</v>
      </c>
      <c r="K8" s="5" t="s">
        <v>215</v>
      </c>
      <c r="L8" s="5" t="s">
        <v>47</v>
      </c>
      <c r="M8" s="5"/>
      <c r="N8" s="5"/>
      <c r="O8" s="7">
        <f>IF(ISBLANK(K8),"",LEN(Table5[[#This Row],[carbon_stars]]))</f>
        <v>2</v>
      </c>
      <c r="P8" s="7">
        <f t="shared" si="0"/>
        <v>111</v>
      </c>
      <c r="Q8" s="7">
        <f t="shared" si="1"/>
        <v>26</v>
      </c>
      <c r="R8" s="15"/>
      <c r="T8" s="5"/>
      <c r="U8" s="5"/>
      <c r="V8" s="5"/>
      <c r="W8" s="5"/>
      <c r="X8" s="5"/>
      <c r="Y8" s="5"/>
      <c r="AE8" s="5"/>
      <c r="AF8" s="5"/>
      <c r="AG8" s="5"/>
      <c r="AM8" s="5"/>
    </row>
    <row r="9" spans="1:39" ht="120" customHeight="1" x14ac:dyDescent="0.2">
      <c r="A9" s="35">
        <v>9</v>
      </c>
      <c r="B9" s="50">
        <v>9</v>
      </c>
      <c r="C9" s="6" t="s">
        <v>81</v>
      </c>
      <c r="D9" s="6" t="s">
        <v>238</v>
      </c>
      <c r="E9" s="5" t="s">
        <v>269</v>
      </c>
      <c r="F9" s="5" t="s">
        <v>263</v>
      </c>
      <c r="G9" s="5" t="s">
        <v>311</v>
      </c>
      <c r="H9" s="6" t="s">
        <v>200</v>
      </c>
      <c r="I9" s="6" t="s">
        <v>191</v>
      </c>
      <c r="J9" s="6" t="s">
        <v>190</v>
      </c>
      <c r="K9" s="5" t="s">
        <v>215</v>
      </c>
      <c r="L9" s="5" t="s">
        <v>47</v>
      </c>
      <c r="M9" s="5">
        <v>1</v>
      </c>
      <c r="N9" s="5"/>
      <c r="O9" s="7">
        <f>IF(ISBLANK(K9),"",LEN(Table5[[#This Row],[carbon_stars]]))</f>
        <v>2</v>
      </c>
      <c r="P9" s="7">
        <f t="shared" si="0"/>
        <v>73</v>
      </c>
      <c r="Q9" s="7">
        <f t="shared" si="1"/>
        <v>15</v>
      </c>
      <c r="R9" s="15"/>
      <c r="T9" s="5"/>
      <c r="U9" s="5"/>
      <c r="V9" s="5"/>
      <c r="W9" s="5"/>
      <c r="X9" s="5"/>
      <c r="Y9" s="5"/>
      <c r="AE9" s="5"/>
      <c r="AF9" s="5"/>
      <c r="AG9" s="5"/>
      <c r="AM9" s="5"/>
    </row>
    <row r="10" spans="1:39" ht="120" customHeight="1" x14ac:dyDescent="0.2">
      <c r="A10" s="36">
        <v>10</v>
      </c>
      <c r="B10" s="51">
        <v>10</v>
      </c>
      <c r="C10" s="6" t="s">
        <v>12</v>
      </c>
      <c r="D10" s="6" t="s">
        <v>238</v>
      </c>
      <c r="E10" s="5" t="s">
        <v>269</v>
      </c>
      <c r="F10" s="5" t="s">
        <v>263</v>
      </c>
      <c r="G10" s="5" t="s">
        <v>312</v>
      </c>
      <c r="H10" s="6" t="s">
        <v>201</v>
      </c>
      <c r="I10" s="6" t="s">
        <v>351</v>
      </c>
      <c r="J10" s="6" t="s">
        <v>167</v>
      </c>
      <c r="K10" s="5" t="s">
        <v>217</v>
      </c>
      <c r="L10" s="5" t="s">
        <v>47</v>
      </c>
      <c r="M10" s="5">
        <v>1</v>
      </c>
      <c r="N10" s="5"/>
      <c r="O10" s="7">
        <f>IF(ISBLANK(K10),"",LEN(Table5[[#This Row],[carbon_stars]]))</f>
        <v>1</v>
      </c>
      <c r="P10" s="7">
        <f t="shared" si="0"/>
        <v>93</v>
      </c>
      <c r="Q10" s="7">
        <f t="shared" si="1"/>
        <v>7</v>
      </c>
      <c r="R10" s="15"/>
      <c r="T10" s="5"/>
      <c r="U10" s="5"/>
      <c r="V10" s="5"/>
      <c r="W10" s="5"/>
      <c r="X10" s="5"/>
      <c r="Y10" s="5"/>
      <c r="AE10" s="5"/>
      <c r="AF10" s="5"/>
      <c r="AG10" s="5"/>
      <c r="AM10" s="5"/>
    </row>
    <row r="11" spans="1:39" ht="120" customHeight="1" x14ac:dyDescent="0.2">
      <c r="A11" s="35">
        <v>11</v>
      </c>
      <c r="B11" s="50">
        <v>11</v>
      </c>
      <c r="C11" s="6" t="s">
        <v>14</v>
      </c>
      <c r="D11" s="6" t="s">
        <v>238</v>
      </c>
      <c r="E11" s="5" t="s">
        <v>269</v>
      </c>
      <c r="F11" s="5" t="s">
        <v>263</v>
      </c>
      <c r="G11" s="5" t="s">
        <v>313</v>
      </c>
      <c r="H11" s="6" t="s">
        <v>464</v>
      </c>
      <c r="I11" s="6" t="s">
        <v>122</v>
      </c>
      <c r="J11" s="6" t="s">
        <v>168</v>
      </c>
      <c r="K11" s="5" t="s">
        <v>215</v>
      </c>
      <c r="L11" s="5" t="s">
        <v>48</v>
      </c>
      <c r="M11" s="5"/>
      <c r="N11" s="5"/>
      <c r="O11" s="7">
        <f>IF(ISBLANK(K11),"",LEN(Table5[[#This Row],[carbon_stars]]))</f>
        <v>2</v>
      </c>
      <c r="P11" s="7">
        <f t="shared" si="0"/>
        <v>85</v>
      </c>
      <c r="Q11" s="7">
        <f t="shared" si="1"/>
        <v>14</v>
      </c>
      <c r="R11" s="15"/>
      <c r="T11" s="5"/>
      <c r="U11" s="5"/>
      <c r="V11" s="5"/>
      <c r="W11" s="5"/>
      <c r="X11" s="5"/>
      <c r="Y11" s="5"/>
      <c r="AE11" s="5"/>
      <c r="AF11" s="5"/>
      <c r="AG11" s="5"/>
      <c r="AM11" s="5"/>
    </row>
    <row r="12" spans="1:39" ht="120" customHeight="1" x14ac:dyDescent="0.2">
      <c r="A12" s="36">
        <v>12</v>
      </c>
      <c r="B12" s="51">
        <v>12</v>
      </c>
      <c r="C12" s="6" t="s">
        <v>15</v>
      </c>
      <c r="D12" s="6" t="s">
        <v>238</v>
      </c>
      <c r="E12" s="5" t="s">
        <v>269</v>
      </c>
      <c r="F12" s="5" t="s">
        <v>263</v>
      </c>
      <c r="G12" s="5" t="s">
        <v>314</v>
      </c>
      <c r="H12" s="6" t="s">
        <v>202</v>
      </c>
      <c r="I12" s="6" t="s">
        <v>352</v>
      </c>
      <c r="J12" s="6" t="s">
        <v>169</v>
      </c>
      <c r="K12" s="5" t="s">
        <v>217</v>
      </c>
      <c r="L12" s="5" t="s">
        <v>47</v>
      </c>
      <c r="M12" s="5">
        <v>1</v>
      </c>
      <c r="N12" s="5"/>
      <c r="O12" s="7">
        <f>IF(ISBLANK(K12),"",LEN(Table5[[#This Row],[carbon_stars]]))</f>
        <v>1</v>
      </c>
      <c r="P12" s="7">
        <f t="shared" si="0"/>
        <v>84</v>
      </c>
      <c r="Q12" s="7">
        <f t="shared" si="1"/>
        <v>19</v>
      </c>
      <c r="R12" s="15"/>
      <c r="T12" s="5"/>
      <c r="U12" s="5"/>
      <c r="V12" s="5"/>
      <c r="W12" s="5"/>
      <c r="X12" s="5"/>
      <c r="Y12" s="5"/>
      <c r="AE12" s="5"/>
      <c r="AF12" s="5"/>
      <c r="AG12" s="5"/>
      <c r="AM12" s="5"/>
    </row>
    <row r="13" spans="1:39" ht="120" customHeight="1" x14ac:dyDescent="0.2">
      <c r="A13" s="35">
        <v>13</v>
      </c>
      <c r="B13" s="50">
        <v>13</v>
      </c>
      <c r="C13" s="6" t="s">
        <v>42</v>
      </c>
      <c r="D13" s="6" t="s">
        <v>238</v>
      </c>
      <c r="E13" s="5" t="s">
        <v>269</v>
      </c>
      <c r="F13" s="5" t="s">
        <v>263</v>
      </c>
      <c r="G13" s="5" t="s">
        <v>315</v>
      </c>
      <c r="H13" s="6" t="s">
        <v>203</v>
      </c>
      <c r="I13" s="6" t="s">
        <v>123</v>
      </c>
      <c r="J13" s="6" t="s">
        <v>170</v>
      </c>
      <c r="K13" s="5" t="s">
        <v>215</v>
      </c>
      <c r="L13" s="5" t="s">
        <v>47</v>
      </c>
      <c r="M13" s="5">
        <v>1</v>
      </c>
      <c r="N13" s="5"/>
      <c r="O13" s="7">
        <f>IF(ISBLANK(K13),"",LEN(Table5[[#This Row],[carbon_stars]]))</f>
        <v>2</v>
      </c>
      <c r="P13" s="7">
        <f t="shared" si="0"/>
        <v>98</v>
      </c>
      <c r="Q13" s="7">
        <f t="shared" si="1"/>
        <v>6</v>
      </c>
      <c r="R13" s="15"/>
      <c r="T13" s="5"/>
      <c r="U13" s="5"/>
      <c r="V13" s="5"/>
      <c r="W13" s="5"/>
      <c r="X13" s="5"/>
      <c r="Y13" s="5"/>
      <c r="AE13" s="5"/>
      <c r="AF13" s="5"/>
      <c r="AG13" s="5"/>
      <c r="AM13" s="5"/>
    </row>
    <row r="14" spans="1:39" ht="120" customHeight="1" x14ac:dyDescent="0.2">
      <c r="A14" s="36">
        <v>14</v>
      </c>
      <c r="B14" s="51">
        <v>14</v>
      </c>
      <c r="C14" s="6" t="s">
        <v>544</v>
      </c>
      <c r="D14" s="6" t="s">
        <v>238</v>
      </c>
      <c r="E14" s="5" t="s">
        <v>270</v>
      </c>
      <c r="F14" s="5" t="s">
        <v>263</v>
      </c>
      <c r="G14" s="5" t="s">
        <v>316</v>
      </c>
      <c r="H14" s="6" t="s">
        <v>843</v>
      </c>
      <c r="I14" s="6" t="s">
        <v>124</v>
      </c>
      <c r="J14" s="6" t="s">
        <v>171</v>
      </c>
      <c r="K14" s="5" t="s">
        <v>215</v>
      </c>
      <c r="L14" s="5" t="s">
        <v>47</v>
      </c>
      <c r="M14" s="5">
        <v>1</v>
      </c>
      <c r="N14" s="5"/>
      <c r="O14" s="7">
        <f>IF(ISBLANK(K14),"",LEN(Table5[[#This Row],[carbon_stars]]))</f>
        <v>2</v>
      </c>
      <c r="P14" s="7">
        <f t="shared" si="0"/>
        <v>103</v>
      </c>
      <c r="Q14" s="7">
        <f t="shared" si="1"/>
        <v>12</v>
      </c>
      <c r="R14" s="15" t="s">
        <v>353</v>
      </c>
      <c r="T14" s="5"/>
      <c r="U14" s="5"/>
      <c r="V14" s="5"/>
      <c r="W14" s="5"/>
      <c r="X14" s="5"/>
      <c r="Y14" s="5"/>
      <c r="AE14" s="5"/>
      <c r="AF14" s="5"/>
      <c r="AG14" s="5"/>
      <c r="AM14" s="5"/>
    </row>
    <row r="15" spans="1:39" ht="120" customHeight="1" x14ac:dyDescent="0.2">
      <c r="A15" s="35">
        <v>15</v>
      </c>
      <c r="B15" s="50">
        <v>15</v>
      </c>
      <c r="C15" s="6" t="s">
        <v>17</v>
      </c>
      <c r="D15" s="6" t="s">
        <v>238</v>
      </c>
      <c r="E15" s="5" t="s">
        <v>270</v>
      </c>
      <c r="F15" s="5" t="s">
        <v>263</v>
      </c>
      <c r="G15" s="5" t="s">
        <v>317</v>
      </c>
      <c r="H15" s="6" t="s">
        <v>204</v>
      </c>
      <c r="I15" s="6" t="s">
        <v>125</v>
      </c>
      <c r="J15" s="6" t="s">
        <v>172</v>
      </c>
      <c r="K15" s="5" t="s">
        <v>217</v>
      </c>
      <c r="L15" s="5" t="s">
        <v>47</v>
      </c>
      <c r="M15" s="5">
        <v>1</v>
      </c>
      <c r="N15" s="5"/>
      <c r="O15" s="7">
        <f>IF(ISBLANK(K15),"",LEN(Table5[[#This Row],[carbon_stars]]))</f>
        <v>1</v>
      </c>
      <c r="P15" s="7">
        <f t="shared" si="0"/>
        <v>88</v>
      </c>
      <c r="Q15" s="7">
        <f t="shared" si="1"/>
        <v>9</v>
      </c>
      <c r="R15" s="15" t="s">
        <v>354</v>
      </c>
      <c r="T15" s="5"/>
      <c r="U15" s="5"/>
      <c r="V15" s="5"/>
      <c r="W15" s="5"/>
      <c r="X15" s="5"/>
      <c r="Y15" s="5"/>
      <c r="AE15" s="5"/>
      <c r="AF15" s="5"/>
      <c r="AG15" s="5"/>
      <c r="AM15" s="5"/>
    </row>
    <row r="16" spans="1:39" ht="120" customHeight="1" x14ac:dyDescent="0.2">
      <c r="A16" s="36">
        <v>16</v>
      </c>
      <c r="B16" s="51">
        <v>16</v>
      </c>
      <c r="C16" s="6" t="s">
        <v>38</v>
      </c>
      <c r="D16" s="6" t="s">
        <v>238</v>
      </c>
      <c r="E16" s="5" t="s">
        <v>270</v>
      </c>
      <c r="F16" s="5" t="s">
        <v>263</v>
      </c>
      <c r="G16" s="5" t="s">
        <v>318</v>
      </c>
      <c r="H16" s="6" t="s">
        <v>846</v>
      </c>
      <c r="I16" s="6" t="s">
        <v>126</v>
      </c>
      <c r="J16" s="6" t="s">
        <v>173</v>
      </c>
      <c r="K16" s="5" t="s">
        <v>214</v>
      </c>
      <c r="L16" s="5" t="s">
        <v>47</v>
      </c>
      <c r="M16" s="5">
        <v>1</v>
      </c>
      <c r="N16" s="5"/>
      <c r="O16" s="7">
        <f>IF(ISBLANK(K16),"",LEN(Table5[[#This Row],[carbon_stars]]))</f>
        <v>3</v>
      </c>
      <c r="P16" s="7">
        <f t="shared" si="0"/>
        <v>89</v>
      </c>
      <c r="Q16" s="7">
        <f t="shared" si="1"/>
        <v>10</v>
      </c>
      <c r="R16" s="15"/>
      <c r="T16" s="5"/>
      <c r="U16" s="5"/>
      <c r="V16" s="5"/>
      <c r="W16" s="5"/>
      <c r="X16" s="5"/>
      <c r="Y16" s="5"/>
      <c r="AE16" s="5"/>
      <c r="AF16" s="5"/>
      <c r="AG16" s="5"/>
      <c r="AM16" s="5"/>
    </row>
    <row r="17" spans="1:39" ht="120" customHeight="1" x14ac:dyDescent="0.2">
      <c r="A17" s="35">
        <v>17</v>
      </c>
      <c r="B17" s="50">
        <v>17</v>
      </c>
      <c r="C17" s="6" t="s">
        <v>80</v>
      </c>
      <c r="D17" s="6" t="s">
        <v>238</v>
      </c>
      <c r="E17" s="5" t="s">
        <v>271</v>
      </c>
      <c r="F17" s="5" t="s">
        <v>263</v>
      </c>
      <c r="G17" s="5" t="s">
        <v>319</v>
      </c>
      <c r="H17" s="6" t="s">
        <v>871</v>
      </c>
      <c r="I17" s="6" t="s">
        <v>127</v>
      </c>
      <c r="J17" s="6" t="s">
        <v>174</v>
      </c>
      <c r="K17" s="5" t="s">
        <v>217</v>
      </c>
      <c r="L17" s="5" t="s">
        <v>47</v>
      </c>
      <c r="M17" s="5">
        <v>1</v>
      </c>
      <c r="N17" s="5"/>
      <c r="O17" s="7">
        <f>IF(ISBLANK(K17),"",LEN(Table5[[#This Row],[carbon_stars]]))</f>
        <v>1</v>
      </c>
      <c r="P17" s="7">
        <f t="shared" si="0"/>
        <v>94</v>
      </c>
      <c r="Q17" s="7">
        <f t="shared" si="1"/>
        <v>20</v>
      </c>
      <c r="R17" s="15"/>
      <c r="T17" s="5"/>
      <c r="U17" s="5"/>
      <c r="V17" s="5"/>
      <c r="W17" s="5"/>
      <c r="X17" s="5"/>
      <c r="Y17" s="5"/>
      <c r="AE17" s="5"/>
      <c r="AF17" s="5"/>
      <c r="AG17" s="5"/>
      <c r="AM17" s="5"/>
    </row>
    <row r="18" spans="1:39" ht="120" customHeight="1" x14ac:dyDescent="0.2">
      <c r="A18" s="36">
        <v>18</v>
      </c>
      <c r="B18" s="51">
        <v>18</v>
      </c>
      <c r="C18" s="6" t="s">
        <v>10</v>
      </c>
      <c r="D18" s="6" t="s">
        <v>238</v>
      </c>
      <c r="E18" s="5" t="s">
        <v>271</v>
      </c>
      <c r="F18" s="5" t="s">
        <v>263</v>
      </c>
      <c r="G18" s="5" t="s">
        <v>320</v>
      </c>
      <c r="H18" s="6" t="s">
        <v>205</v>
      </c>
      <c r="I18" s="6" t="s">
        <v>128</v>
      </c>
      <c r="J18" s="6" t="s">
        <v>175</v>
      </c>
      <c r="K18" s="5" t="s">
        <v>215</v>
      </c>
      <c r="L18" s="5" t="s">
        <v>47</v>
      </c>
      <c r="M18" s="5">
        <v>1</v>
      </c>
      <c r="N18" s="5"/>
      <c r="O18" s="7">
        <f>IF(ISBLANK(K18),"",LEN(Table5[[#This Row],[carbon_stars]]))</f>
        <v>2</v>
      </c>
      <c r="P18" s="7">
        <f t="shared" si="0"/>
        <v>105</v>
      </c>
      <c r="Q18" s="7">
        <f t="shared" si="1"/>
        <v>15</v>
      </c>
      <c r="R18" s="15"/>
      <c r="T18" s="5"/>
      <c r="U18" s="5"/>
      <c r="V18" s="5"/>
      <c r="W18" s="5"/>
      <c r="X18" s="5"/>
      <c r="Y18" s="5"/>
      <c r="AE18" s="5"/>
      <c r="AF18" s="5"/>
      <c r="AG18" s="5"/>
      <c r="AM18" s="5"/>
    </row>
    <row r="19" spans="1:39" ht="120" customHeight="1" x14ac:dyDescent="0.2">
      <c r="A19" s="35">
        <v>19</v>
      </c>
      <c r="B19" s="50">
        <v>19</v>
      </c>
      <c r="C19" s="6" t="s">
        <v>79</v>
      </c>
      <c r="D19" s="6" t="s">
        <v>238</v>
      </c>
      <c r="E19" s="5" t="s">
        <v>271</v>
      </c>
      <c r="F19" s="5" t="s">
        <v>263</v>
      </c>
      <c r="G19" s="5" t="s">
        <v>321</v>
      </c>
      <c r="H19" s="6" t="s">
        <v>206</v>
      </c>
      <c r="I19" s="6" t="s">
        <v>355</v>
      </c>
      <c r="J19" s="6" t="s">
        <v>176</v>
      </c>
      <c r="K19" s="5" t="s">
        <v>214</v>
      </c>
      <c r="L19" s="5" t="s">
        <v>49</v>
      </c>
      <c r="M19" s="5"/>
      <c r="N19" s="5"/>
      <c r="O19" s="7">
        <f>IF(ISBLANK(K19),"",LEN(Table5[[#This Row],[carbon_stars]]))</f>
        <v>3</v>
      </c>
      <c r="P19" s="7">
        <f t="shared" si="0"/>
        <v>97</v>
      </c>
      <c r="Q19" s="7">
        <f t="shared" si="1"/>
        <v>10</v>
      </c>
      <c r="R19" s="15"/>
      <c r="T19" s="5"/>
      <c r="U19" s="5"/>
      <c r="V19" s="5"/>
      <c r="W19" s="5"/>
      <c r="X19" s="5"/>
      <c r="Y19" s="5"/>
      <c r="AE19" s="5"/>
      <c r="AF19" s="5"/>
      <c r="AG19" s="5"/>
      <c r="AM19" s="5"/>
    </row>
    <row r="20" spans="1:39" ht="120" customHeight="1" x14ac:dyDescent="0.2">
      <c r="A20" s="36">
        <v>20</v>
      </c>
      <c r="B20" s="51">
        <v>20</v>
      </c>
      <c r="C20" s="6" t="s">
        <v>16</v>
      </c>
      <c r="D20" s="6" t="s">
        <v>238</v>
      </c>
      <c r="E20" s="5" t="s">
        <v>271</v>
      </c>
      <c r="F20" s="5" t="s">
        <v>263</v>
      </c>
      <c r="G20" s="5" t="s">
        <v>322</v>
      </c>
      <c r="H20" s="6" t="s">
        <v>207</v>
      </c>
      <c r="I20" s="6" t="s">
        <v>129</v>
      </c>
      <c r="J20" s="6" t="s">
        <v>177</v>
      </c>
      <c r="K20" s="5" t="s">
        <v>217</v>
      </c>
      <c r="L20" s="5" t="s">
        <v>47</v>
      </c>
      <c r="M20" s="5">
        <v>1</v>
      </c>
      <c r="N20" s="5"/>
      <c r="O20" s="7">
        <f>IF(ISBLANK(K20),"",LEN(Table5[[#This Row],[carbon_stars]]))</f>
        <v>1</v>
      </c>
      <c r="P20" s="7">
        <f t="shared" si="0"/>
        <v>102</v>
      </c>
      <c r="Q20" s="7">
        <f t="shared" si="1"/>
        <v>13</v>
      </c>
      <c r="R20" s="15"/>
      <c r="T20" s="5"/>
      <c r="U20" s="5"/>
      <c r="V20" s="5"/>
      <c r="W20" s="5"/>
      <c r="X20" s="5"/>
      <c r="Y20" s="5"/>
      <c r="AE20" s="5"/>
      <c r="AF20" s="5"/>
      <c r="AG20" s="5"/>
      <c r="AM20" s="5"/>
    </row>
    <row r="21" spans="1:39" ht="120" customHeight="1" x14ac:dyDescent="0.2">
      <c r="A21" s="35">
        <v>21</v>
      </c>
      <c r="B21" s="50">
        <v>21</v>
      </c>
      <c r="C21" s="6" t="s">
        <v>222</v>
      </c>
      <c r="D21" s="6" t="s">
        <v>238</v>
      </c>
      <c r="E21" s="5" t="s">
        <v>271</v>
      </c>
      <c r="F21" s="5" t="s">
        <v>263</v>
      </c>
      <c r="G21" s="5" t="s">
        <v>323</v>
      </c>
      <c r="H21" s="6" t="s">
        <v>208</v>
      </c>
      <c r="I21" s="6" t="s">
        <v>130</v>
      </c>
      <c r="J21" s="6" t="s">
        <v>150</v>
      </c>
      <c r="K21" s="5" t="s">
        <v>217</v>
      </c>
      <c r="L21" s="5" t="s">
        <v>47</v>
      </c>
      <c r="M21" s="5">
        <v>1</v>
      </c>
      <c r="N21" s="5"/>
      <c r="O21" s="7">
        <f>IF(ISBLANK(K21),"",LEN(Table5[[#This Row],[carbon_stars]]))</f>
        <v>1</v>
      </c>
      <c r="P21" s="7">
        <f t="shared" si="0"/>
        <v>102</v>
      </c>
      <c r="Q21" s="7">
        <f t="shared" si="1"/>
        <v>9</v>
      </c>
      <c r="R21" s="15"/>
      <c r="T21" s="5"/>
      <c r="U21" s="5"/>
      <c r="V21" s="5"/>
      <c r="W21" s="5"/>
      <c r="X21" s="5"/>
      <c r="Y21" s="5"/>
      <c r="AE21" s="5"/>
      <c r="AF21" s="5"/>
      <c r="AG21" s="5"/>
      <c r="AM21" s="5"/>
    </row>
    <row r="22" spans="1:39" ht="120" customHeight="1" x14ac:dyDescent="0.2">
      <c r="A22" s="36">
        <v>22</v>
      </c>
      <c r="B22" s="51">
        <v>22</v>
      </c>
      <c r="C22" s="6" t="s">
        <v>11</v>
      </c>
      <c r="D22" s="6" t="s">
        <v>238</v>
      </c>
      <c r="E22" s="5" t="s">
        <v>272</v>
      </c>
      <c r="F22" s="5" t="s">
        <v>263</v>
      </c>
      <c r="G22" s="5" t="s">
        <v>324</v>
      </c>
      <c r="H22" s="6" t="s">
        <v>872</v>
      </c>
      <c r="I22" s="6" t="s">
        <v>131</v>
      </c>
      <c r="J22" s="6" t="s">
        <v>178</v>
      </c>
      <c r="K22" s="5" t="s">
        <v>214</v>
      </c>
      <c r="L22" s="5" t="s">
        <v>48</v>
      </c>
      <c r="M22" s="5"/>
      <c r="N22" s="5"/>
      <c r="O22" s="7">
        <f>IF(ISBLANK(K22),"",LEN(Table5[[#This Row],[carbon_stars]]))</f>
        <v>3</v>
      </c>
      <c r="P22" s="7">
        <f t="shared" si="0"/>
        <v>89</v>
      </c>
      <c r="Q22" s="7">
        <f t="shared" si="1"/>
        <v>5</v>
      </c>
      <c r="R22" s="15"/>
      <c r="T22" s="5"/>
      <c r="U22" s="5"/>
      <c r="V22" s="5"/>
      <c r="W22" s="5"/>
      <c r="X22" s="5"/>
      <c r="Y22" s="5"/>
      <c r="AE22" s="5"/>
      <c r="AF22" s="5"/>
      <c r="AG22" s="5"/>
      <c r="AM22" s="5"/>
    </row>
    <row r="23" spans="1:39" ht="120" customHeight="1" x14ac:dyDescent="0.2">
      <c r="A23" s="35">
        <v>23</v>
      </c>
      <c r="B23" s="50">
        <v>23</v>
      </c>
      <c r="C23" s="6" t="s">
        <v>30</v>
      </c>
      <c r="D23" s="6" t="s">
        <v>238</v>
      </c>
      <c r="E23" s="5" t="s">
        <v>272</v>
      </c>
      <c r="F23" s="5" t="s">
        <v>263</v>
      </c>
      <c r="G23" s="5" t="s">
        <v>325</v>
      </c>
      <c r="H23" s="6" t="s">
        <v>836</v>
      </c>
      <c r="I23" s="6" t="s">
        <v>132</v>
      </c>
      <c r="J23" s="6" t="s">
        <v>863</v>
      </c>
      <c r="K23" s="5" t="s">
        <v>216</v>
      </c>
      <c r="L23" s="5" t="s">
        <v>46</v>
      </c>
      <c r="M23" s="5"/>
      <c r="N23" s="5">
        <v>1</v>
      </c>
      <c r="O23" s="7">
        <f>IF(ISBLANK(K23),"",LEN(Table5[[#This Row],[carbon_stars]]))</f>
        <v>4</v>
      </c>
      <c r="P23" s="7">
        <f t="shared" si="0"/>
        <v>103</v>
      </c>
      <c r="Q23" s="7">
        <f t="shared" si="1"/>
        <v>9</v>
      </c>
      <c r="R23" s="15"/>
      <c r="T23" s="5"/>
      <c r="U23" s="5"/>
      <c r="V23" s="5"/>
      <c r="W23" s="5"/>
      <c r="X23" s="5"/>
      <c r="Y23" s="5"/>
      <c r="AE23" s="5"/>
      <c r="AF23" s="5"/>
      <c r="AG23" s="5"/>
      <c r="AM23" s="5"/>
    </row>
    <row r="24" spans="1:39" ht="120" customHeight="1" x14ac:dyDescent="0.2">
      <c r="A24" s="36">
        <v>24</v>
      </c>
      <c r="B24" s="51">
        <v>24</v>
      </c>
      <c r="C24" s="6" t="s">
        <v>54</v>
      </c>
      <c r="D24" s="6" t="s">
        <v>238</v>
      </c>
      <c r="E24" s="5" t="s">
        <v>272</v>
      </c>
      <c r="F24" s="5" t="s">
        <v>263</v>
      </c>
      <c r="G24" s="5" t="s">
        <v>326</v>
      </c>
      <c r="H24" s="6" t="s">
        <v>873</v>
      </c>
      <c r="I24" s="6" t="s">
        <v>133</v>
      </c>
      <c r="J24" s="6" t="s">
        <v>179</v>
      </c>
      <c r="K24" s="5" t="s">
        <v>214</v>
      </c>
      <c r="L24" s="5" t="s">
        <v>47</v>
      </c>
      <c r="M24" s="5">
        <v>1</v>
      </c>
      <c r="N24" s="5"/>
      <c r="O24" s="7">
        <f>IF(ISBLANK(K24),"",LEN(Table5[[#This Row],[carbon_stars]]))</f>
        <v>3</v>
      </c>
      <c r="P24" s="7">
        <f t="shared" si="0"/>
        <v>96</v>
      </c>
      <c r="Q24" s="7">
        <f t="shared" si="1"/>
        <v>6</v>
      </c>
      <c r="R24" s="15" t="s">
        <v>356</v>
      </c>
      <c r="T24" s="5"/>
      <c r="U24" s="5"/>
      <c r="V24" s="5"/>
      <c r="W24" s="5"/>
      <c r="X24" s="5"/>
      <c r="Y24" s="5"/>
      <c r="AE24" s="5"/>
      <c r="AF24" s="5"/>
      <c r="AG24" s="5"/>
      <c r="AM24" s="5"/>
    </row>
    <row r="25" spans="1:39" ht="120" customHeight="1" x14ac:dyDescent="0.2">
      <c r="A25" s="35">
        <v>25</v>
      </c>
      <c r="B25" s="50">
        <v>25</v>
      </c>
      <c r="C25" s="6" t="s">
        <v>221</v>
      </c>
      <c r="D25" s="6" t="s">
        <v>238</v>
      </c>
      <c r="E25" s="5" t="s">
        <v>273</v>
      </c>
      <c r="F25" s="5" t="s">
        <v>263</v>
      </c>
      <c r="G25" s="5" t="s">
        <v>327</v>
      </c>
      <c r="H25" s="6" t="s">
        <v>875</v>
      </c>
      <c r="I25" s="6" t="s">
        <v>134</v>
      </c>
      <c r="J25" s="6" t="s">
        <v>180</v>
      </c>
      <c r="K25" s="5" t="s">
        <v>217</v>
      </c>
      <c r="L25" s="5" t="s">
        <v>48</v>
      </c>
      <c r="M25" s="5">
        <v>1</v>
      </c>
      <c r="N25" s="5"/>
      <c r="O25" s="7">
        <f>IF(ISBLANK(K25),"",LEN(Table5[[#This Row],[carbon_stars]]))</f>
        <v>1</v>
      </c>
      <c r="P25" s="7">
        <f t="shared" si="0"/>
        <v>71</v>
      </c>
      <c r="Q25" s="7">
        <f t="shared" si="1"/>
        <v>6</v>
      </c>
      <c r="R25" s="15"/>
      <c r="T25" s="5"/>
      <c r="U25" s="5"/>
      <c r="V25" s="5"/>
      <c r="W25" s="5"/>
      <c r="X25" s="5"/>
      <c r="Y25" s="5"/>
      <c r="AE25" s="5"/>
      <c r="AF25" s="5"/>
      <c r="AG25" s="5"/>
      <c r="AM25" s="5"/>
    </row>
    <row r="26" spans="1:39" ht="120" customHeight="1" x14ac:dyDescent="0.2">
      <c r="A26" s="36">
        <v>26</v>
      </c>
      <c r="B26" s="51">
        <v>26</v>
      </c>
      <c r="C26" s="6" t="s">
        <v>874</v>
      </c>
      <c r="D26" s="6" t="s">
        <v>238</v>
      </c>
      <c r="E26" s="5" t="s">
        <v>273</v>
      </c>
      <c r="F26" s="5" t="s">
        <v>263</v>
      </c>
      <c r="G26" s="5" t="s">
        <v>328</v>
      </c>
      <c r="H26" s="6" t="s">
        <v>876</v>
      </c>
      <c r="I26" s="6" t="s">
        <v>135</v>
      </c>
      <c r="J26" s="6" t="s">
        <v>181</v>
      </c>
      <c r="K26" s="5" t="s">
        <v>214</v>
      </c>
      <c r="L26" s="5" t="s">
        <v>48</v>
      </c>
      <c r="M26" s="5">
        <v>1</v>
      </c>
      <c r="N26" s="5"/>
      <c r="O26" s="7">
        <f>IF(ISBLANK(K26),"",LEN(Table5[[#This Row],[carbon_stars]]))</f>
        <v>3</v>
      </c>
      <c r="P26" s="7">
        <f t="shared" si="0"/>
        <v>87</v>
      </c>
      <c r="Q26" s="7">
        <f t="shared" si="1"/>
        <v>6</v>
      </c>
      <c r="R26" s="15"/>
      <c r="T26" s="5"/>
      <c r="U26" s="5"/>
      <c r="V26" s="5"/>
      <c r="W26" s="5"/>
      <c r="X26" s="5"/>
      <c r="Y26" s="5"/>
      <c r="AE26" s="5"/>
      <c r="AF26" s="5"/>
      <c r="AG26" s="5"/>
      <c r="AM26" s="5"/>
    </row>
    <row r="27" spans="1:39" ht="120" customHeight="1" x14ac:dyDescent="0.2">
      <c r="A27" s="35">
        <v>27</v>
      </c>
      <c r="B27" s="50">
        <v>27</v>
      </c>
      <c r="C27" s="6" t="s">
        <v>44</v>
      </c>
      <c r="D27" s="6" t="s">
        <v>238</v>
      </c>
      <c r="E27" s="5" t="s">
        <v>273</v>
      </c>
      <c r="F27" s="5" t="s">
        <v>263</v>
      </c>
      <c r="G27" s="5" t="s">
        <v>329</v>
      </c>
      <c r="H27" s="6" t="s">
        <v>862</v>
      </c>
      <c r="I27" s="6" t="s">
        <v>837</v>
      </c>
      <c r="J27" s="6" t="s">
        <v>182</v>
      </c>
      <c r="K27" s="5" t="s">
        <v>215</v>
      </c>
      <c r="L27" s="5" t="s">
        <v>48</v>
      </c>
      <c r="M27" s="5">
        <v>1</v>
      </c>
      <c r="N27" s="5"/>
      <c r="O27" s="7">
        <f>IF(ISBLANK(K27),"",LEN(Table5[[#This Row],[carbon_stars]]))</f>
        <v>2</v>
      </c>
      <c r="P27" s="7">
        <f t="shared" si="0"/>
        <v>93</v>
      </c>
      <c r="Q27" s="7">
        <f t="shared" si="1"/>
        <v>14</v>
      </c>
      <c r="R27" s="15"/>
      <c r="T27" s="5"/>
      <c r="U27" s="5"/>
      <c r="V27" s="5"/>
      <c r="W27" s="5"/>
      <c r="X27" s="5"/>
      <c r="Y27" s="5"/>
      <c r="AE27" s="5"/>
      <c r="AF27" s="5"/>
      <c r="AG27" s="5"/>
      <c r="AM27" s="5"/>
    </row>
    <row r="28" spans="1:39" ht="120" customHeight="1" x14ac:dyDescent="0.2">
      <c r="A28" s="36">
        <v>28</v>
      </c>
      <c r="B28" s="51">
        <v>28</v>
      </c>
      <c r="C28" s="6" t="s">
        <v>92</v>
      </c>
      <c r="D28" s="6" t="s">
        <v>238</v>
      </c>
      <c r="E28" s="5" t="s">
        <v>274</v>
      </c>
      <c r="F28" s="5" t="s">
        <v>263</v>
      </c>
      <c r="G28" s="5" t="s">
        <v>330</v>
      </c>
      <c r="H28" s="6" t="s">
        <v>209</v>
      </c>
      <c r="I28" s="6" t="s">
        <v>136</v>
      </c>
      <c r="J28" s="6" t="s">
        <v>183</v>
      </c>
      <c r="K28" s="5" t="s">
        <v>215</v>
      </c>
      <c r="L28" s="5" t="s">
        <v>48</v>
      </c>
      <c r="M28" s="5"/>
      <c r="N28" s="5"/>
      <c r="O28" s="7">
        <f>IF(ISBLANK(K28),"",LEN(Table5[[#This Row],[carbon_stars]]))</f>
        <v>2</v>
      </c>
      <c r="P28" s="7">
        <f t="shared" si="0"/>
        <v>100</v>
      </c>
      <c r="Q28" s="7">
        <f t="shared" si="1"/>
        <v>9</v>
      </c>
      <c r="R28" s="15"/>
      <c r="T28" s="5"/>
      <c r="U28" s="5"/>
      <c r="V28" s="5"/>
      <c r="W28" s="5"/>
      <c r="X28" s="5"/>
      <c r="Y28" s="5"/>
      <c r="AE28" s="5"/>
      <c r="AF28" s="5"/>
      <c r="AG28" s="5"/>
      <c r="AM28" s="5"/>
    </row>
    <row r="29" spans="1:39" ht="120" customHeight="1" x14ac:dyDescent="0.2">
      <c r="A29" s="35">
        <v>29</v>
      </c>
      <c r="B29" s="50">
        <v>29</v>
      </c>
      <c r="C29" s="6" t="s">
        <v>23</v>
      </c>
      <c r="D29" s="6" t="s">
        <v>238</v>
      </c>
      <c r="E29" s="5" t="s">
        <v>275</v>
      </c>
      <c r="F29" s="5" t="s">
        <v>264</v>
      </c>
      <c r="G29" s="5" t="s">
        <v>291</v>
      </c>
      <c r="H29" s="25" t="s">
        <v>194</v>
      </c>
      <c r="I29" s="6" t="s">
        <v>114</v>
      </c>
      <c r="J29" s="6" t="s">
        <v>146</v>
      </c>
      <c r="K29" s="5" t="s">
        <v>214</v>
      </c>
      <c r="L29" s="5" t="s">
        <v>49</v>
      </c>
      <c r="M29" s="5"/>
      <c r="N29" s="5"/>
      <c r="O29" s="7">
        <f>IF(ISBLANK(K29),"",LEN(Table5[[#This Row],[carbon_stars]]))</f>
        <v>3</v>
      </c>
      <c r="P29" s="7">
        <f t="shared" si="0"/>
        <v>96</v>
      </c>
      <c r="Q29" s="7">
        <f t="shared" si="1"/>
        <v>7</v>
      </c>
      <c r="R29" s="15"/>
      <c r="T29" s="5"/>
      <c r="U29" s="5"/>
      <c r="V29" s="5"/>
      <c r="W29" s="5"/>
      <c r="X29" s="5"/>
      <c r="Y29" s="5"/>
      <c r="AE29" s="5"/>
      <c r="AF29" s="5"/>
      <c r="AG29" s="5"/>
      <c r="AM29" s="5"/>
    </row>
    <row r="30" spans="1:39" ht="120" customHeight="1" x14ac:dyDescent="0.2">
      <c r="A30" s="36">
        <v>30</v>
      </c>
      <c r="B30" s="51">
        <v>30</v>
      </c>
      <c r="C30" s="6" t="s">
        <v>78</v>
      </c>
      <c r="D30" s="6" t="s">
        <v>238</v>
      </c>
      <c r="E30" s="5" t="s">
        <v>275</v>
      </c>
      <c r="F30" s="5" t="s">
        <v>264</v>
      </c>
      <c r="G30" s="5" t="s">
        <v>292</v>
      </c>
      <c r="H30" s="6" t="s">
        <v>195</v>
      </c>
      <c r="I30" s="6" t="s">
        <v>115</v>
      </c>
      <c r="J30" s="6" t="s">
        <v>147</v>
      </c>
      <c r="K30" s="5" t="s">
        <v>215</v>
      </c>
      <c r="L30" s="5" t="s">
        <v>48</v>
      </c>
      <c r="M30" s="5">
        <v>1</v>
      </c>
      <c r="N30" s="5"/>
      <c r="O30" s="7">
        <f>IF(ISBLANK(K30),"",LEN(Table5[[#This Row],[carbon_stars]]))</f>
        <v>2</v>
      </c>
      <c r="P30" s="7">
        <f t="shared" si="0"/>
        <v>91</v>
      </c>
      <c r="Q30" s="7">
        <f t="shared" si="1"/>
        <v>14</v>
      </c>
      <c r="R30" s="15"/>
      <c r="T30" s="5"/>
      <c r="U30" s="5"/>
      <c r="V30" s="5"/>
      <c r="W30" s="5"/>
      <c r="X30" s="5"/>
      <c r="Y30" s="5"/>
      <c r="AE30" s="5"/>
      <c r="AF30" s="5"/>
      <c r="AG30" s="5"/>
      <c r="AM30" s="5"/>
    </row>
    <row r="31" spans="1:39" ht="120" customHeight="1" x14ac:dyDescent="0.2">
      <c r="A31" s="35">
        <v>31</v>
      </c>
      <c r="B31" s="50">
        <v>31</v>
      </c>
      <c r="C31" s="6" t="s">
        <v>22</v>
      </c>
      <c r="D31" s="6" t="s">
        <v>238</v>
      </c>
      <c r="E31" s="5" t="s">
        <v>275</v>
      </c>
      <c r="F31" s="5" t="s">
        <v>264</v>
      </c>
      <c r="G31" s="5" t="s">
        <v>293</v>
      </c>
      <c r="H31" s="25" t="s">
        <v>529</v>
      </c>
      <c r="I31" s="6" t="s">
        <v>116</v>
      </c>
      <c r="J31" s="6" t="s">
        <v>468</v>
      </c>
      <c r="K31" s="5" t="s">
        <v>215</v>
      </c>
      <c r="L31" s="5" t="s">
        <v>49</v>
      </c>
      <c r="M31" s="5">
        <v>1</v>
      </c>
      <c r="N31" s="5"/>
      <c r="O31" s="7">
        <f>IF(ISBLANK(K31),"",LEN(Table5[[#This Row],[carbon_stars]]))</f>
        <v>2</v>
      </c>
      <c r="P31" s="7">
        <f t="shared" si="0"/>
        <v>101</v>
      </c>
      <c r="Q31" s="7">
        <f t="shared" si="1"/>
        <v>6</v>
      </c>
      <c r="R31" s="15" t="s">
        <v>340</v>
      </c>
      <c r="T31" s="5"/>
      <c r="U31" s="5"/>
      <c r="V31" s="5"/>
      <c r="W31" s="5"/>
      <c r="X31" s="5"/>
      <c r="Y31" s="5"/>
      <c r="AE31" s="5"/>
      <c r="AF31" s="5"/>
      <c r="AG31" s="5"/>
      <c r="AM31" s="5"/>
    </row>
    <row r="32" spans="1:39" ht="120" customHeight="1" x14ac:dyDescent="0.2">
      <c r="A32" s="36">
        <v>32</v>
      </c>
      <c r="B32" s="51">
        <v>32</v>
      </c>
      <c r="C32" s="6" t="s">
        <v>89</v>
      </c>
      <c r="D32" s="6" t="s">
        <v>238</v>
      </c>
      <c r="E32" s="5" t="s">
        <v>275</v>
      </c>
      <c r="F32" s="5" t="s">
        <v>264</v>
      </c>
      <c r="G32" s="5" t="s">
        <v>294</v>
      </c>
      <c r="H32" s="6" t="s">
        <v>530</v>
      </c>
      <c r="I32" s="6" t="s">
        <v>117</v>
      </c>
      <c r="J32" s="6" t="s">
        <v>148</v>
      </c>
      <c r="K32" s="5" t="s">
        <v>215</v>
      </c>
      <c r="L32" s="5" t="s">
        <v>48</v>
      </c>
      <c r="M32" s="5">
        <v>1</v>
      </c>
      <c r="N32" s="5"/>
      <c r="O32" s="7">
        <f>IF(ISBLANK(K32),"",LEN(Table5[[#This Row],[carbon_stars]]))</f>
        <v>2</v>
      </c>
      <c r="P32" s="7">
        <f t="shared" si="0"/>
        <v>98</v>
      </c>
      <c r="Q32" s="7">
        <f t="shared" si="1"/>
        <v>5</v>
      </c>
      <c r="R32" s="15"/>
      <c r="T32" s="5"/>
      <c r="U32" s="5"/>
      <c r="V32" s="5"/>
      <c r="W32" s="5"/>
      <c r="X32" s="5"/>
      <c r="Y32" s="5"/>
      <c r="AE32" s="5"/>
      <c r="AF32" s="5"/>
      <c r="AG32" s="5"/>
      <c r="AM32" s="5"/>
    </row>
    <row r="33" spans="1:39" ht="120" customHeight="1" x14ac:dyDescent="0.2">
      <c r="A33" s="35">
        <v>33</v>
      </c>
      <c r="B33" s="50">
        <v>33</v>
      </c>
      <c r="C33" s="6" t="s">
        <v>88</v>
      </c>
      <c r="D33" s="6" t="s">
        <v>238</v>
      </c>
      <c r="E33" s="5" t="s">
        <v>275</v>
      </c>
      <c r="F33" s="5" t="s">
        <v>264</v>
      </c>
      <c r="G33" s="5" t="s">
        <v>295</v>
      </c>
      <c r="H33" s="6" t="s">
        <v>531</v>
      </c>
      <c r="I33" s="6" t="s">
        <v>219</v>
      </c>
      <c r="J33" s="6" t="s">
        <v>149</v>
      </c>
      <c r="K33" s="5" t="s">
        <v>215</v>
      </c>
      <c r="L33" s="5" t="s">
        <v>49</v>
      </c>
      <c r="M33" s="5"/>
      <c r="N33" s="5"/>
      <c r="O33" s="7">
        <f>IF(ISBLANK(K33),"",LEN(Table5[[#This Row],[carbon_stars]]))</f>
        <v>2</v>
      </c>
      <c r="P33" s="7">
        <f t="shared" ref="P33:P53" si="2">LEN(H33)-LEN(SUBSTITUTE(H33," ",""))+1</f>
        <v>97</v>
      </c>
      <c r="Q33" s="7">
        <f t="shared" ref="Q33:Q53" si="3">LEN(I33)-LEN(SUBSTITUTE(I33," ",""))+1</f>
        <v>13</v>
      </c>
      <c r="R33" s="15"/>
      <c r="T33" s="5"/>
      <c r="U33" s="5"/>
      <c r="V33" s="5"/>
      <c r="W33" s="5"/>
      <c r="X33" s="5"/>
      <c r="Y33" s="5"/>
      <c r="AE33" s="5"/>
      <c r="AF33" s="5"/>
      <c r="AG33" s="5"/>
      <c r="AM33" s="5"/>
    </row>
    <row r="34" spans="1:39" ht="120" customHeight="1" x14ac:dyDescent="0.2">
      <c r="A34" s="36">
        <v>34</v>
      </c>
      <c r="B34" s="51">
        <v>34</v>
      </c>
      <c r="C34" s="6" t="s">
        <v>82</v>
      </c>
      <c r="D34" s="6" t="s">
        <v>238</v>
      </c>
      <c r="E34" s="5" t="s">
        <v>275</v>
      </c>
      <c r="F34" s="5" t="s">
        <v>264</v>
      </c>
      <c r="G34" s="5" t="s">
        <v>296</v>
      </c>
      <c r="H34" s="6" t="s">
        <v>539</v>
      </c>
      <c r="I34" s="6" t="s">
        <v>118</v>
      </c>
      <c r="J34" s="6" t="s">
        <v>467</v>
      </c>
      <c r="K34" s="5" t="s">
        <v>214</v>
      </c>
      <c r="L34" s="5" t="s">
        <v>47</v>
      </c>
      <c r="M34" s="5"/>
      <c r="N34" s="5"/>
      <c r="O34" s="7">
        <f>IF(ISBLANK(K34),"",LEN(Table5[[#This Row],[carbon_stars]]))</f>
        <v>3</v>
      </c>
      <c r="P34" s="7">
        <f t="shared" si="2"/>
        <v>99</v>
      </c>
      <c r="Q34" s="7">
        <f t="shared" si="3"/>
        <v>5</v>
      </c>
      <c r="R34" s="15"/>
      <c r="T34" s="5"/>
      <c r="U34" s="5"/>
      <c r="V34" s="5"/>
      <c r="W34" s="5"/>
      <c r="X34" s="5"/>
      <c r="Y34" s="5"/>
      <c r="AE34" s="5"/>
      <c r="AF34" s="5"/>
      <c r="AG34" s="5"/>
      <c r="AM34" s="5"/>
    </row>
    <row r="35" spans="1:39" ht="120" customHeight="1" x14ac:dyDescent="0.2">
      <c r="A35" s="35">
        <v>35</v>
      </c>
      <c r="B35" s="50">
        <v>35</v>
      </c>
      <c r="C35" s="6" t="s">
        <v>18</v>
      </c>
      <c r="D35" s="6" t="s">
        <v>238</v>
      </c>
      <c r="E35" s="5" t="s">
        <v>276</v>
      </c>
      <c r="F35" s="5" t="s">
        <v>264</v>
      </c>
      <c r="G35" s="5" t="s">
        <v>297</v>
      </c>
      <c r="H35" s="6" t="s">
        <v>847</v>
      </c>
      <c r="I35" s="6" t="s">
        <v>119</v>
      </c>
      <c r="J35" s="6" t="s">
        <v>151</v>
      </c>
      <c r="K35" s="5" t="s">
        <v>217</v>
      </c>
      <c r="L35" s="5" t="s">
        <v>47</v>
      </c>
      <c r="M35" s="5">
        <v>1</v>
      </c>
      <c r="N35" s="5"/>
      <c r="O35" s="7">
        <f>IF(ISBLANK(K35),"",LEN(Table5[[#This Row],[carbon_stars]]))</f>
        <v>1</v>
      </c>
      <c r="P35" s="7">
        <f t="shared" si="2"/>
        <v>95</v>
      </c>
      <c r="Q35" s="7">
        <f t="shared" si="3"/>
        <v>10</v>
      </c>
      <c r="R35" s="15"/>
      <c r="T35" s="5"/>
      <c r="U35" s="5"/>
      <c r="V35" s="5"/>
      <c r="W35" s="5"/>
      <c r="X35" s="5"/>
      <c r="Y35" s="5"/>
      <c r="AE35" s="5"/>
      <c r="AF35" s="5"/>
      <c r="AG35" s="5"/>
      <c r="AM35" s="5"/>
    </row>
    <row r="36" spans="1:39" ht="120" customHeight="1" x14ac:dyDescent="0.2">
      <c r="A36" s="36">
        <v>36</v>
      </c>
      <c r="B36" s="51">
        <v>36</v>
      </c>
      <c r="C36" s="6" t="s">
        <v>26</v>
      </c>
      <c r="D36" s="6" t="s">
        <v>238</v>
      </c>
      <c r="E36" s="5" t="s">
        <v>276</v>
      </c>
      <c r="F36" s="5" t="s">
        <v>264</v>
      </c>
      <c r="G36" s="5" t="s">
        <v>298</v>
      </c>
      <c r="H36" s="6" t="s">
        <v>848</v>
      </c>
      <c r="I36" s="6" t="s">
        <v>120</v>
      </c>
      <c r="J36" s="6" t="s">
        <v>152</v>
      </c>
      <c r="K36" s="5" t="s">
        <v>216</v>
      </c>
      <c r="L36" s="5" t="s">
        <v>49</v>
      </c>
      <c r="M36" s="5"/>
      <c r="N36" s="5"/>
      <c r="O36" s="7">
        <f>IF(ISBLANK(K36),"",LEN(Table5[[#This Row],[carbon_stars]]))</f>
        <v>4</v>
      </c>
      <c r="P36" s="7">
        <f t="shared" si="2"/>
        <v>100</v>
      </c>
      <c r="Q36" s="7">
        <f t="shared" si="3"/>
        <v>12</v>
      </c>
      <c r="R36" s="15"/>
      <c r="T36" s="5"/>
      <c r="U36" s="5"/>
      <c r="V36" s="5"/>
      <c r="W36" s="5"/>
      <c r="X36" s="5"/>
      <c r="Y36" s="5"/>
      <c r="AE36" s="5"/>
      <c r="AF36" s="5"/>
      <c r="AG36" s="5"/>
      <c r="AM36" s="5"/>
    </row>
    <row r="37" spans="1:39" ht="120" customHeight="1" x14ac:dyDescent="0.2">
      <c r="A37" s="35">
        <v>37</v>
      </c>
      <c r="B37" s="50">
        <v>37</v>
      </c>
      <c r="C37" s="6" t="s">
        <v>27</v>
      </c>
      <c r="D37" s="6" t="s">
        <v>238</v>
      </c>
      <c r="E37" s="5" t="s">
        <v>276</v>
      </c>
      <c r="F37" s="5" t="s">
        <v>264</v>
      </c>
      <c r="G37" s="5" t="s">
        <v>299</v>
      </c>
      <c r="H37" s="6" t="s">
        <v>849</v>
      </c>
      <c r="I37" s="6" t="s">
        <v>153</v>
      </c>
      <c r="J37" s="18" t="s">
        <v>154</v>
      </c>
      <c r="K37" s="5" t="s">
        <v>216</v>
      </c>
      <c r="L37" s="5" t="s">
        <v>49</v>
      </c>
      <c r="M37" s="5"/>
      <c r="N37" s="5"/>
      <c r="O37" s="7">
        <f>IF(ISBLANK(K37),"",LEN(Table5[[#This Row],[carbon_stars]]))</f>
        <v>4</v>
      </c>
      <c r="P37" s="7">
        <f t="shared" si="2"/>
        <v>93</v>
      </c>
      <c r="Q37" s="7">
        <f t="shared" si="3"/>
        <v>19</v>
      </c>
      <c r="R37" s="15"/>
      <c r="T37" s="5"/>
      <c r="U37" s="5"/>
      <c r="V37" s="5"/>
      <c r="W37" s="5"/>
      <c r="X37" s="5"/>
      <c r="Y37" s="5"/>
      <c r="AE37" s="5"/>
      <c r="AF37" s="5"/>
      <c r="AG37" s="5"/>
      <c r="AM37" s="5"/>
    </row>
    <row r="38" spans="1:39" ht="120" customHeight="1" x14ac:dyDescent="0.2">
      <c r="A38" s="36">
        <v>38</v>
      </c>
      <c r="B38" s="51">
        <v>38</v>
      </c>
      <c r="C38" s="6" t="s">
        <v>28</v>
      </c>
      <c r="D38" s="6" t="s">
        <v>238</v>
      </c>
      <c r="E38" s="5" t="s">
        <v>276</v>
      </c>
      <c r="F38" s="5" t="s">
        <v>264</v>
      </c>
      <c r="G38" s="5" t="s">
        <v>300</v>
      </c>
      <c r="H38" s="6" t="s">
        <v>838</v>
      </c>
      <c r="I38" s="27" t="s">
        <v>343</v>
      </c>
      <c r="J38" s="6" t="s">
        <v>155</v>
      </c>
      <c r="K38" s="5" t="s">
        <v>216</v>
      </c>
      <c r="L38" s="5" t="s">
        <v>46</v>
      </c>
      <c r="M38" s="5"/>
      <c r="N38" s="5"/>
      <c r="O38" s="7">
        <f>IF(ISBLANK(K38),"",LEN(Table5[[#This Row],[carbon_stars]]))</f>
        <v>4</v>
      </c>
      <c r="P38" s="7">
        <f t="shared" si="2"/>
        <v>94</v>
      </c>
      <c r="Q38" s="7">
        <f t="shared" si="3"/>
        <v>10</v>
      </c>
      <c r="R38" s="15"/>
      <c r="T38" s="5"/>
      <c r="U38" s="5"/>
      <c r="V38" s="5"/>
      <c r="W38" s="5"/>
      <c r="X38" s="5"/>
      <c r="Y38" s="5"/>
      <c r="AE38" s="5"/>
      <c r="AF38" s="5"/>
      <c r="AG38" s="5"/>
      <c r="AM38" s="5"/>
    </row>
    <row r="39" spans="1:39" ht="120" customHeight="1" x14ac:dyDescent="0.2">
      <c r="A39" s="35">
        <v>39</v>
      </c>
      <c r="B39" s="50">
        <v>39</v>
      </c>
      <c r="C39" s="6" t="s">
        <v>77</v>
      </c>
      <c r="D39" s="6" t="s">
        <v>238</v>
      </c>
      <c r="E39" s="5" t="s">
        <v>276</v>
      </c>
      <c r="F39" s="5" t="s">
        <v>264</v>
      </c>
      <c r="G39" s="5" t="s">
        <v>301</v>
      </c>
      <c r="H39" s="6" t="s">
        <v>540</v>
      </c>
      <c r="I39" s="6" t="s">
        <v>344</v>
      </c>
      <c r="J39" s="6" t="s">
        <v>157</v>
      </c>
      <c r="K39" s="5" t="s">
        <v>217</v>
      </c>
      <c r="L39" s="5" t="s">
        <v>48</v>
      </c>
      <c r="M39" s="5">
        <v>1</v>
      </c>
      <c r="N39" s="5"/>
      <c r="O39" s="7">
        <f>IF(ISBLANK(K39),"",LEN(Table5[[#This Row],[carbon_stars]]))</f>
        <v>1</v>
      </c>
      <c r="P39" s="7">
        <f t="shared" si="2"/>
        <v>90</v>
      </c>
      <c r="Q39" s="7">
        <f t="shared" si="3"/>
        <v>11</v>
      </c>
      <c r="R39" s="15"/>
      <c r="T39" s="5"/>
      <c r="U39" s="5"/>
      <c r="V39" s="5"/>
      <c r="W39" s="5"/>
      <c r="X39" s="5"/>
      <c r="Y39" s="5"/>
      <c r="AE39" s="5"/>
      <c r="AF39" s="5"/>
      <c r="AG39" s="5"/>
      <c r="AM39" s="5"/>
    </row>
    <row r="40" spans="1:39" ht="120" customHeight="1" x14ac:dyDescent="0.2">
      <c r="A40" s="40">
        <v>40</v>
      </c>
      <c r="B40" s="55">
        <v>40</v>
      </c>
      <c r="C40" s="17" t="s">
        <v>218</v>
      </c>
      <c r="D40" s="6" t="s">
        <v>238</v>
      </c>
      <c r="E40" s="5" t="s">
        <v>276</v>
      </c>
      <c r="F40" s="5" t="s">
        <v>264</v>
      </c>
      <c r="G40" s="5" t="s">
        <v>302</v>
      </c>
      <c r="H40" s="6" t="s">
        <v>196</v>
      </c>
      <c r="I40" s="6" t="s">
        <v>345</v>
      </c>
      <c r="J40" s="6" t="s">
        <v>156</v>
      </c>
      <c r="K40" s="5" t="s">
        <v>215</v>
      </c>
      <c r="L40" s="5" t="s">
        <v>49</v>
      </c>
      <c r="M40" s="5">
        <v>1</v>
      </c>
      <c r="N40" s="5"/>
      <c r="O40" s="7">
        <f>IF(ISBLANK(K40),"",LEN(Table5[[#This Row],[carbon_stars]]))</f>
        <v>2</v>
      </c>
      <c r="P40" s="7">
        <f t="shared" si="2"/>
        <v>82</v>
      </c>
      <c r="Q40" s="7">
        <f t="shared" si="3"/>
        <v>16</v>
      </c>
      <c r="R40" s="15"/>
      <c r="T40" s="5"/>
      <c r="U40" s="5"/>
      <c r="V40" s="5"/>
      <c r="W40" s="5"/>
      <c r="X40" s="5"/>
      <c r="Y40" s="5"/>
      <c r="AE40" s="5"/>
      <c r="AF40" s="5"/>
      <c r="AG40" s="5"/>
      <c r="AM40" s="5"/>
    </row>
    <row r="41" spans="1:39" ht="120" customHeight="1" x14ac:dyDescent="0.2">
      <c r="A41" s="35">
        <v>41</v>
      </c>
      <c r="B41" s="50">
        <v>41</v>
      </c>
      <c r="C41" s="6" t="s">
        <v>51</v>
      </c>
      <c r="D41" s="6" t="s">
        <v>238</v>
      </c>
      <c r="E41" s="5" t="s">
        <v>277</v>
      </c>
      <c r="F41" s="5" t="s">
        <v>264</v>
      </c>
      <c r="G41" s="5" t="s">
        <v>303</v>
      </c>
      <c r="H41" s="6" t="s">
        <v>197</v>
      </c>
      <c r="I41" s="6" t="s">
        <v>160</v>
      </c>
      <c r="J41" s="6" t="s">
        <v>159</v>
      </c>
      <c r="K41" s="5" t="s">
        <v>216</v>
      </c>
      <c r="L41" s="5" t="s">
        <v>50</v>
      </c>
      <c r="M41" s="5"/>
      <c r="N41" s="5"/>
      <c r="O41" s="7">
        <f>IF(ISBLANK(K41),"",LEN(Table5[[#This Row],[carbon_stars]]))</f>
        <v>4</v>
      </c>
      <c r="P41" s="7">
        <f t="shared" si="2"/>
        <v>99</v>
      </c>
      <c r="Q41" s="7">
        <f t="shared" si="3"/>
        <v>22</v>
      </c>
      <c r="R41" s="15"/>
      <c r="T41" s="5"/>
      <c r="U41" s="5"/>
      <c r="V41" s="5"/>
      <c r="W41" s="5"/>
      <c r="X41" s="5"/>
      <c r="Y41" s="5"/>
      <c r="AE41" s="5"/>
      <c r="AF41" s="5"/>
      <c r="AG41" s="5"/>
      <c r="AM41" s="5"/>
    </row>
    <row r="42" spans="1:39" ht="120" customHeight="1" x14ac:dyDescent="0.2">
      <c r="A42" s="36">
        <v>42</v>
      </c>
      <c r="B42" s="51">
        <v>42</v>
      </c>
      <c r="C42" s="6" t="s">
        <v>32</v>
      </c>
      <c r="D42" s="6" t="s">
        <v>238</v>
      </c>
      <c r="E42" s="5" t="s">
        <v>277</v>
      </c>
      <c r="F42" s="5" t="s">
        <v>264</v>
      </c>
      <c r="G42" s="5" t="s">
        <v>304</v>
      </c>
      <c r="H42" s="6" t="s">
        <v>198</v>
      </c>
      <c r="I42" s="6" t="s">
        <v>161</v>
      </c>
      <c r="J42" s="6" t="s">
        <v>162</v>
      </c>
      <c r="K42" s="5" t="s">
        <v>216</v>
      </c>
      <c r="L42" s="5" t="s">
        <v>50</v>
      </c>
      <c r="M42" s="5"/>
      <c r="N42" s="5"/>
      <c r="O42" s="7">
        <f>IF(ISBLANK(K42),"",LEN(Table5[[#This Row],[carbon_stars]]))</f>
        <v>4</v>
      </c>
      <c r="P42" s="7">
        <f t="shared" si="2"/>
        <v>92</v>
      </c>
      <c r="Q42" s="7">
        <f t="shared" si="3"/>
        <v>26</v>
      </c>
      <c r="R42" s="15"/>
      <c r="T42" s="5"/>
      <c r="U42" s="5"/>
      <c r="V42" s="5"/>
      <c r="W42" s="5"/>
      <c r="X42" s="5"/>
      <c r="Y42" s="5"/>
      <c r="AE42" s="5"/>
      <c r="AF42" s="5"/>
      <c r="AG42" s="5"/>
      <c r="AM42" s="5"/>
    </row>
    <row r="43" spans="1:39" ht="120" customHeight="1" x14ac:dyDescent="0.2">
      <c r="A43" s="35">
        <v>43</v>
      </c>
      <c r="B43" s="50">
        <v>43</v>
      </c>
      <c r="C43" s="6" t="s">
        <v>33</v>
      </c>
      <c r="D43" s="6" t="s">
        <v>238</v>
      </c>
      <c r="E43" s="5" t="s">
        <v>277</v>
      </c>
      <c r="F43" s="5" t="s">
        <v>264</v>
      </c>
      <c r="G43" s="5" t="s">
        <v>305</v>
      </c>
      <c r="H43" s="6" t="s">
        <v>839</v>
      </c>
      <c r="I43" s="6" t="s">
        <v>346</v>
      </c>
      <c r="J43" s="6" t="s">
        <v>158</v>
      </c>
      <c r="K43" s="5" t="s">
        <v>215</v>
      </c>
      <c r="L43" s="5" t="s">
        <v>48</v>
      </c>
      <c r="M43" s="5"/>
      <c r="N43" s="5"/>
      <c r="O43" s="7">
        <f>IF(ISBLANK(K43),"",LEN(Table5[[#This Row],[carbon_stars]]))</f>
        <v>2</v>
      </c>
      <c r="P43" s="7">
        <f t="shared" si="2"/>
        <v>100</v>
      </c>
      <c r="Q43" s="7">
        <f t="shared" si="3"/>
        <v>17</v>
      </c>
      <c r="R43" s="15"/>
      <c r="T43" s="5"/>
      <c r="U43" s="5"/>
      <c r="V43" s="5"/>
      <c r="W43" s="5"/>
      <c r="X43" s="5"/>
      <c r="Y43" s="5"/>
      <c r="AE43" s="5"/>
      <c r="AF43" s="5"/>
      <c r="AG43" s="5"/>
      <c r="AM43" s="5"/>
    </row>
    <row r="44" spans="1:39" ht="120" customHeight="1" x14ac:dyDescent="0.2">
      <c r="A44" s="36">
        <v>44</v>
      </c>
      <c r="B44" s="51">
        <v>44</v>
      </c>
      <c r="C44" s="6" t="s">
        <v>20</v>
      </c>
      <c r="D44" s="6" t="s">
        <v>239</v>
      </c>
      <c r="E44" s="5" t="s">
        <v>278</v>
      </c>
      <c r="F44" s="5" t="s">
        <v>265</v>
      </c>
      <c r="G44" s="5" t="s">
        <v>331</v>
      </c>
      <c r="H44" s="6" t="s">
        <v>856</v>
      </c>
      <c r="I44" s="6" t="s">
        <v>137</v>
      </c>
      <c r="J44" s="6" t="s">
        <v>184</v>
      </c>
      <c r="K44" s="5" t="s">
        <v>213</v>
      </c>
      <c r="L44" s="5" t="s">
        <v>46</v>
      </c>
      <c r="M44" s="5"/>
      <c r="N44" s="5"/>
      <c r="O44" s="7">
        <f>IF(ISBLANK(K44),"",LEN(Table5[[#This Row],[carbon_stars]]))</f>
        <v>5</v>
      </c>
      <c r="P44" s="7">
        <f t="shared" si="2"/>
        <v>73</v>
      </c>
      <c r="Q44" s="7">
        <f t="shared" si="3"/>
        <v>12</v>
      </c>
      <c r="R44" s="15"/>
      <c r="T44" s="5"/>
      <c r="U44" s="5"/>
      <c r="V44" s="5"/>
      <c r="W44" s="5"/>
      <c r="X44" s="5"/>
      <c r="Y44" s="5"/>
      <c r="AE44" s="5"/>
      <c r="AF44" s="5"/>
      <c r="AG44" s="5"/>
      <c r="AM44" s="5"/>
    </row>
    <row r="45" spans="1:39" ht="120" customHeight="1" x14ac:dyDescent="0.2">
      <c r="A45" s="35">
        <v>45</v>
      </c>
      <c r="B45" s="50">
        <v>45</v>
      </c>
      <c r="C45" s="6" t="s">
        <v>868</v>
      </c>
      <c r="D45" s="6" t="s">
        <v>239</v>
      </c>
      <c r="E45" s="5" t="s">
        <v>278</v>
      </c>
      <c r="F45" s="5" t="s">
        <v>265</v>
      </c>
      <c r="G45" s="5" t="s">
        <v>332</v>
      </c>
      <c r="H45" s="6" t="s">
        <v>869</v>
      </c>
      <c r="I45" s="6" t="s">
        <v>138</v>
      </c>
      <c r="J45" s="6" t="s">
        <v>185</v>
      </c>
      <c r="K45" s="5" t="s">
        <v>213</v>
      </c>
      <c r="L45" s="5" t="s">
        <v>46</v>
      </c>
      <c r="M45" s="5"/>
      <c r="N45" s="5"/>
      <c r="O45" s="7">
        <f>IF(ISBLANK(K45),"",LEN(Table5[[#This Row],[carbon_stars]]))</f>
        <v>5</v>
      </c>
      <c r="P45" s="7">
        <f t="shared" si="2"/>
        <v>104</v>
      </c>
      <c r="Q45" s="7">
        <f t="shared" si="3"/>
        <v>19</v>
      </c>
      <c r="R45" s="15"/>
      <c r="T45" s="5"/>
      <c r="U45" s="5"/>
      <c r="V45" s="5"/>
      <c r="W45" s="5"/>
      <c r="X45" s="5"/>
      <c r="Y45" s="5"/>
      <c r="AE45" s="5"/>
      <c r="AF45" s="5"/>
      <c r="AG45" s="5"/>
      <c r="AM45" s="5"/>
    </row>
    <row r="46" spans="1:39" ht="120" customHeight="1" x14ac:dyDescent="0.2">
      <c r="A46" s="36">
        <v>46</v>
      </c>
      <c r="B46" s="51">
        <v>46</v>
      </c>
      <c r="C46" s="6" t="s">
        <v>19</v>
      </c>
      <c r="D46" s="6" t="s">
        <v>239</v>
      </c>
      <c r="E46" s="5" t="s">
        <v>278</v>
      </c>
      <c r="F46" s="5" t="s">
        <v>265</v>
      </c>
      <c r="G46" s="5" t="s">
        <v>333</v>
      </c>
      <c r="H46" s="6" t="s">
        <v>545</v>
      </c>
      <c r="I46" s="6" t="s">
        <v>465</v>
      </c>
      <c r="J46" s="6" t="s">
        <v>466</v>
      </c>
      <c r="K46" s="5" t="s">
        <v>213</v>
      </c>
      <c r="L46" s="5" t="s">
        <v>50</v>
      </c>
      <c r="M46" s="5"/>
      <c r="N46" s="5"/>
      <c r="O46" s="7">
        <f>IF(ISBLANK(K46),"",LEN(Table5[[#This Row],[carbon_stars]]))</f>
        <v>5</v>
      </c>
      <c r="P46" s="7">
        <f t="shared" si="2"/>
        <v>101</v>
      </c>
      <c r="Q46" s="7">
        <f t="shared" si="3"/>
        <v>25</v>
      </c>
      <c r="R46" s="15"/>
      <c r="T46" s="5"/>
      <c r="U46" s="5"/>
      <c r="V46" s="5"/>
      <c r="W46" s="5"/>
      <c r="X46" s="5"/>
      <c r="Y46" s="5"/>
      <c r="AE46" s="5"/>
      <c r="AF46" s="5"/>
      <c r="AG46" s="5"/>
      <c r="AM46" s="5"/>
    </row>
    <row r="47" spans="1:39" ht="120" customHeight="1" x14ac:dyDescent="0.2">
      <c r="A47" s="35">
        <v>47</v>
      </c>
      <c r="B47" s="50">
        <v>47</v>
      </c>
      <c r="C47" s="6" t="s">
        <v>884</v>
      </c>
      <c r="D47" s="6" t="s">
        <v>239</v>
      </c>
      <c r="E47" s="5" t="s">
        <v>278</v>
      </c>
      <c r="F47" s="5" t="s">
        <v>265</v>
      </c>
      <c r="G47" s="5" t="s">
        <v>334</v>
      </c>
      <c r="H47" s="6" t="s">
        <v>210</v>
      </c>
      <c r="I47" s="6" t="s">
        <v>139</v>
      </c>
      <c r="J47" s="6" t="s">
        <v>150</v>
      </c>
      <c r="K47" s="5" t="s">
        <v>216</v>
      </c>
      <c r="L47" s="5" t="s">
        <v>50</v>
      </c>
      <c r="M47" s="5"/>
      <c r="N47" s="5"/>
      <c r="O47" s="7">
        <f>IF(ISBLANK(K47),"",LEN(Table5[[#This Row],[carbon_stars]]))</f>
        <v>4</v>
      </c>
      <c r="P47" s="7">
        <f t="shared" si="2"/>
        <v>90</v>
      </c>
      <c r="Q47" s="7">
        <f t="shared" si="3"/>
        <v>7</v>
      </c>
      <c r="R47" s="15"/>
      <c r="T47" s="5"/>
      <c r="U47" s="5"/>
      <c r="W47" s="5"/>
      <c r="X47" s="5"/>
      <c r="Y47" s="5"/>
      <c r="AE47" s="5"/>
      <c r="AF47" s="5"/>
      <c r="AG47" s="5"/>
      <c r="AM47" s="5"/>
    </row>
    <row r="48" spans="1:39" ht="120" customHeight="1" x14ac:dyDescent="0.2">
      <c r="A48" s="36">
        <v>48</v>
      </c>
      <c r="B48" s="51">
        <v>48</v>
      </c>
      <c r="C48" s="6" t="s">
        <v>108</v>
      </c>
      <c r="D48" s="6" t="s">
        <v>239</v>
      </c>
      <c r="E48" s="5" t="s">
        <v>279</v>
      </c>
      <c r="F48" s="5" t="s">
        <v>265</v>
      </c>
      <c r="G48" s="5" t="s">
        <v>335</v>
      </c>
      <c r="H48" s="6" t="s">
        <v>840</v>
      </c>
      <c r="I48" s="6" t="s">
        <v>140</v>
      </c>
      <c r="J48" s="5" t="s">
        <v>186</v>
      </c>
      <c r="K48" s="5" t="s">
        <v>217</v>
      </c>
      <c r="L48" s="5" t="s">
        <v>47</v>
      </c>
      <c r="M48" s="5"/>
      <c r="N48" s="5"/>
      <c r="O48" s="7">
        <f>IF(ISBLANK(K48),"",LEN(Table5[[#This Row],[carbon_stars]]))</f>
        <v>1</v>
      </c>
      <c r="P48" s="7">
        <f t="shared" si="2"/>
        <v>103</v>
      </c>
      <c r="Q48" s="7">
        <f t="shared" si="3"/>
        <v>3</v>
      </c>
      <c r="R48" s="15"/>
      <c r="T48" s="5"/>
      <c r="U48" s="5"/>
      <c r="V48" s="5"/>
      <c r="W48" s="5"/>
      <c r="X48" s="5"/>
      <c r="Y48" s="5"/>
      <c r="AE48" s="5"/>
      <c r="AF48" s="5"/>
      <c r="AG48" s="5"/>
      <c r="AM48" s="5"/>
    </row>
    <row r="49" spans="1:39" ht="120" customHeight="1" x14ac:dyDescent="0.2">
      <c r="A49" s="35">
        <v>49</v>
      </c>
      <c r="B49" s="50">
        <v>49</v>
      </c>
      <c r="C49" s="6" t="s">
        <v>84</v>
      </c>
      <c r="D49" s="6" t="s">
        <v>239</v>
      </c>
      <c r="E49" s="5" t="s">
        <v>280</v>
      </c>
      <c r="F49" s="5" t="s">
        <v>266</v>
      </c>
      <c r="G49" s="5" t="s">
        <v>336</v>
      </c>
      <c r="H49" s="6" t="s">
        <v>841</v>
      </c>
      <c r="I49" s="6" t="s">
        <v>357</v>
      </c>
      <c r="J49" s="6" t="s">
        <v>187</v>
      </c>
      <c r="K49" s="5" t="s">
        <v>216</v>
      </c>
      <c r="L49" s="5" t="s">
        <v>46</v>
      </c>
      <c r="M49" s="5"/>
      <c r="N49" s="5"/>
      <c r="O49" s="7">
        <f>IF(ISBLANK(K49),"",LEN(Table5[[#This Row],[carbon_stars]]))</f>
        <v>4</v>
      </c>
      <c r="P49" s="7">
        <f t="shared" si="2"/>
        <v>105</v>
      </c>
      <c r="Q49" s="7">
        <f t="shared" si="3"/>
        <v>19</v>
      </c>
      <c r="R49" s="15"/>
      <c r="T49" s="5"/>
      <c r="U49" s="5"/>
      <c r="V49" s="5"/>
      <c r="W49" s="5"/>
      <c r="X49" s="5"/>
      <c r="Y49" s="5"/>
      <c r="AE49" s="5"/>
      <c r="AF49" s="5"/>
      <c r="AG49" s="5"/>
      <c r="AM49" s="5"/>
    </row>
    <row r="50" spans="1:39" ht="120" customHeight="1" x14ac:dyDescent="0.2">
      <c r="A50" s="38">
        <v>50</v>
      </c>
      <c r="B50" s="53">
        <v>50</v>
      </c>
      <c r="C50" s="11" t="s">
        <v>86</v>
      </c>
      <c r="D50" s="6" t="s">
        <v>244</v>
      </c>
      <c r="E50" s="5" t="s">
        <v>698</v>
      </c>
      <c r="F50" s="5" t="s">
        <v>459</v>
      </c>
      <c r="G50" s="5" t="s">
        <v>337</v>
      </c>
      <c r="H50" s="6" t="s">
        <v>860</v>
      </c>
      <c r="I50" s="6" t="s">
        <v>141</v>
      </c>
      <c r="J50" s="6" t="s">
        <v>188</v>
      </c>
      <c r="L50" s="5"/>
      <c r="M50" s="5"/>
      <c r="N50" s="5">
        <v>1</v>
      </c>
      <c r="O50" s="7" t="str">
        <f>IF(ISBLANK(K50),"",LEN(Table5[[#This Row],[carbon_stars]]))</f>
        <v/>
      </c>
      <c r="P50" s="7">
        <f t="shared" si="2"/>
        <v>103</v>
      </c>
      <c r="Q50" s="7">
        <f t="shared" si="3"/>
        <v>9</v>
      </c>
      <c r="R50" s="15" t="s">
        <v>358</v>
      </c>
      <c r="T50" s="5"/>
      <c r="U50" s="5"/>
      <c r="V50" s="5"/>
      <c r="W50" s="5"/>
      <c r="X50" s="5"/>
      <c r="Y50" s="5"/>
      <c r="AE50" s="5"/>
      <c r="AF50" s="5"/>
      <c r="AG50" s="5"/>
      <c r="AM50" s="5"/>
    </row>
    <row r="51" spans="1:39" ht="120" customHeight="1" x14ac:dyDescent="0.2">
      <c r="A51" s="35">
        <v>51</v>
      </c>
      <c r="B51" s="50">
        <v>51</v>
      </c>
      <c r="C51" s="6" t="s">
        <v>87</v>
      </c>
      <c r="D51" s="6" t="s">
        <v>244</v>
      </c>
      <c r="E51" s="5" t="s">
        <v>281</v>
      </c>
      <c r="F51" s="5" t="s">
        <v>459</v>
      </c>
      <c r="G51" s="5" t="s">
        <v>338</v>
      </c>
      <c r="H51" s="6" t="s">
        <v>842</v>
      </c>
      <c r="I51" s="6" t="s">
        <v>359</v>
      </c>
      <c r="J51" s="6" t="s">
        <v>189</v>
      </c>
      <c r="L51" s="5"/>
      <c r="M51" s="5"/>
      <c r="N51" s="5"/>
      <c r="O51" s="7" t="str">
        <f>IF(ISBLANK(K51),"",LEN(Table5[[#This Row],[carbon_stars]]))</f>
        <v/>
      </c>
      <c r="P51" s="7">
        <f t="shared" si="2"/>
        <v>98</v>
      </c>
      <c r="Q51" s="7">
        <f t="shared" si="3"/>
        <v>15</v>
      </c>
      <c r="R51" s="15" t="s">
        <v>360</v>
      </c>
      <c r="T51" s="5"/>
      <c r="U51" s="5"/>
      <c r="V51" s="5"/>
      <c r="W51" s="5"/>
      <c r="X51" s="5"/>
      <c r="Y51" s="5"/>
      <c r="AE51" s="5"/>
      <c r="AF51" s="5"/>
      <c r="AG51" s="5"/>
      <c r="AM51" s="5"/>
    </row>
    <row r="52" spans="1:39" ht="120" customHeight="1" x14ac:dyDescent="0.2">
      <c r="A52" s="48">
        <v>52</v>
      </c>
      <c r="B52" s="56">
        <v>100</v>
      </c>
      <c r="C52" s="6" t="s">
        <v>43</v>
      </c>
      <c r="D52" s="6" t="s">
        <v>109</v>
      </c>
      <c r="E52" s="5" t="s">
        <v>109</v>
      </c>
      <c r="F52" s="5" t="s">
        <v>109</v>
      </c>
      <c r="G52" s="5" t="s">
        <v>287</v>
      </c>
      <c r="H52" s="6" t="s">
        <v>193</v>
      </c>
      <c r="I52" s="27" t="s">
        <v>342</v>
      </c>
      <c r="J52" s="6" t="s">
        <v>142</v>
      </c>
      <c r="L52" s="5"/>
      <c r="M52" s="5"/>
      <c r="N52" s="5"/>
      <c r="O52" s="7" t="str">
        <f>IF(ISBLANK(K52),"",LEN(Table5[[#This Row],[carbon_stars]]))</f>
        <v/>
      </c>
      <c r="P52" s="7">
        <f t="shared" si="2"/>
        <v>55</v>
      </c>
      <c r="Q52" s="7">
        <f t="shared" si="3"/>
        <v>12</v>
      </c>
      <c r="R52" s="15"/>
      <c r="T52" s="5"/>
      <c r="U52" s="5"/>
      <c r="V52" s="5"/>
      <c r="W52" s="5"/>
      <c r="X52" s="5"/>
      <c r="Y52" s="5"/>
      <c r="AE52" s="5"/>
      <c r="AF52" s="5"/>
      <c r="AG52" s="5"/>
      <c r="AM52" s="5"/>
    </row>
    <row r="53" spans="1:39" ht="120" customHeight="1" x14ac:dyDescent="0.2">
      <c r="A53" s="58">
        <v>53</v>
      </c>
      <c r="B53" s="59">
        <v>53</v>
      </c>
      <c r="C53" s="6" t="s">
        <v>471</v>
      </c>
      <c r="D53" s="26" t="s">
        <v>238</v>
      </c>
      <c r="E53" s="57" t="s">
        <v>851</v>
      </c>
      <c r="F53" s="6" t="s">
        <v>263</v>
      </c>
      <c r="G53" s="6" t="s">
        <v>472</v>
      </c>
      <c r="H53" s="6" t="s">
        <v>885</v>
      </c>
      <c r="I53" s="26" t="s">
        <v>473</v>
      </c>
      <c r="J53" s="6" t="s">
        <v>474</v>
      </c>
      <c r="K53" s="5" t="s">
        <v>215</v>
      </c>
      <c r="L53" s="5" t="s">
        <v>47</v>
      </c>
      <c r="M53" s="5"/>
      <c r="N53" s="5"/>
      <c r="O53" s="7">
        <f>IF(ISBLANK(K53),"",LEN(Table5[[#This Row],[carbon_stars]]))</f>
        <v>2</v>
      </c>
      <c r="P53" s="7">
        <f t="shared" si="2"/>
        <v>98</v>
      </c>
      <c r="Q53" s="7">
        <f t="shared" si="3"/>
        <v>12</v>
      </c>
      <c r="R53" s="15"/>
      <c r="T53" s="5"/>
      <c r="U53" s="5"/>
      <c r="V53" s="5"/>
      <c r="W53" s="5"/>
      <c r="X53" s="5"/>
      <c r="Y53" s="5"/>
      <c r="AE53" s="5"/>
      <c r="AF53" s="5"/>
      <c r="AG53" s="5"/>
      <c r="AM53" s="5"/>
    </row>
    <row r="54" spans="1:39" ht="120" customHeight="1" x14ac:dyDescent="0.2">
      <c r="A54" s="41">
        <v>54</v>
      </c>
      <c r="B54" s="41">
        <v>54</v>
      </c>
      <c r="C54" s="6" t="s">
        <v>867</v>
      </c>
      <c r="D54" s="62" t="s">
        <v>238</v>
      </c>
      <c r="E54" s="57" t="s">
        <v>851</v>
      </c>
      <c r="F54" s="6" t="s">
        <v>861</v>
      </c>
      <c r="G54" s="6" t="s">
        <v>307</v>
      </c>
      <c r="H54" s="6" t="s">
        <v>850</v>
      </c>
      <c r="I54" s="6" t="s">
        <v>469</v>
      </c>
      <c r="J54" s="6" t="s">
        <v>470</v>
      </c>
      <c r="L54" s="5"/>
      <c r="M54" s="5"/>
      <c r="N54" s="5">
        <v>1</v>
      </c>
      <c r="O54" s="7" t="str">
        <f>IF(ISBLANK(K54),"",LEN(Table5[[#This Row],[carbon_stars]]))</f>
        <v/>
      </c>
      <c r="P54" s="7">
        <f>LEN(H54)-LEN(SUBSTITUTE(H54," ",""))+1</f>
        <v>103</v>
      </c>
      <c r="Q54" s="7">
        <f>LEN(I54)-LEN(SUBSTITUTE(I54," ",""))+1</f>
        <v>13</v>
      </c>
      <c r="R54" s="15"/>
    </row>
  </sheetData>
  <sortState xmlns:xlrd2="http://schemas.microsoft.com/office/spreadsheetml/2017/richdata2" ref="A2:A53">
    <sortCondition ref="A2:A53"/>
  </sortState>
  <phoneticPr fontId="5" type="noConversion"/>
  <conditionalFormatting sqref="P1:P1048576">
    <cfRule type="cellIs" dxfId="3" priority="1" operator="greaterThan">
      <formula>105</formula>
    </cfRule>
  </conditionalFormatting>
  <conditionalFormatting sqref="Q1:Q1048576">
    <cfRule type="cellIs" dxfId="2" priority="3" operator="greaterThan">
      <formula>27</formula>
    </cfRule>
  </conditionalFormatting>
  <pageMargins left="0.7" right="0.7" top="0.75" bottom="0.75" header="0.3" footer="0.3"/>
  <pageSetup paperSize="9" orientation="portrait" r:id="rId1"/>
  <legacyDrawing r:id="rId2"/>
  <tableParts count="1">
    <tablePart r:id="rId3"/>
  </tableParts>
  <extLst>
    <ext xmlns:x14="http://schemas.microsoft.com/office/spreadsheetml/2009/9/main" uri="{CCE6A557-97BC-4b89-ADB6-D9C93CAAB3DF}">
      <x14:dataValidations xmlns:xm="http://schemas.microsoft.com/office/excel/2006/main" count="7">
        <x14:dataValidation type="list" allowBlank="1" showInputMessage="1" showErrorMessage="1" xr:uid="{8E94DC13-AFFC-C042-AB55-153284DFEB3F}">
          <x14:formula1>
            <xm:f>steps!$I$2:$I$7</xm:f>
          </x14:formula1>
          <xm:sqref>F55:F1048576</xm:sqref>
        </x14:dataValidation>
        <x14:dataValidation type="list" allowBlank="1" showInputMessage="1" showErrorMessage="1" xr:uid="{2672B25B-8A45-8D40-9986-924AA08A65DB}">
          <x14:formula1>
            <xm:f>petals!$C$2:$C$11</xm:f>
          </x14:formula1>
          <xm:sqref>D53:D1048576 D2:D51</xm:sqref>
        </x14:dataValidation>
        <x14:dataValidation type="list" allowBlank="1" showInputMessage="1" showErrorMessage="1" xr:uid="{113BC0AC-FB4A-4BE8-8AC2-C031D8B2D5C9}">
          <x14:formula1>
            <xm:f>steps!$C$2:$C$7</xm:f>
          </x14:formula1>
          <xm:sqref>F53:F54 F2:F51</xm:sqref>
        </x14:dataValidation>
        <x14:dataValidation type="list" allowBlank="1" showInputMessage="1" showErrorMessage="1" xr:uid="{7C8D84AB-B16D-8640-AF88-E70B41829238}">
          <x14:formula1>
            <xm:f>tasks!$H$2:$H$104</xm:f>
          </x14:formula1>
          <xm:sqref>E55:E1048576</xm:sqref>
        </x14:dataValidation>
        <x14:dataValidation type="list" allowBlank="1" showInputMessage="1" showErrorMessage="1" xr:uid="{0C3912AC-A493-4E82-A5C7-027568411AD7}">
          <x14:formula1>
            <xm:f>tasks!$C$2:$C$56</xm:f>
          </x14:formula1>
          <xm:sqref>E53:E54 E2:E51</xm:sqref>
        </x14:dataValidation>
        <x14:dataValidation type="list" allowBlank="1" showInputMessage="1" showErrorMessage="1" xr:uid="{4280F0C1-1BF7-6844-BA9F-7715CABCD391}">
          <x14:formula1>
            <xm:f>Carbon_costs_validations!$A$2:$A$6</xm:f>
          </x14:formula1>
          <xm:sqref>K2:K1048576</xm:sqref>
        </x14:dataValidation>
        <x14:dataValidation type="list" allowBlank="1" showInputMessage="1" showErrorMessage="1" xr:uid="{E4A77320-74D4-A24E-AD8D-D131267BF587}">
          <x14:formula1>
            <xm:f>Carbon_costs_validations!$C$2:$C$6</xm:f>
          </x14:formula1>
          <xm:sqref>L2:L1048576</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556C39-260F-4BD2-8559-CABCD12DAB93}">
  <dimension ref="A1:E3"/>
  <sheetViews>
    <sheetView workbookViewId="0">
      <selection activeCell="C16" sqref="C16"/>
    </sheetView>
  </sheetViews>
  <sheetFormatPr baseColWidth="10" defaultColWidth="8.83203125" defaultRowHeight="15" x14ac:dyDescent="0.2"/>
  <cols>
    <col min="1" max="2" width="15.5" customWidth="1"/>
    <col min="3" max="3" width="57.5" customWidth="1"/>
    <col min="4" max="4" width="17.1640625" customWidth="1"/>
    <col min="5" max="5" width="13.83203125" customWidth="1"/>
  </cols>
  <sheetData>
    <row r="1" spans="1:5" x14ac:dyDescent="0.2">
      <c r="A1" t="s">
        <v>103</v>
      </c>
      <c r="B1" t="s">
        <v>227</v>
      </c>
      <c r="C1" t="s">
        <v>228</v>
      </c>
      <c r="D1" t="s">
        <v>286</v>
      </c>
      <c r="E1" t="s">
        <v>370</v>
      </c>
    </row>
    <row r="2" spans="1:5" x14ac:dyDescent="0.2">
      <c r="A2" t="s">
        <v>378</v>
      </c>
      <c r="B2">
        <v>1</v>
      </c>
      <c r="C2" t="s">
        <v>380</v>
      </c>
      <c r="D2" t="s">
        <v>377</v>
      </c>
      <c r="E2" t="s">
        <v>378</v>
      </c>
    </row>
    <row r="3" spans="1:5" x14ac:dyDescent="0.2">
      <c r="A3" t="s">
        <v>382</v>
      </c>
      <c r="B3">
        <v>2</v>
      </c>
      <c r="C3" t="s">
        <v>381</v>
      </c>
      <c r="D3" t="s">
        <v>400</v>
      </c>
      <c r="E3" t="s">
        <v>379</v>
      </c>
    </row>
  </sheetData>
  <pageMargins left="0.7" right="0.7" top="0.75" bottom="0.75" header="0.3" footer="0.3"/>
  <legacyDrawing r:id="rId1"/>
  <tableParts count="1">
    <tablePart r:id="rId2"/>
  </tablePart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141B24-4584-456D-B9F3-579FEA81C8A1}">
  <dimension ref="A1:F101"/>
  <sheetViews>
    <sheetView topLeftCell="A65" workbookViewId="0">
      <selection activeCell="E107" sqref="E107"/>
    </sheetView>
  </sheetViews>
  <sheetFormatPr baseColWidth="10" defaultColWidth="8.83203125" defaultRowHeight="15" x14ac:dyDescent="0.2"/>
  <cols>
    <col min="1" max="1" width="47.5" customWidth="1"/>
    <col min="2" max="2" width="38.6640625" customWidth="1"/>
    <col min="3" max="3" width="45.1640625" customWidth="1"/>
    <col min="4" max="4" width="20.6640625" customWidth="1"/>
    <col min="5" max="5" width="31" customWidth="1"/>
    <col min="6" max="6" width="33.1640625" customWidth="1"/>
  </cols>
  <sheetData>
    <row r="1" spans="1:6" x14ac:dyDescent="0.2">
      <c r="A1" t="s">
        <v>383</v>
      </c>
      <c r="B1" t="s">
        <v>228</v>
      </c>
      <c r="C1" t="s">
        <v>413</v>
      </c>
      <c r="D1" t="s">
        <v>388</v>
      </c>
      <c r="E1" t="s">
        <v>389</v>
      </c>
      <c r="F1" t="s">
        <v>408</v>
      </c>
    </row>
    <row r="2" spans="1:6" x14ac:dyDescent="0.2">
      <c r="A2" s="19" t="s">
        <v>411</v>
      </c>
      <c r="B2" s="31" t="s">
        <v>414</v>
      </c>
      <c r="C2" s="31" t="s">
        <v>438</v>
      </c>
      <c r="D2" s="31" t="s">
        <v>238</v>
      </c>
      <c r="E2" s="31" t="s">
        <v>851</v>
      </c>
      <c r="F2" t="s">
        <v>102</v>
      </c>
    </row>
    <row r="3" spans="1:6" x14ac:dyDescent="0.2">
      <c r="A3" t="s">
        <v>412</v>
      </c>
      <c r="B3" t="s">
        <v>416</v>
      </c>
      <c r="C3" t="s">
        <v>415</v>
      </c>
      <c r="D3" t="s">
        <v>239</v>
      </c>
      <c r="E3" t="s">
        <v>278</v>
      </c>
      <c r="F3" t="s">
        <v>19</v>
      </c>
    </row>
    <row r="4" spans="1:6" x14ac:dyDescent="0.2">
      <c r="A4" t="s">
        <v>418</v>
      </c>
      <c r="B4" t="s">
        <v>417</v>
      </c>
      <c r="C4" t="s">
        <v>419</v>
      </c>
      <c r="D4" t="s">
        <v>239</v>
      </c>
      <c r="E4" t="s">
        <v>851</v>
      </c>
      <c r="F4" t="s">
        <v>19</v>
      </c>
    </row>
    <row r="5" spans="1:6" x14ac:dyDescent="0.2">
      <c r="A5" t="s">
        <v>421</v>
      </c>
      <c r="B5" t="s">
        <v>420</v>
      </c>
      <c r="C5" t="s">
        <v>436</v>
      </c>
      <c r="D5" t="s">
        <v>244</v>
      </c>
      <c r="F5" t="s">
        <v>86</v>
      </c>
    </row>
    <row r="6" spans="1:6" x14ac:dyDescent="0.2">
      <c r="A6" t="s">
        <v>423</v>
      </c>
      <c r="B6" t="s">
        <v>422</v>
      </c>
      <c r="C6" t="s">
        <v>424</v>
      </c>
      <c r="F6" t="s">
        <v>19</v>
      </c>
    </row>
    <row r="7" spans="1:6" x14ac:dyDescent="0.2">
      <c r="A7" s="19" t="s">
        <v>425</v>
      </c>
      <c r="B7" t="s">
        <v>426</v>
      </c>
      <c r="C7" t="s">
        <v>437</v>
      </c>
      <c r="F7" t="s">
        <v>19</v>
      </c>
    </row>
    <row r="8" spans="1:6" x14ac:dyDescent="0.2">
      <c r="A8" s="19" t="s">
        <v>433</v>
      </c>
      <c r="B8" t="s">
        <v>427</v>
      </c>
      <c r="C8" t="s">
        <v>424</v>
      </c>
      <c r="E8" t="s">
        <v>278</v>
      </c>
      <c r="F8" t="s">
        <v>19</v>
      </c>
    </row>
    <row r="9" spans="1:6" x14ac:dyDescent="0.2">
      <c r="A9" s="19" t="s">
        <v>430</v>
      </c>
      <c r="B9" t="s">
        <v>428</v>
      </c>
      <c r="C9" t="s">
        <v>432</v>
      </c>
      <c r="E9" t="s">
        <v>278</v>
      </c>
      <c r="F9" t="s">
        <v>19</v>
      </c>
    </row>
    <row r="10" spans="1:6" x14ac:dyDescent="0.2">
      <c r="A10" t="s">
        <v>431</v>
      </c>
      <c r="B10" t="s">
        <v>429</v>
      </c>
      <c r="C10" t="s">
        <v>432</v>
      </c>
      <c r="E10" t="s">
        <v>278</v>
      </c>
      <c r="F10" t="s">
        <v>19</v>
      </c>
    </row>
    <row r="11" spans="1:6" x14ac:dyDescent="0.2">
      <c r="A11" s="19" t="s">
        <v>434</v>
      </c>
      <c r="B11" t="s">
        <v>435</v>
      </c>
      <c r="C11" t="s">
        <v>436</v>
      </c>
      <c r="F11" t="s">
        <v>19</v>
      </c>
    </row>
    <row r="12" spans="1:6" x14ac:dyDescent="0.2">
      <c r="A12" s="19" t="s">
        <v>516</v>
      </c>
      <c r="B12" t="s">
        <v>517</v>
      </c>
      <c r="C12" t="s">
        <v>517</v>
      </c>
      <c r="D12" t="s">
        <v>240</v>
      </c>
    </row>
    <row r="13" spans="1:6" x14ac:dyDescent="0.2">
      <c r="A13" s="19" t="s">
        <v>518</v>
      </c>
      <c r="B13" t="s">
        <v>519</v>
      </c>
      <c r="C13" t="s">
        <v>519</v>
      </c>
      <c r="D13" t="s">
        <v>240</v>
      </c>
    </row>
    <row r="14" spans="1:6" x14ac:dyDescent="0.2">
      <c r="A14" s="19" t="s">
        <v>520</v>
      </c>
      <c r="B14" t="s">
        <v>521</v>
      </c>
      <c r="C14" t="s">
        <v>521</v>
      </c>
      <c r="D14" t="s">
        <v>240</v>
      </c>
    </row>
    <row r="15" spans="1:6" x14ac:dyDescent="0.2">
      <c r="A15" s="19" t="s">
        <v>522</v>
      </c>
      <c r="B15" t="s">
        <v>523</v>
      </c>
      <c r="C15" t="s">
        <v>523</v>
      </c>
      <c r="E15" t="s">
        <v>504</v>
      </c>
    </row>
    <row r="16" spans="1:6" x14ac:dyDescent="0.2">
      <c r="A16" s="19" t="s">
        <v>524</v>
      </c>
      <c r="B16" t="s">
        <v>515</v>
      </c>
      <c r="C16" t="s">
        <v>515</v>
      </c>
      <c r="E16" t="s">
        <v>515</v>
      </c>
    </row>
    <row r="17" spans="1:6" x14ac:dyDescent="0.2">
      <c r="A17" s="19" t="s">
        <v>525</v>
      </c>
      <c r="B17" t="s">
        <v>526</v>
      </c>
      <c r="C17" t="s">
        <v>526</v>
      </c>
      <c r="D17" t="s">
        <v>240</v>
      </c>
    </row>
    <row r="18" spans="1:6" x14ac:dyDescent="0.2">
      <c r="A18" s="19" t="s">
        <v>527</v>
      </c>
      <c r="B18" t="s">
        <v>528</v>
      </c>
      <c r="C18" t="s">
        <v>596</v>
      </c>
      <c r="D18" t="s">
        <v>245</v>
      </c>
    </row>
    <row r="19" spans="1:6" x14ac:dyDescent="0.2">
      <c r="A19" s="19" t="s">
        <v>532</v>
      </c>
      <c r="B19" t="s">
        <v>533</v>
      </c>
      <c r="C19" t="s">
        <v>534</v>
      </c>
      <c r="F19" t="s">
        <v>82</v>
      </c>
    </row>
    <row r="20" spans="1:6" x14ac:dyDescent="0.2">
      <c r="A20" s="19" t="s">
        <v>535</v>
      </c>
      <c r="B20" t="s">
        <v>536</v>
      </c>
      <c r="F20" t="s">
        <v>88</v>
      </c>
    </row>
    <row r="21" spans="1:6" x14ac:dyDescent="0.2">
      <c r="A21" s="19" t="s">
        <v>537</v>
      </c>
      <c r="B21" t="s">
        <v>538</v>
      </c>
      <c r="C21" t="s">
        <v>538</v>
      </c>
      <c r="E21" t="s">
        <v>268</v>
      </c>
      <c r="F21" t="s">
        <v>88</v>
      </c>
    </row>
    <row r="22" spans="1:6" x14ac:dyDescent="0.2">
      <c r="A22" s="19" t="s">
        <v>546</v>
      </c>
      <c r="B22" t="s">
        <v>547</v>
      </c>
      <c r="C22" t="s">
        <v>557</v>
      </c>
      <c r="D22" t="s">
        <v>238</v>
      </c>
      <c r="E22" t="s">
        <v>271</v>
      </c>
    </row>
    <row r="23" spans="1:6" x14ac:dyDescent="0.2">
      <c r="A23" s="19" t="s">
        <v>548</v>
      </c>
      <c r="B23" t="s">
        <v>832</v>
      </c>
      <c r="C23" t="s">
        <v>549</v>
      </c>
      <c r="D23" t="s">
        <v>238</v>
      </c>
      <c r="E23" t="s">
        <v>851</v>
      </c>
    </row>
    <row r="24" spans="1:6" x14ac:dyDescent="0.2">
      <c r="A24" s="19" t="s">
        <v>552</v>
      </c>
      <c r="B24" t="s">
        <v>550</v>
      </c>
      <c r="C24" t="s">
        <v>551</v>
      </c>
      <c r="D24" t="s">
        <v>238</v>
      </c>
      <c r="E24" t="s">
        <v>271</v>
      </c>
    </row>
    <row r="25" spans="1:6" x14ac:dyDescent="0.2">
      <c r="A25" s="19" t="s">
        <v>554</v>
      </c>
      <c r="B25" t="s">
        <v>553</v>
      </c>
      <c r="C25" t="s">
        <v>551</v>
      </c>
      <c r="E25" t="s">
        <v>276</v>
      </c>
      <c r="F25" t="s">
        <v>27</v>
      </c>
    </row>
    <row r="26" spans="1:6" x14ac:dyDescent="0.2">
      <c r="A26" s="19" t="s">
        <v>554</v>
      </c>
      <c r="B26" t="s">
        <v>826</v>
      </c>
      <c r="C26" t="s">
        <v>555</v>
      </c>
      <c r="D26" t="s">
        <v>238</v>
      </c>
      <c r="E26" t="s">
        <v>851</v>
      </c>
    </row>
    <row r="27" spans="1:6" x14ac:dyDescent="0.2">
      <c r="A27" s="19" t="s">
        <v>558</v>
      </c>
      <c r="B27" t="s">
        <v>556</v>
      </c>
      <c r="C27" t="s">
        <v>557</v>
      </c>
      <c r="E27" t="s">
        <v>267</v>
      </c>
    </row>
    <row r="28" spans="1:6" x14ac:dyDescent="0.2">
      <c r="A28" s="19" t="s">
        <v>559</v>
      </c>
      <c r="B28" t="s">
        <v>560</v>
      </c>
      <c r="C28" t="s">
        <v>561</v>
      </c>
      <c r="D28" t="s">
        <v>238</v>
      </c>
    </row>
    <row r="29" spans="1:6" x14ac:dyDescent="0.2">
      <c r="A29" s="19" t="s">
        <v>564</v>
      </c>
      <c r="B29" t="s">
        <v>562</v>
      </c>
      <c r="C29" t="s">
        <v>563</v>
      </c>
      <c r="D29" t="s">
        <v>238</v>
      </c>
    </row>
    <row r="30" spans="1:6" x14ac:dyDescent="0.2">
      <c r="A30" s="19" t="s">
        <v>567</v>
      </c>
      <c r="B30" t="s">
        <v>565</v>
      </c>
      <c r="C30" t="s">
        <v>566</v>
      </c>
      <c r="D30" t="s">
        <v>238</v>
      </c>
      <c r="E30" t="s">
        <v>851</v>
      </c>
    </row>
    <row r="31" spans="1:6" x14ac:dyDescent="0.2">
      <c r="A31" s="19" t="s">
        <v>570</v>
      </c>
      <c r="B31" t="s">
        <v>568</v>
      </c>
      <c r="C31" t="s">
        <v>569</v>
      </c>
      <c r="D31" t="s">
        <v>238</v>
      </c>
      <c r="E31" t="s">
        <v>271</v>
      </c>
    </row>
    <row r="32" spans="1:6" x14ac:dyDescent="0.2">
      <c r="A32" s="19" t="s">
        <v>571</v>
      </c>
      <c r="B32" t="s">
        <v>572</v>
      </c>
      <c r="C32" t="s">
        <v>573</v>
      </c>
      <c r="D32" t="s">
        <v>239</v>
      </c>
      <c r="E32" t="s">
        <v>279</v>
      </c>
      <c r="F32" t="s">
        <v>108</v>
      </c>
    </row>
    <row r="33" spans="1:6" x14ac:dyDescent="0.2">
      <c r="A33" s="19" t="s">
        <v>576</v>
      </c>
      <c r="B33" t="s">
        <v>574</v>
      </c>
      <c r="C33" t="s">
        <v>575</v>
      </c>
      <c r="D33" t="s">
        <v>239</v>
      </c>
      <c r="E33" t="s">
        <v>851</v>
      </c>
    </row>
    <row r="34" spans="1:6" x14ac:dyDescent="0.2">
      <c r="A34" s="19" t="s">
        <v>576</v>
      </c>
      <c r="B34" t="s">
        <v>827</v>
      </c>
      <c r="C34" t="s">
        <v>551</v>
      </c>
      <c r="D34" t="s">
        <v>239</v>
      </c>
      <c r="E34" t="s">
        <v>280</v>
      </c>
    </row>
    <row r="35" spans="1:6" x14ac:dyDescent="0.2">
      <c r="A35" s="19" t="s">
        <v>578</v>
      </c>
      <c r="B35" t="s">
        <v>577</v>
      </c>
      <c r="C35" t="s">
        <v>551</v>
      </c>
      <c r="D35" t="s">
        <v>239</v>
      </c>
      <c r="E35" t="s">
        <v>851</v>
      </c>
      <c r="F35" t="s">
        <v>84</v>
      </c>
    </row>
    <row r="36" spans="1:6" x14ac:dyDescent="0.2">
      <c r="A36" s="19" t="s">
        <v>580</v>
      </c>
      <c r="B36" t="s">
        <v>579</v>
      </c>
      <c r="C36" t="s">
        <v>575</v>
      </c>
      <c r="D36" t="s">
        <v>239</v>
      </c>
      <c r="E36" t="s">
        <v>278</v>
      </c>
      <c r="F36" t="s">
        <v>19</v>
      </c>
    </row>
    <row r="37" spans="1:6" x14ac:dyDescent="0.2">
      <c r="A37" s="19" t="s">
        <v>583</v>
      </c>
      <c r="B37" t="s">
        <v>581</v>
      </c>
      <c r="C37" t="s">
        <v>582</v>
      </c>
      <c r="D37" t="s">
        <v>239</v>
      </c>
      <c r="E37" t="s">
        <v>851</v>
      </c>
    </row>
    <row r="38" spans="1:6" x14ac:dyDescent="0.2">
      <c r="A38" s="19" t="s">
        <v>584</v>
      </c>
      <c r="B38" t="s">
        <v>828</v>
      </c>
      <c r="C38" t="s">
        <v>582</v>
      </c>
      <c r="D38" t="s">
        <v>239</v>
      </c>
      <c r="E38" t="s">
        <v>278</v>
      </c>
    </row>
    <row r="39" spans="1:6" x14ac:dyDescent="0.2">
      <c r="A39" s="19" t="s">
        <v>587</v>
      </c>
      <c r="B39" t="s">
        <v>585</v>
      </c>
      <c r="C39" t="s">
        <v>586</v>
      </c>
      <c r="D39" t="s">
        <v>239</v>
      </c>
      <c r="E39" t="s">
        <v>278</v>
      </c>
      <c r="F39" t="s">
        <v>19</v>
      </c>
    </row>
    <row r="40" spans="1:6" x14ac:dyDescent="0.2">
      <c r="A40" s="19" t="s">
        <v>590</v>
      </c>
      <c r="B40" t="s">
        <v>588</v>
      </c>
      <c r="C40" t="s">
        <v>589</v>
      </c>
      <c r="D40" t="s">
        <v>239</v>
      </c>
      <c r="E40" t="s">
        <v>278</v>
      </c>
    </row>
    <row r="41" spans="1:6" x14ac:dyDescent="0.2">
      <c r="A41" s="19" t="s">
        <v>593</v>
      </c>
      <c r="B41" t="s">
        <v>591</v>
      </c>
      <c r="C41" t="s">
        <v>592</v>
      </c>
      <c r="D41" t="s">
        <v>239</v>
      </c>
      <c r="E41" t="s">
        <v>278</v>
      </c>
      <c r="F41" t="s">
        <v>19</v>
      </c>
    </row>
    <row r="42" spans="1:6" x14ac:dyDescent="0.2">
      <c r="A42" s="19" t="s">
        <v>595</v>
      </c>
      <c r="B42" t="s">
        <v>594</v>
      </c>
      <c r="D42" t="s">
        <v>239</v>
      </c>
    </row>
    <row r="43" spans="1:6" x14ac:dyDescent="0.2">
      <c r="A43" s="19" t="s">
        <v>595</v>
      </c>
      <c r="B43" t="s">
        <v>597</v>
      </c>
      <c r="C43" t="s">
        <v>598</v>
      </c>
      <c r="D43" t="s">
        <v>249</v>
      </c>
    </row>
    <row r="44" spans="1:6" x14ac:dyDescent="0.2">
      <c r="A44" s="19" t="s">
        <v>612</v>
      </c>
      <c r="B44" t="s">
        <v>613</v>
      </c>
      <c r="C44" t="s">
        <v>788</v>
      </c>
      <c r="D44" t="s">
        <v>249</v>
      </c>
    </row>
    <row r="45" spans="1:6" x14ac:dyDescent="0.2">
      <c r="A45" s="19" t="s">
        <v>614</v>
      </c>
      <c r="B45" t="s">
        <v>615</v>
      </c>
      <c r="C45" t="s">
        <v>616</v>
      </c>
      <c r="D45" t="s">
        <v>249</v>
      </c>
    </row>
    <row r="46" spans="1:6" x14ac:dyDescent="0.2">
      <c r="A46" s="19" t="s">
        <v>617</v>
      </c>
      <c r="B46" t="s">
        <v>618</v>
      </c>
      <c r="C46" t="s">
        <v>618</v>
      </c>
      <c r="D46" t="s">
        <v>250</v>
      </c>
    </row>
    <row r="47" spans="1:6" x14ac:dyDescent="0.2">
      <c r="A47" s="19" t="s">
        <v>619</v>
      </c>
      <c r="B47" t="s">
        <v>620</v>
      </c>
      <c r="C47" t="s">
        <v>620</v>
      </c>
      <c r="D47" t="s">
        <v>250</v>
      </c>
    </row>
    <row r="48" spans="1:6" x14ac:dyDescent="0.2">
      <c r="A48" s="19" t="s">
        <v>621</v>
      </c>
      <c r="B48" t="s">
        <v>622</v>
      </c>
      <c r="C48" t="s">
        <v>622</v>
      </c>
      <c r="D48" t="s">
        <v>250</v>
      </c>
    </row>
    <row r="49" spans="1:6" x14ac:dyDescent="0.2">
      <c r="A49" s="19" t="s">
        <v>650</v>
      </c>
      <c r="B49" t="s">
        <v>651</v>
      </c>
      <c r="C49" t="s">
        <v>652</v>
      </c>
      <c r="D49" t="s">
        <v>242</v>
      </c>
    </row>
    <row r="50" spans="1:6" x14ac:dyDescent="0.2">
      <c r="A50" s="19" t="s">
        <v>653</v>
      </c>
      <c r="B50" t="s">
        <v>654</v>
      </c>
      <c r="C50" t="s">
        <v>652</v>
      </c>
      <c r="D50" t="s">
        <v>242</v>
      </c>
    </row>
    <row r="51" spans="1:6" x14ac:dyDescent="0.2">
      <c r="A51" s="19" t="s">
        <v>657</v>
      </c>
      <c r="B51" t="s">
        <v>655</v>
      </c>
      <c r="C51" t="s">
        <v>656</v>
      </c>
      <c r="D51" t="s">
        <v>242</v>
      </c>
      <c r="E51" t="s">
        <v>791</v>
      </c>
    </row>
    <row r="52" spans="1:6" x14ac:dyDescent="0.2">
      <c r="A52" s="19" t="s">
        <v>660</v>
      </c>
      <c r="B52" t="s">
        <v>658</v>
      </c>
      <c r="C52" t="s">
        <v>659</v>
      </c>
      <c r="D52" t="s">
        <v>242</v>
      </c>
    </row>
    <row r="53" spans="1:6" x14ac:dyDescent="0.2">
      <c r="A53" s="19" t="s">
        <v>674</v>
      </c>
      <c r="B53" t="s">
        <v>675</v>
      </c>
      <c r="C53" t="s">
        <v>675</v>
      </c>
      <c r="D53" t="s">
        <v>243</v>
      </c>
      <c r="E53" t="s">
        <v>783</v>
      </c>
    </row>
    <row r="54" spans="1:6" x14ac:dyDescent="0.2">
      <c r="A54" s="19" t="s">
        <v>816</v>
      </c>
      <c r="B54" t="s">
        <v>676</v>
      </c>
      <c r="C54" t="s">
        <v>676</v>
      </c>
      <c r="D54" t="s">
        <v>243</v>
      </c>
    </row>
    <row r="55" spans="1:6" x14ac:dyDescent="0.2">
      <c r="A55" s="19" t="s">
        <v>677</v>
      </c>
      <c r="B55" t="s">
        <v>796</v>
      </c>
      <c r="C55" t="s">
        <v>678</v>
      </c>
      <c r="D55" t="s">
        <v>243</v>
      </c>
      <c r="E55" t="s">
        <v>783</v>
      </c>
    </row>
    <row r="56" spans="1:6" x14ac:dyDescent="0.2">
      <c r="A56" s="19" t="s">
        <v>679</v>
      </c>
      <c r="B56" t="s">
        <v>680</v>
      </c>
      <c r="C56" t="s">
        <v>680</v>
      </c>
      <c r="D56" t="s">
        <v>243</v>
      </c>
      <c r="E56" t="s">
        <v>795</v>
      </c>
    </row>
    <row r="57" spans="1:6" x14ac:dyDescent="0.2">
      <c r="A57" s="19" t="s">
        <v>681</v>
      </c>
      <c r="B57" t="s">
        <v>682</v>
      </c>
      <c r="C57" t="s">
        <v>683</v>
      </c>
      <c r="D57" t="s">
        <v>243</v>
      </c>
    </row>
    <row r="58" spans="1:6" x14ac:dyDescent="0.2">
      <c r="A58" s="19" t="s">
        <v>688</v>
      </c>
      <c r="B58" t="s">
        <v>690</v>
      </c>
      <c r="C58" t="s">
        <v>691</v>
      </c>
      <c r="D58" t="s">
        <v>244</v>
      </c>
      <c r="E58" t="s">
        <v>700</v>
      </c>
    </row>
    <row r="59" spans="1:6" x14ac:dyDescent="0.2">
      <c r="A59" s="19" t="s">
        <v>704</v>
      </c>
      <c r="B59" t="s">
        <v>845</v>
      </c>
      <c r="C59" t="s">
        <v>705</v>
      </c>
      <c r="E59" t="s">
        <v>281</v>
      </c>
    </row>
    <row r="60" spans="1:6" x14ac:dyDescent="0.2">
      <c r="A60" s="19" t="s">
        <v>721</v>
      </c>
      <c r="B60" t="s">
        <v>722</v>
      </c>
      <c r="C60" t="s">
        <v>722</v>
      </c>
      <c r="D60" t="s">
        <v>245</v>
      </c>
      <c r="E60" t="s">
        <v>673</v>
      </c>
    </row>
    <row r="61" spans="1:6" x14ac:dyDescent="0.2">
      <c r="A61" s="19" t="s">
        <v>723</v>
      </c>
      <c r="B61" t="s">
        <v>724</v>
      </c>
      <c r="C61" t="s">
        <v>724</v>
      </c>
      <c r="E61" t="s">
        <v>708</v>
      </c>
    </row>
    <row r="62" spans="1:6" x14ac:dyDescent="0.2">
      <c r="A62" s="19" t="s">
        <v>725</v>
      </c>
      <c r="B62" t="s">
        <v>726</v>
      </c>
      <c r="C62" t="s">
        <v>724</v>
      </c>
      <c r="D62" t="s">
        <v>242</v>
      </c>
      <c r="E62" t="s">
        <v>795</v>
      </c>
    </row>
    <row r="63" spans="1:6" x14ac:dyDescent="0.2">
      <c r="A63" s="19" t="s">
        <v>727</v>
      </c>
      <c r="B63" t="s">
        <v>728</v>
      </c>
      <c r="C63" t="s">
        <v>678</v>
      </c>
      <c r="D63" t="s">
        <v>244</v>
      </c>
      <c r="E63" t="s">
        <v>703</v>
      </c>
      <c r="F63" t="s">
        <v>86</v>
      </c>
    </row>
    <row r="64" spans="1:6" x14ac:dyDescent="0.2">
      <c r="A64" s="19" t="s">
        <v>729</v>
      </c>
      <c r="B64" t="s">
        <v>730</v>
      </c>
      <c r="C64" t="s">
        <v>730</v>
      </c>
      <c r="D64" t="s">
        <v>244</v>
      </c>
      <c r="E64" t="s">
        <v>281</v>
      </c>
    </row>
    <row r="65" spans="1:6" x14ac:dyDescent="0.2">
      <c r="A65" s="19" t="s">
        <v>731</v>
      </c>
      <c r="B65" t="s">
        <v>732</v>
      </c>
      <c r="C65" t="s">
        <v>733</v>
      </c>
      <c r="D65" t="s">
        <v>244</v>
      </c>
      <c r="E65" t="s">
        <v>281</v>
      </c>
    </row>
    <row r="66" spans="1:6" x14ac:dyDescent="0.2">
      <c r="A66" s="19" t="s">
        <v>734</v>
      </c>
      <c r="B66" t="s">
        <v>736</v>
      </c>
      <c r="C66" t="s">
        <v>735</v>
      </c>
      <c r="D66" t="s">
        <v>244</v>
      </c>
      <c r="E66" t="s">
        <v>696</v>
      </c>
      <c r="F66" t="s">
        <v>86</v>
      </c>
    </row>
    <row r="67" spans="1:6" x14ac:dyDescent="0.2">
      <c r="A67" s="19" t="s">
        <v>421</v>
      </c>
      <c r="B67" t="s">
        <v>737</v>
      </c>
      <c r="C67" t="s">
        <v>598</v>
      </c>
      <c r="D67" t="s">
        <v>244</v>
      </c>
      <c r="E67" t="s">
        <v>695</v>
      </c>
      <c r="F67" t="s">
        <v>86</v>
      </c>
    </row>
    <row r="68" spans="1:6" x14ac:dyDescent="0.2">
      <c r="A68" s="19" t="s">
        <v>738</v>
      </c>
      <c r="B68" t="s">
        <v>739</v>
      </c>
      <c r="C68" t="s">
        <v>739</v>
      </c>
      <c r="D68" t="s">
        <v>245</v>
      </c>
    </row>
    <row r="69" spans="1:6" x14ac:dyDescent="0.2">
      <c r="A69" s="19" t="s">
        <v>740</v>
      </c>
      <c r="B69" t="s">
        <v>743</v>
      </c>
      <c r="C69" t="s">
        <v>743</v>
      </c>
      <c r="D69" t="s">
        <v>245</v>
      </c>
    </row>
    <row r="70" spans="1:6" x14ac:dyDescent="0.2">
      <c r="A70" s="19" t="s">
        <v>741</v>
      </c>
      <c r="B70" t="s">
        <v>742</v>
      </c>
      <c r="C70" t="s">
        <v>742</v>
      </c>
      <c r="D70" t="s">
        <v>245</v>
      </c>
      <c r="E70" t="s">
        <v>786</v>
      </c>
    </row>
    <row r="71" spans="1:6" x14ac:dyDescent="0.2">
      <c r="A71" s="19" t="s">
        <v>744</v>
      </c>
      <c r="B71" t="s">
        <v>745</v>
      </c>
      <c r="C71" t="s">
        <v>745</v>
      </c>
      <c r="D71" t="s">
        <v>245</v>
      </c>
    </row>
    <row r="72" spans="1:6" x14ac:dyDescent="0.2">
      <c r="A72" s="19" t="s">
        <v>746</v>
      </c>
      <c r="B72" t="s">
        <v>747</v>
      </c>
      <c r="C72" t="s">
        <v>748</v>
      </c>
      <c r="D72" t="s">
        <v>242</v>
      </c>
    </row>
    <row r="73" spans="1:6" x14ac:dyDescent="0.2">
      <c r="A73" s="19" t="s">
        <v>749</v>
      </c>
      <c r="B73" t="s">
        <v>750</v>
      </c>
      <c r="C73" t="s">
        <v>750</v>
      </c>
      <c r="D73" t="s">
        <v>245</v>
      </c>
    </row>
    <row r="74" spans="1:6" x14ac:dyDescent="0.2">
      <c r="A74" s="19" t="s">
        <v>751</v>
      </c>
      <c r="B74" t="s">
        <v>752</v>
      </c>
      <c r="C74" t="s">
        <v>752</v>
      </c>
      <c r="D74" t="s">
        <v>245</v>
      </c>
      <c r="E74" t="s">
        <v>708</v>
      </c>
    </row>
    <row r="75" spans="1:6" x14ac:dyDescent="0.2">
      <c r="A75" s="19" t="s">
        <v>753</v>
      </c>
      <c r="B75" t="s">
        <v>754</v>
      </c>
      <c r="C75" t="s">
        <v>754</v>
      </c>
      <c r="E75" t="s">
        <v>708</v>
      </c>
    </row>
    <row r="76" spans="1:6" x14ac:dyDescent="0.2">
      <c r="A76" s="19" t="s">
        <v>755</v>
      </c>
      <c r="B76" t="s">
        <v>756</v>
      </c>
      <c r="C76" s="19" t="s">
        <v>756</v>
      </c>
      <c r="E76" t="s">
        <v>708</v>
      </c>
    </row>
    <row r="77" spans="1:6" x14ac:dyDescent="0.2">
      <c r="A77" s="19" t="s">
        <v>757</v>
      </c>
      <c r="B77" t="s">
        <v>517</v>
      </c>
      <c r="C77" t="s">
        <v>517</v>
      </c>
      <c r="D77" t="s">
        <v>238</v>
      </c>
    </row>
    <row r="78" spans="1:6" x14ac:dyDescent="0.2">
      <c r="A78" s="19" t="s">
        <v>759</v>
      </c>
      <c r="B78" t="s">
        <v>758</v>
      </c>
      <c r="C78" t="s">
        <v>758</v>
      </c>
      <c r="D78" t="s">
        <v>245</v>
      </c>
    </row>
    <row r="79" spans="1:6" x14ac:dyDescent="0.2">
      <c r="A79" s="19" t="s">
        <v>660</v>
      </c>
      <c r="B79" t="s">
        <v>760</v>
      </c>
      <c r="C79" t="s">
        <v>760</v>
      </c>
      <c r="E79" t="s">
        <v>708</v>
      </c>
    </row>
    <row r="80" spans="1:6" x14ac:dyDescent="0.2">
      <c r="A80" s="19" t="s">
        <v>761</v>
      </c>
      <c r="B80" t="s">
        <v>762</v>
      </c>
      <c r="C80" t="s">
        <v>762</v>
      </c>
      <c r="E80" t="s">
        <v>708</v>
      </c>
    </row>
    <row r="81" spans="1:5" x14ac:dyDescent="0.2">
      <c r="A81" s="19" t="s">
        <v>765</v>
      </c>
      <c r="B81" t="s">
        <v>763</v>
      </c>
      <c r="C81" s="19" t="s">
        <v>764</v>
      </c>
      <c r="D81" t="s">
        <v>245</v>
      </c>
      <c r="E81" t="s">
        <v>281</v>
      </c>
    </row>
    <row r="82" spans="1:5" x14ac:dyDescent="0.2">
      <c r="A82" s="19" t="s">
        <v>767</v>
      </c>
      <c r="B82" s="19" t="s">
        <v>766</v>
      </c>
      <c r="C82" s="19" t="s">
        <v>766</v>
      </c>
      <c r="D82" t="s">
        <v>245</v>
      </c>
      <c r="E82" t="s">
        <v>708</v>
      </c>
    </row>
    <row r="83" spans="1:5" x14ac:dyDescent="0.2">
      <c r="A83" s="19" t="s">
        <v>768</v>
      </c>
      <c r="B83" t="s">
        <v>769</v>
      </c>
      <c r="C83" s="19" t="s">
        <v>770</v>
      </c>
      <c r="D83" t="s">
        <v>245</v>
      </c>
    </row>
    <row r="84" spans="1:5" x14ac:dyDescent="0.2">
      <c r="A84" s="19" t="s">
        <v>771</v>
      </c>
      <c r="B84" t="s">
        <v>772</v>
      </c>
      <c r="C84" t="s">
        <v>772</v>
      </c>
      <c r="D84" t="s">
        <v>245</v>
      </c>
    </row>
    <row r="85" spans="1:5" x14ac:dyDescent="0.2">
      <c r="A85" s="19" t="s">
        <v>773</v>
      </c>
      <c r="B85" t="s">
        <v>774</v>
      </c>
      <c r="C85" t="s">
        <v>598</v>
      </c>
      <c r="D85" t="s">
        <v>238</v>
      </c>
    </row>
    <row r="86" spans="1:5" x14ac:dyDescent="0.2">
      <c r="A86" s="19" t="s">
        <v>797</v>
      </c>
      <c r="B86" t="s">
        <v>798</v>
      </c>
      <c r="C86" t="s">
        <v>762</v>
      </c>
      <c r="D86" t="s">
        <v>243</v>
      </c>
      <c r="E86" t="s">
        <v>795</v>
      </c>
    </row>
    <row r="87" spans="1:5" x14ac:dyDescent="0.2">
      <c r="A87" s="19" t="s">
        <v>799</v>
      </c>
      <c r="B87" t="s">
        <v>800</v>
      </c>
      <c r="C87" t="s">
        <v>760</v>
      </c>
      <c r="D87" t="s">
        <v>243</v>
      </c>
    </row>
    <row r="88" spans="1:5" x14ac:dyDescent="0.2">
      <c r="A88" s="19" t="s">
        <v>802</v>
      </c>
      <c r="B88" t="s">
        <v>803</v>
      </c>
      <c r="C88" t="s">
        <v>801</v>
      </c>
      <c r="D88" t="s">
        <v>243</v>
      </c>
      <c r="E88" t="s">
        <v>783</v>
      </c>
    </row>
    <row r="89" spans="1:5" x14ac:dyDescent="0.2">
      <c r="A89" s="19" t="s">
        <v>804</v>
      </c>
      <c r="B89" t="s">
        <v>805</v>
      </c>
      <c r="C89" t="s">
        <v>805</v>
      </c>
      <c r="D89" t="s">
        <v>243</v>
      </c>
      <c r="E89" t="s">
        <v>795</v>
      </c>
    </row>
    <row r="90" spans="1:5" x14ac:dyDescent="0.2">
      <c r="A90" s="19" t="s">
        <v>808</v>
      </c>
      <c r="B90" t="s">
        <v>806</v>
      </c>
      <c r="C90" t="s">
        <v>807</v>
      </c>
      <c r="D90" t="s">
        <v>243</v>
      </c>
      <c r="E90" t="s">
        <v>795</v>
      </c>
    </row>
    <row r="91" spans="1:5" x14ac:dyDescent="0.2">
      <c r="A91" s="19" t="s">
        <v>809</v>
      </c>
      <c r="B91" t="s">
        <v>811</v>
      </c>
      <c r="C91" t="s">
        <v>810</v>
      </c>
      <c r="D91" t="s">
        <v>243</v>
      </c>
      <c r="E91" t="s">
        <v>795</v>
      </c>
    </row>
    <row r="92" spans="1:5" x14ac:dyDescent="0.2">
      <c r="A92" s="19" t="s">
        <v>812</v>
      </c>
      <c r="B92" t="s">
        <v>813</v>
      </c>
      <c r="C92" t="s">
        <v>813</v>
      </c>
      <c r="D92" t="s">
        <v>243</v>
      </c>
    </row>
    <row r="93" spans="1:5" x14ac:dyDescent="0.2">
      <c r="A93" s="19" t="s">
        <v>815</v>
      </c>
      <c r="B93" t="s">
        <v>814</v>
      </c>
      <c r="C93" t="s">
        <v>814</v>
      </c>
      <c r="D93" t="s">
        <v>243</v>
      </c>
    </row>
    <row r="94" spans="1:5" x14ac:dyDescent="0.2">
      <c r="A94" s="19" t="s">
        <v>817</v>
      </c>
      <c r="B94" t="s">
        <v>829</v>
      </c>
      <c r="C94" t="s">
        <v>762</v>
      </c>
      <c r="D94" t="s">
        <v>243</v>
      </c>
      <c r="E94" t="s">
        <v>795</v>
      </c>
    </row>
    <row r="95" spans="1:5" x14ac:dyDescent="0.2">
      <c r="A95" s="19" t="s">
        <v>818</v>
      </c>
      <c r="B95" t="s">
        <v>830</v>
      </c>
      <c r="C95" t="s">
        <v>819</v>
      </c>
      <c r="D95" t="s">
        <v>243</v>
      </c>
      <c r="E95" t="s">
        <v>795</v>
      </c>
    </row>
    <row r="96" spans="1:5" x14ac:dyDescent="0.2">
      <c r="A96" s="19" t="s">
        <v>821</v>
      </c>
      <c r="B96" t="s">
        <v>831</v>
      </c>
      <c r="C96" t="s">
        <v>820</v>
      </c>
      <c r="D96" t="s">
        <v>243</v>
      </c>
      <c r="E96" t="s">
        <v>795</v>
      </c>
    </row>
    <row r="97" spans="1:5" x14ac:dyDescent="0.2">
      <c r="A97" s="19" t="s">
        <v>878</v>
      </c>
      <c r="B97" t="s">
        <v>879</v>
      </c>
      <c r="C97" t="s">
        <v>880</v>
      </c>
      <c r="D97" t="s">
        <v>245</v>
      </c>
      <c r="E97" t="s">
        <v>787</v>
      </c>
    </row>
    <row r="98" spans="1:5" x14ac:dyDescent="0.2">
      <c r="A98" s="19" t="s">
        <v>881</v>
      </c>
      <c r="B98" t="s">
        <v>883</v>
      </c>
      <c r="C98" t="s">
        <v>882</v>
      </c>
      <c r="E98" t="s">
        <v>791</v>
      </c>
    </row>
    <row r="99" spans="1:5" x14ac:dyDescent="0.2">
      <c r="A99" s="19" t="s">
        <v>881</v>
      </c>
      <c r="B99" t="s">
        <v>883</v>
      </c>
      <c r="C99" t="s">
        <v>882</v>
      </c>
      <c r="E99" t="s">
        <v>647</v>
      </c>
    </row>
    <row r="100" spans="1:5" x14ac:dyDescent="0.2">
      <c r="A100" s="19" t="s">
        <v>891</v>
      </c>
      <c r="B100" t="s">
        <v>515</v>
      </c>
      <c r="C100" t="s">
        <v>515</v>
      </c>
      <c r="E100" t="s">
        <v>776</v>
      </c>
    </row>
    <row r="101" spans="1:5" x14ac:dyDescent="0.2">
      <c r="A101" s="19" t="s">
        <v>892</v>
      </c>
      <c r="B101" t="s">
        <v>893</v>
      </c>
      <c r="C101" t="s">
        <v>893</v>
      </c>
      <c r="E101" t="s">
        <v>781</v>
      </c>
    </row>
  </sheetData>
  <hyperlinks>
    <hyperlink ref="A2" r:id="rId1" xr:uid="{E238EA74-5C6C-4A92-AA17-3F5382AE3932}"/>
    <hyperlink ref="A7" r:id="rId2" xr:uid="{42F9402A-8927-4846-B231-1E7AFA611283}"/>
    <hyperlink ref="A8" r:id="rId3" xr:uid="{EC3F0E8E-2F89-4F1D-9C39-518FFA52543F}"/>
    <hyperlink ref="A9" r:id="rId4" xr:uid="{068FADA7-C1FB-49E3-9092-7DEFA1F4AAA3}"/>
    <hyperlink ref="A11" r:id="rId5" xr:uid="{BEB873FB-0992-458F-A00A-800BAE6A8998}"/>
    <hyperlink ref="A12" r:id="rId6" xr:uid="{8A244995-4C8C-4343-925A-7649166684F4}"/>
    <hyperlink ref="A13" r:id="rId7" xr:uid="{E2E64D8D-AF14-234B-8AEF-3F2C65AAEE92}"/>
    <hyperlink ref="A14" r:id="rId8" xr:uid="{C15F837A-46FF-5347-9FC1-08AFA89DA5A6}"/>
    <hyperlink ref="A15" r:id="rId9" xr:uid="{6682E4E1-7037-3C45-A5C9-73D3D8661F7F}"/>
    <hyperlink ref="A16" r:id="rId10" xr:uid="{05762DB1-BC43-0A44-941B-49A6294C7A3F}"/>
    <hyperlink ref="A17" r:id="rId11" xr:uid="{E7477C5D-5267-F049-82F7-EFCDCB698259}"/>
    <hyperlink ref="A18" r:id="rId12" xr:uid="{DAA857E1-7A71-A543-BCCA-70B3694E30D8}"/>
    <hyperlink ref="A19" r:id="rId13" xr:uid="{DD0A2B4E-8AB9-5B4C-B606-639C8D92126A}"/>
    <hyperlink ref="A20" r:id="rId14" xr:uid="{9CDD3890-83B8-E942-83D7-4D6C4BACD8BF}"/>
    <hyperlink ref="A21" r:id="rId15" xr:uid="{75C43643-7984-9646-99D6-5CDA70064F45}"/>
    <hyperlink ref="A22" r:id="rId16" xr:uid="{6B9788AA-022C-894B-B907-884DCAB04BBF}"/>
    <hyperlink ref="A23" r:id="rId17" xr:uid="{5CB1C3C2-ACF8-9C48-A51C-3A8730B6FF1B}"/>
    <hyperlink ref="A24" r:id="rId18" xr:uid="{40C00DE8-71CD-5140-9020-D2057E5100B4}"/>
    <hyperlink ref="A25" r:id="rId19" location="insulate-your-property_tab" xr:uid="{2DED28CF-5B7F-1B49-AB31-410A802E6B61}"/>
    <hyperlink ref="A26" r:id="rId20" location="insulate-your-property_tab" xr:uid="{B20DDECC-81FB-F041-82E5-A31D68130A98}"/>
    <hyperlink ref="A27" r:id="rId21" xr:uid="{7F6F3C3E-CC93-F54C-8985-3CEAFA55D90E}"/>
    <hyperlink ref="A28" r:id="rId22" xr:uid="{C138B329-F779-9242-8601-F0EEBB1A032E}"/>
    <hyperlink ref="A29" r:id="rId23" xr:uid="{3DA0028B-B63D-F44A-8020-E12F483AA2BF}"/>
    <hyperlink ref="A30" r:id="rId24" xr:uid="{DC5658FA-7B05-BF46-A906-7935D18423DE}"/>
    <hyperlink ref="A31" r:id="rId25" xr:uid="{B29CA02F-AEBF-2146-BCE4-4A7D52E68576}"/>
    <hyperlink ref="A32" r:id="rId26" xr:uid="{5AB921A1-04CF-154C-99F0-DC26D97693FB}"/>
    <hyperlink ref="A33" r:id="rId27" xr:uid="{A80F01BF-C410-BB44-AA0B-CDD3E6657319}"/>
    <hyperlink ref="A34" r:id="rId28" xr:uid="{89017215-3134-8C45-879A-9C6A0B6B23E8}"/>
    <hyperlink ref="A35" r:id="rId29" location="development-management_tab" xr:uid="{1270862E-ACD5-164A-B05F-6D8557FCA20E}"/>
    <hyperlink ref="A36" r:id="rId30" xr:uid="{014FC364-845F-9241-A818-812E93C6E4B2}"/>
    <hyperlink ref="A37" r:id="rId31" xr:uid="{FAFBCA4E-6B46-0940-9FDE-735369398D37}"/>
    <hyperlink ref="A38" r:id="rId32" xr:uid="{2DBA4304-3DFA-6248-8428-B0A18F949588}"/>
    <hyperlink ref="A39" r:id="rId33" xr:uid="{F97F344B-48D6-634E-8340-9486730688FC}"/>
    <hyperlink ref="A40" r:id="rId34" xr:uid="{D3EFE0B1-5081-164B-9A98-D6F6C61D1300}"/>
    <hyperlink ref="A41" r:id="rId35" xr:uid="{34C15DC7-241C-7D42-959E-6E4E1ED8E23D}"/>
    <hyperlink ref="A42" r:id="rId36" xr:uid="{7EEFC96F-BEBE-3D4A-8C5F-FE124ED8284A}"/>
    <hyperlink ref="A43" r:id="rId37" xr:uid="{FD129EC4-8F98-6A4D-9492-398FC8A9691E}"/>
    <hyperlink ref="A44" r:id="rId38" xr:uid="{7BC3D120-9F66-1545-9091-674BA17C4314}"/>
    <hyperlink ref="A45" r:id="rId39" xr:uid="{7A4A6830-6479-5D4F-8484-CEFAFC499E68}"/>
    <hyperlink ref="A46" r:id="rId40" xr:uid="{EF847925-6733-7B47-8211-581C75E87EDE}"/>
    <hyperlink ref="A47" r:id="rId41" xr:uid="{1290ACAA-D560-B04F-B0A5-FCE76688B3C9}"/>
    <hyperlink ref="A48" r:id="rId42" xr:uid="{87BB796F-182E-B844-8187-1B3C4F02868A}"/>
    <hyperlink ref="A49" r:id="rId43" xr:uid="{982D8145-8BD6-8346-8546-9E46C52E4528}"/>
    <hyperlink ref="A50" r:id="rId44" xr:uid="{AC809BD1-10CF-AC41-BE3A-450256F34ED8}"/>
    <hyperlink ref="A51" r:id="rId45" xr:uid="{723B65B7-620E-274B-BBFF-7FA089A8D4FB}"/>
    <hyperlink ref="A52" r:id="rId46" xr:uid="{2B64303D-DE15-1F48-9BD3-C44CD0988144}"/>
    <hyperlink ref="A53" r:id="rId47" xr:uid="{9B7B7019-A907-1648-90E9-E7D0553AC675}"/>
    <hyperlink ref="A54" r:id="rId48" xr:uid="{4CC58456-4369-2B41-BFED-8C33D417898B}"/>
    <hyperlink ref="A55" r:id="rId49" xr:uid="{9EE32CC9-D42D-8D4C-AA4F-7D63FD24918B}"/>
    <hyperlink ref="A56" r:id="rId50" xr:uid="{3688477C-44A9-0A47-9F0A-06E330E83226}"/>
    <hyperlink ref="A57" r:id="rId51" xr:uid="{05A6813E-1684-7D43-9154-4AAC7FEB4D5E}"/>
    <hyperlink ref="A58" r:id="rId52" xr:uid="{A9351545-9D84-2440-A326-8C840D0A0F3D}"/>
    <hyperlink ref="A59" r:id="rId53" xr:uid="{CAF0E50D-4427-6144-A272-586E9268946B}"/>
    <hyperlink ref="A60" r:id="rId54" xr:uid="{4B235DD6-B65F-0C4F-B0E8-F356EDE55DD9}"/>
    <hyperlink ref="A61" r:id="rId55" xr:uid="{A5AF70FD-9505-6A45-B16B-BCA46F51F131}"/>
    <hyperlink ref="A62" r:id="rId56" xr:uid="{5AEAC141-2A11-7B49-BF8B-3912054C4415}"/>
    <hyperlink ref="A63" r:id="rId57" xr:uid="{068CEF55-BFCB-4A45-AAD3-03D3D9E1A3FC}"/>
    <hyperlink ref="A64" r:id="rId58" xr:uid="{5A04B0B4-4D11-114B-8E7F-591A52D25C8F}"/>
    <hyperlink ref="A65" r:id="rId59" xr:uid="{514B7AC1-A03C-644A-8E4F-3BC8AE48E1D1}"/>
    <hyperlink ref="A66" r:id="rId60" xr:uid="{5DB0EB5C-51BA-6240-AA91-03EB08E6A4B5}"/>
    <hyperlink ref="A67" r:id="rId61" xr:uid="{9867BFFE-3A03-E943-B165-8B725A8ACA72}"/>
    <hyperlink ref="A68" r:id="rId62" xr:uid="{66E9F990-8EF0-5143-9E44-DEA7C1BFA24E}"/>
    <hyperlink ref="A69" r:id="rId63" xr:uid="{D44771F0-BFAD-9645-83E7-F8E5910B8F5E}"/>
    <hyperlink ref="A70" r:id="rId64" xr:uid="{5D92E349-4A12-F644-B66B-8FA6DED9852C}"/>
    <hyperlink ref="A71" r:id="rId65" xr:uid="{684D96D7-DD9F-2542-95C3-6A0ED8E6C8EE}"/>
    <hyperlink ref="A72" r:id="rId66" xr:uid="{4DFA8900-DDE2-1045-A47C-72C00C330CFF}"/>
    <hyperlink ref="A73" r:id="rId67" xr:uid="{D09604D2-8769-E246-9AF9-29623C74BB40}"/>
    <hyperlink ref="A74" r:id="rId68" xr:uid="{D9AA5614-9948-5F47-9462-E73FE0D9980A}"/>
    <hyperlink ref="A75" r:id="rId69" xr:uid="{78A57493-4A5E-0643-80C7-8357424A3ABF}"/>
    <hyperlink ref="A76" r:id="rId70" xr:uid="{7A42ADA1-C7AC-2B49-950E-663297A26390}"/>
    <hyperlink ref="C76" r:id="rId71" display="https://www.ecen.org/" xr:uid="{E1314653-932D-954D-8BB6-381AF1D5C41D}"/>
    <hyperlink ref="A77" r:id="rId72" xr:uid="{E09A70A9-77DC-1E46-B6D7-E203426D0EC6}"/>
    <hyperlink ref="A78" r:id="rId73" xr:uid="{01BAD939-17FE-4D41-A410-3E4C7175DD82}"/>
    <hyperlink ref="A79" r:id="rId74" xr:uid="{E914C5C8-12C8-944B-95DB-8BF0C9619566}"/>
    <hyperlink ref="A80" r:id="rId75" xr:uid="{43D7DDC0-F94E-EF49-97BC-1932174FC5F0}"/>
    <hyperlink ref="C81" r:id="rId76" display="https://operationnoah.org/" xr:uid="{6568F0C4-B72D-9547-AEE3-8EB5C0542B64}"/>
    <hyperlink ref="A81" r:id="rId77" xr:uid="{5CF8FBD1-3F13-0D48-A67D-900BCD61734A}"/>
    <hyperlink ref="B82" r:id="rId78" display="https://acen.anglicancommunion.org/" xr:uid="{98D58018-25F5-2241-B15F-5B125A5E85C8}"/>
    <hyperlink ref="C82" r:id="rId79" display="https://acen.anglicancommunion.org/" xr:uid="{7F8CAE06-514B-C640-A4E5-3D552552A4FC}"/>
    <hyperlink ref="A82" r:id="rId80" xr:uid="{74F9F7E9-4E33-3A42-8388-A0990416AFA6}"/>
    <hyperlink ref="A83" r:id="rId81" xr:uid="{1F1CEF5D-B1A4-9540-B810-975D2B065956}"/>
    <hyperlink ref="C83" r:id="rId82" display="https://www.eas.org.uk/" xr:uid="{767009C4-4696-7F47-964A-5298E84EDEE2}"/>
    <hyperlink ref="A84" r:id="rId83" xr:uid="{2FBFDDEA-9ABB-9740-8AEA-38B044A8EE0B}"/>
    <hyperlink ref="A85" r:id="rId84" xr:uid="{2C89E4FE-6D5F-BC48-888B-DC4AFD27C5B3}"/>
    <hyperlink ref="A86" r:id="rId85" xr:uid="{73B97808-978D-F141-AE33-1CF2B9266440}"/>
    <hyperlink ref="A87" r:id="rId86" xr:uid="{35B579DC-76EE-0546-9CA1-7FBBE5DC433D}"/>
    <hyperlink ref="A88" r:id="rId87" xr:uid="{9828D8E4-FE9C-1B45-A596-B10594F0F7DD}"/>
    <hyperlink ref="A89" r:id="rId88" xr:uid="{9CEA87D4-5CAB-3545-83A2-B372B3362EC9}"/>
    <hyperlink ref="A90" r:id="rId89" xr:uid="{8D8BE845-F871-0945-80B7-CD8889CCA198}"/>
    <hyperlink ref="A91" r:id="rId90" xr:uid="{C2597C0F-14E4-1B44-9E69-FF6561AEF520}"/>
    <hyperlink ref="A92" r:id="rId91" xr:uid="{7562C700-61A5-1645-BF07-90F3F48A9A79}"/>
    <hyperlink ref="A93" r:id="rId92" xr:uid="{43F3FA5A-9B93-BA42-A00B-090C0E27653A}"/>
    <hyperlink ref="A94" r:id="rId93" xr:uid="{C283FF24-051C-B44E-8CF5-ABB394436E24}"/>
    <hyperlink ref="A95" r:id="rId94" xr:uid="{8136B753-FFD7-9440-A4E5-3849F415D6C7}"/>
    <hyperlink ref="A96" r:id="rId95" xr:uid="{0383C1C4-1A22-3A42-9345-B6D154E0ADD0}"/>
    <hyperlink ref="A97" r:id="rId96" xr:uid="{75B7E873-EAE5-4CEF-9992-E02E27BB8778}"/>
    <hyperlink ref="A98" r:id="rId97" xr:uid="{D32CF535-658B-A740-905C-179037D232A7}"/>
    <hyperlink ref="A99" r:id="rId98" xr:uid="{13B493CF-E45A-2E4A-8163-5110D922D63C}"/>
    <hyperlink ref="A100" r:id="rId99" xr:uid="{9E5D5A51-02F6-CB43-BC06-7A6EA688B708}"/>
    <hyperlink ref="A101" r:id="rId100" xr:uid="{57D14B45-E7F4-404A-9438-6073BE82AF4A}"/>
  </hyperlinks>
  <pageMargins left="0.7" right="0.7" top="0.75" bottom="0.75" header="0.3" footer="0.3"/>
  <pageSetup paperSize="9" orientation="portrait" r:id="rId101"/>
  <legacyDrawing r:id="rId102"/>
  <tableParts count="1">
    <tablePart r:id="rId103"/>
  </tableParts>
  <extLst>
    <ext xmlns:x14="http://schemas.microsoft.com/office/spreadsheetml/2009/9/main" uri="{CCE6A557-97BC-4b89-ADB6-D9C93CAAB3DF}">
      <x14:dataValidations xmlns:xm="http://schemas.microsoft.com/office/excel/2006/main" count="3">
        <x14:dataValidation type="list" allowBlank="1" showInputMessage="1" showErrorMessage="1" xr:uid="{049D5E1E-9B2C-8E45-92AB-C24ED7956236}">
          <x14:formula1>
            <xm:f>petals!$C$2:$C$11</xm:f>
          </x14:formula1>
          <xm:sqref>D1:D96 D98:D1048576</xm:sqref>
        </x14:dataValidation>
        <x14:dataValidation type="list" allowBlank="1" showInputMessage="1" showErrorMessage="1" xr:uid="{B7B8B358-EBF0-4A42-A3BE-25D04DCCCC34}">
          <x14:formula1>
            <xm:f>tasks!$C$2:$C$2044</xm:f>
          </x14:formula1>
          <xm:sqref>E1:E96 E98:E1048576</xm:sqref>
        </x14:dataValidation>
        <x14:dataValidation type="list" errorStyle="warning" allowBlank="1" showInputMessage="1" showErrorMessage="1" xr:uid="{5ACF2258-1137-488B-A12B-027303D86A19}">
          <x14:formula1>
            <xm:f>cards!$C$1:$C$53</xm:f>
          </x14:formula1>
          <xm:sqref>F2:F96</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C91F51-620D-5249-958E-A4A1BC414F7A}">
  <dimension ref="A1:C6"/>
  <sheetViews>
    <sheetView workbookViewId="0">
      <selection activeCell="D18" sqref="D18"/>
    </sheetView>
  </sheetViews>
  <sheetFormatPr baseColWidth="10" defaultColWidth="10.83203125" defaultRowHeight="15" x14ac:dyDescent="0.2"/>
  <cols>
    <col min="1" max="1" width="30.5" customWidth="1"/>
    <col min="3" max="3" width="27.5" customWidth="1"/>
  </cols>
  <sheetData>
    <row r="1" spans="1:3" x14ac:dyDescent="0.2">
      <c r="A1" t="s">
        <v>460</v>
      </c>
      <c r="C1" t="s">
        <v>461</v>
      </c>
    </row>
    <row r="2" spans="1:3" x14ac:dyDescent="0.2">
      <c r="A2" t="s">
        <v>217</v>
      </c>
      <c r="C2" t="s">
        <v>47</v>
      </c>
    </row>
    <row r="3" spans="1:3" x14ac:dyDescent="0.2">
      <c r="A3" t="s">
        <v>215</v>
      </c>
      <c r="C3" t="s">
        <v>48</v>
      </c>
    </row>
    <row r="4" spans="1:3" x14ac:dyDescent="0.2">
      <c r="A4" t="s">
        <v>214</v>
      </c>
      <c r="C4" t="s">
        <v>49</v>
      </c>
    </row>
    <row r="5" spans="1:3" x14ac:dyDescent="0.2">
      <c r="A5" t="s">
        <v>216</v>
      </c>
      <c r="C5" t="s">
        <v>46</v>
      </c>
    </row>
    <row r="6" spans="1:3" x14ac:dyDescent="0.2">
      <c r="A6" t="s">
        <v>213</v>
      </c>
      <c r="C6" t="s">
        <v>50</v>
      </c>
    </row>
  </sheetData>
  <pageMargins left="0.7" right="0.7" top="0.75" bottom="0.75" header="0.3" footer="0.3"/>
  <tableParts count="2">
    <tablePart r:id="rId1"/>
    <tablePart r:id="rId2"/>
  </tableParts>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EB303B-3C82-4D29-A5F6-85FF930F1102}">
  <dimension ref="A1:R19"/>
  <sheetViews>
    <sheetView zoomScale="95" zoomScaleNormal="95" workbookViewId="0">
      <selection activeCell="E45" sqref="E45"/>
    </sheetView>
  </sheetViews>
  <sheetFormatPr baseColWidth="10" defaultColWidth="8.6640625" defaultRowHeight="15" x14ac:dyDescent="0.2"/>
  <cols>
    <col min="1" max="1" width="8.83203125" customWidth="1"/>
    <col min="2" max="2" width="28.5" customWidth="1"/>
    <col min="3" max="3" width="18.5" customWidth="1"/>
    <col min="4" max="4" width="24.6640625" style="5" customWidth="1"/>
    <col min="5" max="5" width="58.6640625" customWidth="1"/>
    <col min="6" max="6" width="30.83203125" customWidth="1"/>
    <col min="7" max="7" width="23.5" style="5" customWidth="1"/>
    <col min="8" max="8" width="14.1640625" style="5" customWidth="1"/>
    <col min="9" max="9" width="15.5" style="12" customWidth="1"/>
    <col min="10" max="10" width="24.5" style="15" customWidth="1"/>
    <col min="11" max="11" width="39" style="15" customWidth="1"/>
    <col min="12" max="12" width="10.33203125" style="5" customWidth="1"/>
    <col min="13" max="13" width="22.83203125" style="5" customWidth="1"/>
    <col min="14" max="14" width="38.1640625" style="5" customWidth="1"/>
    <col min="15" max="15" width="13.1640625" style="5" customWidth="1"/>
    <col min="16" max="16" width="8.6640625" style="5"/>
    <col min="17" max="17" width="17.5" style="7" customWidth="1"/>
    <col min="18" max="16384" width="8.6640625" style="5"/>
  </cols>
  <sheetData>
    <row r="1" spans="1:17" s="2" customFormat="1" ht="16" x14ac:dyDescent="0.2">
      <c r="A1" s="2" t="s">
        <v>75</v>
      </c>
      <c r="B1" s="2" t="s">
        <v>70</v>
      </c>
      <c r="C1" s="2" t="s">
        <v>58</v>
      </c>
      <c r="D1" s="2" t="s">
        <v>59</v>
      </c>
      <c r="E1" s="3" t="s">
        <v>60</v>
      </c>
      <c r="F1" s="3" t="s">
        <v>61</v>
      </c>
      <c r="G1" s="2" t="s">
        <v>8</v>
      </c>
      <c r="H1" s="2" t="s">
        <v>9</v>
      </c>
      <c r="I1" s="16" t="s">
        <v>73</v>
      </c>
      <c r="J1" s="16" t="s">
        <v>57</v>
      </c>
      <c r="K1" s="16" t="s">
        <v>69</v>
      </c>
      <c r="L1" s="4" t="s">
        <v>56</v>
      </c>
    </row>
    <row r="2" spans="1:17" ht="120" customHeight="1" x14ac:dyDescent="0.2">
      <c r="A2" s="5" t="s">
        <v>76</v>
      </c>
      <c r="B2" s="6"/>
      <c r="C2" s="5" t="s">
        <v>62</v>
      </c>
      <c r="D2" s="5" t="s">
        <v>67</v>
      </c>
      <c r="E2" s="6"/>
      <c r="F2" s="6"/>
      <c r="G2" s="5">
        <v>2</v>
      </c>
      <c r="H2" s="5" t="s">
        <v>48</v>
      </c>
      <c r="I2" s="12" t="s">
        <v>97</v>
      </c>
      <c r="J2" s="12" t="s">
        <v>2</v>
      </c>
      <c r="K2" s="12" t="s">
        <v>29</v>
      </c>
      <c r="L2" s="7">
        <f t="shared" ref="L2:L13" si="0">IF(H2="£",1,(IF(H2="££",2,IF(H2="£££",3,IF(H2="££££",4,IF(H2="£££££",5,IF(H2="?","?")))))))</f>
        <v>2</v>
      </c>
      <c r="Q2" s="5"/>
    </row>
    <row r="3" spans="1:17" ht="120" customHeight="1" x14ac:dyDescent="0.2">
      <c r="A3" s="5"/>
      <c r="B3" s="9"/>
      <c r="C3" s="5" t="s">
        <v>62</v>
      </c>
      <c r="D3" s="5" t="s">
        <v>67</v>
      </c>
      <c r="E3" s="6"/>
      <c r="F3" s="6"/>
      <c r="G3" s="5" t="s">
        <v>39</v>
      </c>
      <c r="H3" s="5" t="s">
        <v>39</v>
      </c>
      <c r="I3" s="12" t="s">
        <v>97</v>
      </c>
      <c r="J3" s="12" t="s">
        <v>2</v>
      </c>
      <c r="K3" s="14" t="s">
        <v>53</v>
      </c>
      <c r="L3" s="7" t="str">
        <f t="shared" si="0"/>
        <v>?</v>
      </c>
      <c r="Q3" s="5"/>
    </row>
    <row r="4" spans="1:17" ht="120" customHeight="1" x14ac:dyDescent="0.2">
      <c r="A4" s="5"/>
      <c r="B4" s="6"/>
      <c r="C4" s="5" t="s">
        <v>68</v>
      </c>
      <c r="D4" s="5" t="s">
        <v>67</v>
      </c>
      <c r="E4" s="6"/>
      <c r="F4" s="6"/>
      <c r="G4" s="5">
        <v>3</v>
      </c>
      <c r="H4" s="5" t="s">
        <v>48</v>
      </c>
      <c r="I4" s="12" t="s">
        <v>97</v>
      </c>
      <c r="J4" s="12" t="s">
        <v>7</v>
      </c>
      <c r="K4" s="12" t="s">
        <v>31</v>
      </c>
      <c r="L4" s="7">
        <f t="shared" si="0"/>
        <v>2</v>
      </c>
      <c r="Q4" s="5"/>
    </row>
    <row r="5" spans="1:17" ht="120" customHeight="1" x14ac:dyDescent="0.2">
      <c r="A5" s="5"/>
      <c r="B5" s="6"/>
      <c r="C5" s="5" t="s">
        <v>68</v>
      </c>
      <c r="D5" s="5" t="s">
        <v>67</v>
      </c>
      <c r="E5" s="6"/>
      <c r="F5" s="6"/>
      <c r="G5" s="5">
        <v>2</v>
      </c>
      <c r="H5" s="5" t="s">
        <v>49</v>
      </c>
      <c r="I5" s="12" t="s">
        <v>97</v>
      </c>
      <c r="J5" s="12" t="s">
        <v>7</v>
      </c>
      <c r="K5" s="12" t="s">
        <v>45</v>
      </c>
      <c r="L5" s="7">
        <f t="shared" si="0"/>
        <v>3</v>
      </c>
      <c r="Q5" s="5"/>
    </row>
    <row r="6" spans="1:17" ht="120" customHeight="1" x14ac:dyDescent="0.2">
      <c r="A6" s="5"/>
      <c r="B6" s="6"/>
      <c r="C6" s="5" t="s">
        <v>62</v>
      </c>
      <c r="D6" s="5" t="s">
        <v>67</v>
      </c>
      <c r="E6" s="6"/>
      <c r="F6" s="6"/>
      <c r="G6" s="5">
        <v>3</v>
      </c>
      <c r="H6" s="5" t="s">
        <v>49</v>
      </c>
      <c r="I6" s="12" t="s">
        <v>97</v>
      </c>
      <c r="J6" s="12" t="s">
        <v>7</v>
      </c>
      <c r="K6" s="12" t="s">
        <v>34</v>
      </c>
      <c r="L6" s="7">
        <f t="shared" si="0"/>
        <v>3</v>
      </c>
      <c r="Q6" s="5"/>
    </row>
    <row r="7" spans="1:17" ht="120" customHeight="1" x14ac:dyDescent="0.2">
      <c r="A7" s="5"/>
      <c r="B7" s="6"/>
      <c r="C7" s="5" t="s">
        <v>63</v>
      </c>
      <c r="D7" s="5" t="s">
        <v>65</v>
      </c>
      <c r="E7" s="6"/>
      <c r="F7" s="6"/>
      <c r="G7" s="5">
        <v>5</v>
      </c>
      <c r="H7" s="5" t="s">
        <v>46</v>
      </c>
      <c r="I7" s="12" t="s">
        <v>97</v>
      </c>
      <c r="J7" s="12" t="s">
        <v>6</v>
      </c>
      <c r="K7" s="12" t="s">
        <v>52</v>
      </c>
      <c r="L7" s="7">
        <f t="shared" si="0"/>
        <v>4</v>
      </c>
      <c r="Q7" s="5"/>
    </row>
    <row r="8" spans="1:17" ht="120" customHeight="1" x14ac:dyDescent="0.2">
      <c r="A8" s="5"/>
      <c r="B8" s="6"/>
      <c r="C8" s="5" t="s">
        <v>63</v>
      </c>
      <c r="D8" s="5" t="s">
        <v>65</v>
      </c>
      <c r="E8" s="6"/>
      <c r="F8" s="6"/>
      <c r="G8" s="5">
        <v>5</v>
      </c>
      <c r="H8" s="5" t="s">
        <v>39</v>
      </c>
      <c r="I8" s="12" t="s">
        <v>97</v>
      </c>
      <c r="J8" s="12" t="s">
        <v>6</v>
      </c>
      <c r="K8" s="12" t="s">
        <v>36</v>
      </c>
      <c r="L8" s="7" t="str">
        <f t="shared" si="0"/>
        <v>?</v>
      </c>
      <c r="Q8" s="5"/>
    </row>
    <row r="9" spans="1:17" ht="120" customHeight="1" x14ac:dyDescent="0.2">
      <c r="A9" s="5"/>
      <c r="B9" s="6"/>
      <c r="C9" s="5" t="s">
        <v>71</v>
      </c>
      <c r="D9" s="5" t="s">
        <v>66</v>
      </c>
      <c r="E9" s="6"/>
      <c r="F9" s="6"/>
      <c r="G9" s="5">
        <v>2</v>
      </c>
      <c r="H9" s="5" t="s">
        <v>47</v>
      </c>
      <c r="I9" s="12" t="s">
        <v>97</v>
      </c>
      <c r="J9" s="12" t="s">
        <v>4</v>
      </c>
      <c r="K9" s="12" t="s">
        <v>37</v>
      </c>
      <c r="L9" s="7">
        <f t="shared" si="0"/>
        <v>1</v>
      </c>
      <c r="Q9" s="5"/>
    </row>
    <row r="10" spans="1:17" ht="120" customHeight="1" x14ac:dyDescent="0.2">
      <c r="A10" s="5"/>
      <c r="B10" s="6"/>
      <c r="C10" s="5" t="s">
        <v>62</v>
      </c>
      <c r="D10" s="5" t="s">
        <v>67</v>
      </c>
      <c r="E10" s="6"/>
      <c r="F10" s="6"/>
      <c r="G10" s="5">
        <v>1</v>
      </c>
      <c r="H10" s="5" t="s">
        <v>46</v>
      </c>
      <c r="I10" s="12" t="s">
        <v>96</v>
      </c>
      <c r="J10" s="13" t="s">
        <v>2</v>
      </c>
      <c r="K10" s="12" t="s">
        <v>24</v>
      </c>
      <c r="L10" s="7">
        <f t="shared" si="0"/>
        <v>4</v>
      </c>
      <c r="Q10" s="5"/>
    </row>
    <row r="11" spans="1:17" ht="120" customHeight="1" x14ac:dyDescent="0.2">
      <c r="A11" s="5"/>
      <c r="B11" s="6"/>
      <c r="C11" s="5" t="s">
        <v>62</v>
      </c>
      <c r="D11" s="5" t="s">
        <v>67</v>
      </c>
      <c r="E11" s="6"/>
      <c r="F11" s="6"/>
      <c r="G11" s="5" t="s">
        <v>39</v>
      </c>
      <c r="H11" s="5" t="s">
        <v>49</v>
      </c>
      <c r="I11" s="12" t="s">
        <v>96</v>
      </c>
      <c r="J11" s="13" t="s">
        <v>2</v>
      </c>
      <c r="K11" s="12" t="s">
        <v>25</v>
      </c>
      <c r="L11" s="7">
        <f t="shared" si="0"/>
        <v>3</v>
      </c>
      <c r="Q11" s="5"/>
    </row>
    <row r="12" spans="1:17" ht="120" customHeight="1" x14ac:dyDescent="0.2">
      <c r="A12" s="5"/>
      <c r="B12" s="6"/>
      <c r="C12" s="5" t="s">
        <v>68</v>
      </c>
      <c r="D12" s="5" t="s">
        <v>67</v>
      </c>
      <c r="E12" s="6"/>
      <c r="F12" s="6"/>
      <c r="G12" s="5">
        <v>1</v>
      </c>
      <c r="H12" s="5" t="s">
        <v>48</v>
      </c>
      <c r="I12" s="12" t="s">
        <v>96</v>
      </c>
      <c r="J12" s="12" t="s">
        <v>3</v>
      </c>
      <c r="K12" s="12" t="s">
        <v>35</v>
      </c>
      <c r="L12" s="7">
        <f t="shared" si="0"/>
        <v>2</v>
      </c>
      <c r="Q12" s="5"/>
    </row>
    <row r="13" spans="1:17" ht="120" customHeight="1" x14ac:dyDescent="0.2">
      <c r="A13" s="5"/>
      <c r="B13" s="6"/>
      <c r="C13" s="5" t="s">
        <v>68</v>
      </c>
      <c r="D13" s="5" t="s">
        <v>67</v>
      </c>
      <c r="E13" s="6"/>
      <c r="F13" s="6"/>
      <c r="G13" s="5">
        <v>2</v>
      </c>
      <c r="H13" s="5" t="s">
        <v>47</v>
      </c>
      <c r="I13" s="12" t="s">
        <v>74</v>
      </c>
      <c r="J13" s="13" t="s">
        <v>1</v>
      </c>
      <c r="K13" s="12" t="s">
        <v>13</v>
      </c>
      <c r="L13" s="7">
        <f t="shared" si="0"/>
        <v>1</v>
      </c>
      <c r="Q13" s="5"/>
    </row>
    <row r="16" spans="1:17" ht="150" customHeight="1" x14ac:dyDescent="0.2">
      <c r="A16" s="5"/>
      <c r="B16" s="6" t="s">
        <v>104</v>
      </c>
      <c r="C16" s="5" t="s">
        <v>68</v>
      </c>
      <c r="D16" s="5" t="s">
        <v>66</v>
      </c>
      <c r="E16" s="5" t="s">
        <v>101</v>
      </c>
      <c r="F16" s="6" t="s">
        <v>90</v>
      </c>
      <c r="G16" s="6" t="s">
        <v>95</v>
      </c>
      <c r="H16" s="5">
        <v>1</v>
      </c>
      <c r="I16" s="5" t="s">
        <v>47</v>
      </c>
      <c r="J16" s="12"/>
      <c r="K16" s="12" t="s">
        <v>5</v>
      </c>
      <c r="L16" s="12" t="s">
        <v>41</v>
      </c>
      <c r="M16" s="7">
        <f>IF(I16="£",1,(IF(I16="££",2,IF(I16="£££",3,IF(I16="££££",4,IF(I16="£££££",5,IF(I16="?","?")))))))</f>
        <v>1</v>
      </c>
      <c r="Q16" s="5"/>
    </row>
    <row r="17" spans="1:18" ht="150" customHeight="1" x14ac:dyDescent="0.2">
      <c r="A17" s="5"/>
      <c r="B17" s="6" t="s">
        <v>83</v>
      </c>
      <c r="C17" s="5" t="s">
        <v>68</v>
      </c>
      <c r="D17" s="5" t="s">
        <v>67</v>
      </c>
      <c r="E17" s="5"/>
      <c r="F17" s="6" t="s">
        <v>91</v>
      </c>
      <c r="G17" s="6" t="s">
        <v>72</v>
      </c>
      <c r="H17" s="5" t="s">
        <v>39</v>
      </c>
      <c r="I17" s="5" t="s">
        <v>50</v>
      </c>
      <c r="J17" s="12"/>
      <c r="K17" s="12" t="s">
        <v>6</v>
      </c>
      <c r="L17" s="12" t="s">
        <v>55</v>
      </c>
      <c r="M17" s="7">
        <f>IF(I17="£",1,(IF(I17="££",2,IF(I17="£££",3,IF(I17="££££",4,IF(I17="£££££",5,IF(I17="?","?")))))))</f>
        <v>5</v>
      </c>
      <c r="Q17" s="5"/>
    </row>
    <row r="18" spans="1:18" ht="120" customHeight="1" x14ac:dyDescent="0.2">
      <c r="A18" s="5" t="s">
        <v>76</v>
      </c>
      <c r="B18" s="6" t="s">
        <v>21</v>
      </c>
      <c r="C18" s="5" t="s">
        <v>64</v>
      </c>
      <c r="E18" s="5" t="s">
        <v>65</v>
      </c>
      <c r="F18" s="5" t="s">
        <v>100</v>
      </c>
      <c r="H18" s="9" t="s">
        <v>93</v>
      </c>
      <c r="I18" s="10" t="s">
        <v>94</v>
      </c>
      <c r="J18" s="5">
        <v>1</v>
      </c>
      <c r="K18" s="8" t="s">
        <v>50</v>
      </c>
      <c r="L18" s="12"/>
      <c r="M18" s="12" t="s">
        <v>0</v>
      </c>
      <c r="N18" s="12" t="s">
        <v>21</v>
      </c>
      <c r="O18" s="7">
        <f>IF(K18="£",1,(IF(K18="££",2,IF(K18="£££",3,IF(K18="££££",4,IF(K18="£££££",5,IF(K18="?","?")))))))</f>
        <v>5</v>
      </c>
      <c r="Q18" s="5"/>
    </row>
    <row r="19" spans="1:18" ht="120" customHeight="1" x14ac:dyDescent="0.2">
      <c r="A19" s="37">
        <v>5</v>
      </c>
      <c r="B19" s="52">
        <v>5</v>
      </c>
      <c r="C19" s="11" t="s">
        <v>855</v>
      </c>
      <c r="D19" s="6" t="s">
        <v>238</v>
      </c>
      <c r="E19" s="5" t="s">
        <v>851</v>
      </c>
      <c r="F19" s="5" t="s">
        <v>861</v>
      </c>
      <c r="G19" s="5" t="s">
        <v>307</v>
      </c>
      <c r="H19" s="6" t="s">
        <v>866</v>
      </c>
      <c r="I19" s="6" t="s">
        <v>469</v>
      </c>
      <c r="J19" s="6" t="s">
        <v>470</v>
      </c>
      <c r="K19" s="5"/>
      <c r="N19" s="5">
        <v>1</v>
      </c>
      <c r="O19" s="7" t="str">
        <f>IF(ISBLANK(K19),"",LEN(Table5[[#This Row],[carbon_stars]]))</f>
        <v/>
      </c>
      <c r="P19" s="7">
        <f>LEN(H19)-LEN(SUBSTITUTE(H19," ",""))+1</f>
        <v>96</v>
      </c>
      <c r="Q19" s="7">
        <f>LEN(I19)-LEN(SUBSTITUTE(I19," ",""))+1</f>
        <v>13</v>
      </c>
      <c r="R19" s="15" t="s">
        <v>347</v>
      </c>
    </row>
  </sheetData>
  <conditionalFormatting sqref="P19">
    <cfRule type="cellIs" dxfId="1" priority="1" operator="greaterThan">
      <formula>105</formula>
    </cfRule>
  </conditionalFormatting>
  <conditionalFormatting sqref="Q19">
    <cfRule type="cellIs" dxfId="0" priority="2" operator="greaterThan">
      <formula>27</formula>
    </cfRule>
  </conditionalFormatting>
  <dataValidations count="3">
    <dataValidation operator="lessThanOrEqual" allowBlank="1" showInputMessage="1" showErrorMessage="1" sqref="F1 K14:N15 G16:G17 K20:N1048576" xr:uid="{939E690B-1D2E-44BD-82E1-6E0262E28B5F}"/>
    <dataValidation type="textLength" operator="lessThanOrEqual" allowBlank="1" showInputMessage="1" showErrorMessage="1" sqref="E1 J14:J15 J20:J1048576" xr:uid="{75366092-9047-4BB6-9334-24429320E9EE}">
      <formula1>500</formula1>
    </dataValidation>
    <dataValidation type="list" allowBlank="1" showInputMessage="1" showErrorMessage="1" sqref="L14:N15 C1:C13 L20:N1048576 C16:C18 H14:H15 A2:A13 A16:A18 I1:K13 J16:L17 L18:N18 H20:H1048576" xr:uid="{A671A05E-F2BB-4A5B-B514-F3E73B7F23FD}">
      <formula1>#REF!</formula1>
    </dataValidation>
  </dataValidations>
  <pageMargins left="0.7" right="0.7" top="0.75" bottom="0.75" header="0.3" footer="0.3"/>
  <pageSetup paperSize="9" orientation="portrait" r:id="rId1"/>
  <legacyDrawing r:id="rId2"/>
  <tableParts count="1">
    <tablePart r:id="rId3"/>
  </tableParts>
  <extLst>
    <ext xmlns:x14="http://schemas.microsoft.com/office/spreadsheetml/2009/9/main" uri="{CCE6A557-97BC-4b89-ADB6-D9C93CAAB3DF}">
      <x14:dataValidations xmlns:xm="http://schemas.microsoft.com/office/excel/2006/main" count="5">
        <x14:dataValidation type="list" allowBlank="1" showInputMessage="1" showErrorMessage="1" xr:uid="{6F0DA0F6-A73B-4CEF-A6E2-44B24DAF5133}">
          <x14:formula1>
            <xm:f>petals!$C$2:$C$11</xm:f>
          </x14:formula1>
          <xm:sqref>D1:D13 E18 I14:I15 D16:D17 I20:I1048576 D19</xm:sqref>
        </x14:dataValidation>
        <x14:dataValidation type="list" allowBlank="1" showInputMessage="1" showErrorMessage="1" xr:uid="{E4A77320-74D4-A24E-AD8D-D131267BF587}">
          <x14:formula1>
            <xm:f>Carbon_costs_validations!$C$2:$C$6</xm:f>
          </x14:formula1>
          <xm:sqref>L19</xm:sqref>
        </x14:dataValidation>
        <x14:dataValidation type="list" allowBlank="1" showInputMessage="1" showErrorMessage="1" xr:uid="{4280F0C1-1BF7-6844-BA9F-7715CABCD391}">
          <x14:formula1>
            <xm:f>Carbon_costs_validations!$A$2:$A$6</xm:f>
          </x14:formula1>
          <xm:sqref>K19</xm:sqref>
        </x14:dataValidation>
        <x14:dataValidation type="list" allowBlank="1" showInputMessage="1" showErrorMessage="1" xr:uid="{0C3912AC-A493-4E82-A5C7-027568411AD7}">
          <x14:formula1>
            <xm:f>tasks!$C$2:$C$56</xm:f>
          </x14:formula1>
          <xm:sqref>E19</xm:sqref>
        </x14:dataValidation>
        <x14:dataValidation type="list" allowBlank="1" showInputMessage="1" showErrorMessage="1" xr:uid="{113BC0AC-FB4A-4BE8-8AC2-C031D8B2D5C9}">
          <x14:formula1>
            <xm:f>steps!$C$2:$C$7</xm:f>
          </x14:formula1>
          <xm:sqref>F19</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1 6 " ? > < D a t a M a s h u p   x m l n s = " h t t p : / / s c h e m a s . m i c r o s o f t . c o m / D a t a M a s h u p " > A A A A A B Y D A A B Q S w M E F A A C A A g A n X o L V 0 l x E T i m A A A A 9 g A A A B I A H A B D b 2 5 m a W c v U G F j a 2 F n Z S 5 4 b W w g o h g A K K A U A A A A A A A A A A A A A A A A A A A A A A A A A A A A h Y 8 x D o I w G I W v Q r r T l p K o I a U k O r h I Y m J i X J t S o R F + D C 2 W u z l 4 J K 8 g R l E 3 x / e 9 b 3 j v f r 3 x b G j q 4 K I 7 a 1 p I U Y Q p C j S o t j B Q p q h 3 x 3 C B M s G 3 U p 1 k q Y N R B p s M t k h R 5 d w 5 I c R 7 j 3 2 M 2 6 4 k j N K I H P L N T l W 6 k e g j m / 9 y a M A 6 C U o j w f e v M Y L h K J r j e M Y w 5 W S C P D f w F d i 4 9 9 n + Q L 7 q a 9 d 3 W m g I 1 0 t O p s j J + 4 N 4 A F B L A w Q U A A I A C A C d e g t X 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n X o L V y i K R 7 g O A A A A E Q A A A B M A H A B G b 3 J t d W x h c y 9 T Z W N 0 a W 9 u M S 5 t I K I Y A C i g F A A A A A A A A A A A A A A A A A A A A A A A A A A A A C t O T S 7 J z M 9 T C I b Q h t Y A U E s B A i 0 A F A A C A A g A n X o L V 0 l x E T i m A A A A 9 g A A A B I A A A A A A A A A A A A A A A A A A A A A A E N v b m Z p Z y 9 Q Y W N r Y W d l L n h t b F B L A Q I t A B Q A A g A I A J 1 6 C 1 c P y u m r p A A A A O k A A A A T A A A A A A A A A A A A A A A A A P I A A A B b Q 2 9 u d G V u d F 9 U e X B l c 1 0 u e G 1 s U E s B A i 0 A F A A C A A g A n X o L V y i K R 7 g O A A A A E Q A A A B M A A A A A A A A A A A A A A A A A 4 w E A A E Z v c m 1 1 b G F z L 1 N l Y 3 R p b 2 4 x L m 1 Q S w U G A A A A A A M A A w D C A A A A P g 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2 g A A A A E A A A D Q j J 3 f A R X R E Y x 6 A M B P w p f r A Q A A A M D S E K M y P b V G q J 0 e U e h 0 f L g A A A A A A g A A A A A A A 2 Y A A M A A A A A Q A A A A n 4 L f W x c R W o X s N y q R r p 2 G 9 A A A A A A E g A A A o A A A A B A A A A A L I 2 r e k E 0 i i 5 V d n + a 9 I n z t U A A A A M i l a J d 9 g l H n p F 9 x b B T q / W E t + c O R u W v 3 q o x f 2 E Q P A 3 M j 6 Q V G y n 0 O 4 7 2 A 2 w + Z n l j I J H G H T r G q l U p P f F C S 8 w q U O J / i L B 3 e R p 0 i H V E y F G t x O 8 k a F A A A A I 6 U W y w X A 3 g 8 i 5 P e F e p u Q J L u i 5 2 4 < / D a t a M a s h u p > 
</file>

<file path=customXml/item2.xml><?xml version="1.0" encoding="utf-8"?>
<ct:contentTypeSchema xmlns:ct="http://schemas.microsoft.com/office/2006/metadata/contentType" xmlns:ma="http://schemas.microsoft.com/office/2006/metadata/properties/metaAttributes" ct:_="" ma:_="" ma:contentTypeName="Document" ma:contentTypeID="0x01010089919C7F80A1924CB02BF4AF797918CA" ma:contentTypeVersion="14" ma:contentTypeDescription="Create a new document." ma:contentTypeScope="" ma:versionID="758f151e4d62a3f26d649962cff62c70">
  <xsd:schema xmlns:xsd="http://www.w3.org/2001/XMLSchema" xmlns:xs="http://www.w3.org/2001/XMLSchema" xmlns:p="http://schemas.microsoft.com/office/2006/metadata/properties" xmlns:ns2="2e6c9e18-af56-461d-b5b1-9da131569893" xmlns:ns3="df906139-7fd4-4cb3-8d03-9354f4288e29" targetNamespace="http://schemas.microsoft.com/office/2006/metadata/properties" ma:root="true" ma:fieldsID="c25e2c4c4b3b3c9448ba0bace908713c" ns2:_="" ns3:_="">
    <xsd:import namespace="2e6c9e18-af56-461d-b5b1-9da131569893"/>
    <xsd:import namespace="df906139-7fd4-4cb3-8d03-9354f4288e2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lcf76f155ced4ddcb4097134ff3c332f" minOccurs="0"/>
                <xsd:element ref="ns3:TaxCatchAll" minOccurs="0"/>
                <xsd:element ref="ns2:MediaServiceGenerationTime" minOccurs="0"/>
                <xsd:element ref="ns2:MediaServiceEventHashCode" minOccurs="0"/>
                <xsd:element ref="ns2:MediaServiceOCR" minOccurs="0"/>
                <xsd:element ref="ns2:MediaServiceDateTaken" minOccurs="0"/>
                <xsd:element ref="ns3:SharedWithUsers" minOccurs="0"/>
                <xsd:element ref="ns3:SharedWithDetail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e6c9e18-af56-461d-b5b1-9da13156989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d0da81f9-6af2-4f4e-af6b-6c9f66f5c411" ma:termSetId="09814cd3-568e-fe90-9814-8d621ff8fb84" ma:anchorId="fba54fb3-c3e1-fe81-a776-ca4b69148c4d" ma:open="true" ma:isKeyword="false">
      <xsd:complexType>
        <xsd:sequence>
          <xsd:element ref="pc:Terms" minOccurs="0" maxOccurs="1"/>
        </xsd:sequence>
      </xsd:complex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MediaServiceSearchProperties" ma:index="21"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df906139-7fd4-4cb3-8d03-9354f4288e29"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c6ce9948-5d3c-4ab5-858d-7b2c35e5b804}" ma:internalName="TaxCatchAll" ma:showField="CatchAllData" ma:web="df906139-7fd4-4cb3-8d03-9354f4288e29">
      <xsd:complexType>
        <xsd:complexContent>
          <xsd:extension base="dms:MultiChoiceLookup">
            <xsd:sequence>
              <xsd:element name="Value" type="dms:Lookup" maxOccurs="unbounded" minOccurs="0" nillable="true"/>
            </xsd:sequence>
          </xsd:extension>
        </xsd:complexContent>
      </xsd:complexType>
    </xsd:element>
    <xsd:element name="SharedWithUsers" ma:index="1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lcf76f155ced4ddcb4097134ff3c332f xmlns="2e6c9e18-af56-461d-b5b1-9da131569893">
      <Terms xmlns="http://schemas.microsoft.com/office/infopath/2007/PartnerControls"/>
    </lcf76f155ced4ddcb4097134ff3c332f>
    <TaxCatchAll xmlns="df906139-7fd4-4cb3-8d03-9354f4288e29" xsi:nil="true"/>
  </documentManagement>
</p:properties>
</file>

<file path=customXml/itemProps1.xml><?xml version="1.0" encoding="utf-8"?>
<ds:datastoreItem xmlns:ds="http://schemas.openxmlformats.org/officeDocument/2006/customXml" ds:itemID="{E3DF84F0-A932-4BC4-8D16-5976DA67FDFB}">
  <ds:schemaRefs>
    <ds:schemaRef ds:uri="http://schemas.microsoft.com/DataMashup"/>
  </ds:schemaRefs>
</ds:datastoreItem>
</file>

<file path=customXml/itemProps2.xml><?xml version="1.0" encoding="utf-8"?>
<ds:datastoreItem xmlns:ds="http://schemas.openxmlformats.org/officeDocument/2006/customXml" ds:itemID="{DC3F18F1-0720-4210-BB55-68E03E48B30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e6c9e18-af56-461d-b5b1-9da131569893"/>
    <ds:schemaRef ds:uri="df906139-7fd4-4cb3-8d03-9354f4288e2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FFCB6F13-4F8A-46A9-8AFE-9B971252E381}">
  <ds:schemaRefs>
    <ds:schemaRef ds:uri="http://schemas.microsoft.com/sharepoint/v3/contenttype/forms"/>
  </ds:schemaRefs>
</ds:datastoreItem>
</file>

<file path=customXml/itemProps4.xml><?xml version="1.0" encoding="utf-8"?>
<ds:datastoreItem xmlns:ds="http://schemas.openxmlformats.org/officeDocument/2006/customXml" ds:itemID="{52915743-EE36-4F2E-992B-AE08EE0CC029}">
  <ds:schemaRefs>
    <ds:schemaRef ds:uri="http://schemas.microsoft.com/office/2006/metadata/properties"/>
    <ds:schemaRef ds:uri="http://schemas.microsoft.com/office/infopath/2007/PartnerControls"/>
    <ds:schemaRef ds:uri="2e6c9e18-af56-461d-b5b1-9da131569893"/>
    <ds:schemaRef ds:uri="df906139-7fd4-4cb3-8d03-9354f4288e29"/>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INSTRUCTIONS</vt:lpstr>
      <vt:lpstr>petals</vt:lpstr>
      <vt:lpstr>steps</vt:lpstr>
      <vt:lpstr>tasks</vt:lpstr>
      <vt:lpstr>cards</vt:lpstr>
      <vt:lpstr>tags</vt:lpstr>
      <vt:lpstr>links</vt:lpstr>
      <vt:lpstr>Carbon_costs_validations</vt:lpstr>
      <vt:lpstr>removed-cards</vt:lpstr>
      <vt:lpstr>correspondence-to-RWs-names</vt:lpstr>
      <vt:lpstr>Feedback tracking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Jean Carletta</dc:creator>
  <cp:lastModifiedBy>Robert Woodford</cp:lastModifiedBy>
  <dcterms:created xsi:type="dcterms:W3CDTF">2022-10-02T10:13:12Z</dcterms:created>
  <dcterms:modified xsi:type="dcterms:W3CDTF">2023-08-22T16:33:49Z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0x01010089919C7F80A1924CB02BF4AF797918CA</vt:lpwstr>
  </property>
  <property fmtid="{D5CDD505-2E9C-101B-9397-08002B2CF9AE}" pid="3" name="MediaServiceImageTags">
    <vt:lpwstr/>
  </property>
</Properties>
</file>