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ean Lima\Documents\Finance.py\Finance\"/>
    </mc:Choice>
  </mc:AlternateContent>
  <xr:revisionPtr revIDLastSave="0" documentId="13_ncr:1_{A8030F31-446E-4560-9928-17F8065102D0}" xr6:coauthVersionLast="47" xr6:coauthVersionMax="47" xr10:uidLastSave="{00000000-0000-0000-0000-000000000000}"/>
  <bookViews>
    <workbookView xWindow="-120" yWindow="-120" windowWidth="20730" windowHeight="11310" firstSheet="1" activeTab="1" xr2:uid="{00000000-000D-0000-FFFF-FFFF00000000}"/>
  </bookViews>
  <sheets>
    <sheet name="Tipos " sheetId="9" state="hidden" r:id="rId1"/>
    <sheet name="Teste" sheetId="11" r:id="rId2"/>
    <sheet name="Gastos" sheetId="7" r:id="rId3"/>
    <sheet name="Entradas" sheetId="8" r:id="rId4"/>
    <sheet name="Saldo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mOgANvCGUbMx2r/lSPr1AEwSfqQ=="/>
    </ext>
  </extLst>
</workbook>
</file>

<file path=xl/calcChain.xml><?xml version="1.0" encoding="utf-8"?>
<calcChain xmlns="http://schemas.openxmlformats.org/spreadsheetml/2006/main">
  <c r="E2" i="11" l="1"/>
  <c r="D2" i="11"/>
  <c r="I2" i="7"/>
  <c r="C2" i="10"/>
  <c r="A2" i="10" a="1"/>
  <c r="A2" i="10" s="1"/>
  <c r="B2" i="10"/>
  <c r="F2" i="1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<sst xmlns="http://schemas.openxmlformats.org/spreadsheetml/2006/main" count="97" uniqueCount="47">
  <si>
    <t>Açougue</t>
  </si>
  <si>
    <t>Almoços</t>
  </si>
  <si>
    <t>Cafezinho e afins</t>
  </si>
  <si>
    <t>Cinema e videolocadora</t>
  </si>
  <si>
    <t>Consertos</t>
  </si>
  <si>
    <t>Diarista</t>
  </si>
  <si>
    <t>Doações</t>
  </si>
  <si>
    <t>Estacionamento</t>
  </si>
  <si>
    <t>Farmácia e perfumaria</t>
  </si>
  <si>
    <t>Feira</t>
  </si>
  <si>
    <t>Gasolina</t>
  </si>
  <si>
    <t>Gorjetas</t>
  </si>
  <si>
    <t>Jantares</t>
  </si>
  <si>
    <t>Jornais, revistas e livros</t>
  </si>
  <si>
    <t>Lava-rápido</t>
  </si>
  <si>
    <t>Médico</t>
  </si>
  <si>
    <t>Padaria</t>
  </si>
  <si>
    <t>Pet Shop</t>
  </si>
  <si>
    <t>Salão de beleza</t>
  </si>
  <si>
    <t>Supermercado</t>
  </si>
  <si>
    <t>Táxi</t>
  </si>
  <si>
    <t>Outros</t>
  </si>
  <si>
    <t>DATA</t>
  </si>
  <si>
    <t>TIPO</t>
  </si>
  <si>
    <t>Valor</t>
  </si>
  <si>
    <t>Tipos de Gasto</t>
  </si>
  <si>
    <t>Tipos de Entrada</t>
  </si>
  <si>
    <t>Salario</t>
  </si>
  <si>
    <t>Jogo do Bicho</t>
  </si>
  <si>
    <t>Achei na Rua</t>
  </si>
  <si>
    <t>Ganhei uma Aposta</t>
  </si>
  <si>
    <t>Urubu do Pix</t>
  </si>
  <si>
    <t>Minha Mãe me deu</t>
  </si>
  <si>
    <t>Ganhei numa Corrida Contra o dono</t>
  </si>
  <si>
    <t>Ganhei numa Corrida Contra o Dono</t>
  </si>
  <si>
    <t>Vendi Meu carro</t>
  </si>
  <si>
    <t>Total Entrada</t>
  </si>
  <si>
    <t>Total Saida</t>
  </si>
  <si>
    <t>Saldo</t>
  </si>
  <si>
    <t>tipo</t>
  </si>
  <si>
    <t>valor</t>
  </si>
  <si>
    <t>entrada</t>
  </si>
  <si>
    <t>saida</t>
  </si>
  <si>
    <t>saldo</t>
  </si>
  <si>
    <t>Entrada</t>
  </si>
  <si>
    <t>Saida</t>
  </si>
  <si>
    <t>Balanço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</si>
</sst>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rgb="FF000000"/>
      <name val="Calibri"/>
      <scheme val="minor"/>
    </font>
    <font>
      <sz val="10"/>
      <color rgb="FF000000"/>
      <name val="Arial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6"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D95991-EFD6-41FC-9620-431DFC1BADD0}" name="Tabela2" displayName="Tabela2" ref="A1:A23" totalsRowShown="0" headerRowDxfId="5" dataDxfId="4">
  <autoFilter ref="A1:A23" xr:uid="{45D95991-EFD6-41FC-9620-431DFC1BADD0}"/>
  <tableColumns count="1">
    <tableColumn id="1" xr3:uid="{BC25F85D-55A4-440D-80F5-6476BC60F110}" name="Tipos de Gasto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C5BF6-69AA-4B70-AE2B-BB56886E5198}" name="Tabela4" displayName="Tabela4" ref="C1:C10" totalsRowShown="0">
  <autoFilter ref="C1:C10" xr:uid="{F1AC5BF6-69AA-4B70-AE2B-BB56886E5198}"/>
  <tableColumns count="1">
    <tableColumn id="1" xr3:uid="{6D95AE80-1EEC-46B4-9891-EE4A2E630823}" name="Tipos de Entrad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F8541A-9EEB-493D-B9AE-427E085ED6F5}" name="Tabela6" displayName="Tabela6" ref="A1:B6" totalsRowShown="0">
  <autoFilter ref="A1:B6" xr:uid="{EEF8541A-9EEB-493D-B9AE-427E085ED6F5}"/>
  <tableColumns count="2">
    <tableColumn id="1" xr3:uid="{E4445D9B-A283-4322-B4F9-120BEDD0D119}" name="Entrada" dataCellStyle="Moeda"/>
    <tableColumn id="2" xr3:uid="{FC6F07B8-2D0B-419B-8056-DA5B7BCF9C1A}" name="Saida" dataCellStyle="Moed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02BBB5-228F-4DC6-842D-BEA0CE0DE631}" name="Tabela7" displayName="Tabela7" ref="D1:F2" totalsRowShown="0">
  <autoFilter ref="D1:F2" xr:uid="{C502BBB5-228F-4DC6-842D-BEA0CE0DE631}"/>
  <tableColumns count="3">
    <tableColumn id="1" xr3:uid="{B19DCC73-7045-46B8-AC33-BC3C3FCFFC8F}" name="Total Entrada" dataCellStyle="Moeda">
      <calculatedColumnFormula>SUM(A:A)</calculatedColumnFormula>
    </tableColumn>
    <tableColumn id="2" xr3:uid="{78D745BC-16B9-4121-983D-C567465DF4EA}" name="Total Saida" dataCellStyle="Moeda">
      <calculatedColumnFormula>SUM(B:B)</calculatedColumnFormula>
    </tableColumn>
    <tableColumn id="3" xr3:uid="{EEBF31C7-9D15-4A3B-8FEB-7F77B04EFCBF}" name="Balanço" dataCellStyle="Moeda">
      <calculatedColumnFormula>D2-E2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FD5BE-21AE-425A-BCCC-E37935C4D132}" name="Tabela1" displayName="Tabela1" ref="A1:C22" totalsRowShown="0">
  <autoFilter ref="A1:C22" xr:uid="{CE6FD5BE-21AE-425A-BCCC-E37935C4D132}"/>
  <tableColumns count="3">
    <tableColumn id="1" xr3:uid="{C2D85291-9D43-4AF4-BC17-243D72A8A7E1}" name="DATA"/>
    <tableColumn id="2" xr3:uid="{D689EF42-F330-4A1B-9271-08AA8F781243}" name="TIPO"/>
    <tableColumn id="3" xr3:uid="{A0C36BDB-D80A-497E-B9C4-453FC3CF05EF}" name="Valor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DF610D-6E7D-45C6-B952-AA62D8F7F4A3}" name="Tabela14" displayName="Tabela14" ref="A1:C22" totalsRowShown="0">
  <autoFilter ref="A1:C22" xr:uid="{FFDF610D-6E7D-45C6-B952-AA62D8F7F4A3}"/>
  <tableColumns count="3">
    <tableColumn id="1" xr3:uid="{EA83B784-FA8E-417E-905E-C4D1BE094EE5}" name="DATA"/>
    <tableColumn id="2" xr3:uid="{31655701-0B9D-460C-A0A9-18F966C6D3F7}" name="TIPO"/>
    <tableColumn id="3" xr3:uid="{B794FB99-5E4E-44CA-A0AC-5B03FC4EDC34}" name="Valor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5047B4-4A60-4702-A02E-F1905C513F0D}" name="Tabela5" displayName="Tabela5" ref="A1:C2" totalsRowShown="0">
  <autoFilter ref="A1:C2" xr:uid="{BA5047B4-4A60-4702-A02E-F1905C513F0D}"/>
  <tableColumns count="3">
    <tableColumn id="1" xr3:uid="{7E7E94DC-5454-4F89-AF32-2FE6DD7809E3}" name="Total Entrada" dataDxfId="2">
      <calculatedColumnFormula array="1">SUM(-Tabela1[Valor])</calculatedColumnFormula>
    </tableColumn>
    <tableColumn id="2" xr3:uid="{F3DBC13B-A6AE-4B26-86CE-FA568CDFD7F3}" name="Total Saida" dataDxfId="1">
      <calculatedColumnFormula>SUM(Tabela14[Valor])</calculatedColumnFormula>
    </tableColumn>
    <tableColumn id="3" xr3:uid="{9D07E1C3-9EAB-4F27-8CF3-71A1CD5327C3}" name="Saldo" dataDxfId="0">
      <calculatedColumnFormula>SUM(A2:B2)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A1DD-3E2A-4F4E-9AE3-9ED901CB854F}">
  <sheetPr codeName="Planilha1"/>
  <dimension ref="A1:C28"/>
  <sheetViews>
    <sheetView workbookViewId="0">
      <selection activeCell="C13" sqref="C13"/>
    </sheetView>
  </sheetViews>
  <sheetFormatPr defaultRowHeight="15" x14ac:dyDescent="0.25"/>
  <cols>
    <col min="1" max="1" width="20" customWidth="1"/>
    <col min="3" max="3" width="37.7109375" customWidth="1"/>
  </cols>
  <sheetData>
    <row r="1" spans="1:3" x14ac:dyDescent="0.25">
      <c r="A1" s="1" t="s">
        <v>25</v>
      </c>
      <c r="C1" t="s">
        <v>26</v>
      </c>
    </row>
    <row r="2" spans="1:3" x14ac:dyDescent="0.25">
      <c r="A2" s="1" t="s">
        <v>0</v>
      </c>
      <c r="C2" t="s">
        <v>27</v>
      </c>
    </row>
    <row r="3" spans="1:3" x14ac:dyDescent="0.25">
      <c r="A3" s="1" t="s">
        <v>1</v>
      </c>
      <c r="C3" t="s">
        <v>28</v>
      </c>
    </row>
    <row r="4" spans="1:3" x14ac:dyDescent="0.25">
      <c r="A4" s="1" t="s">
        <v>2</v>
      </c>
      <c r="C4" t="s">
        <v>29</v>
      </c>
    </row>
    <row r="5" spans="1:3" x14ac:dyDescent="0.25">
      <c r="A5" s="1" t="s">
        <v>3</v>
      </c>
      <c r="C5" t="s">
        <v>30</v>
      </c>
    </row>
    <row r="6" spans="1:3" x14ac:dyDescent="0.25">
      <c r="A6" s="1" t="s">
        <v>4</v>
      </c>
      <c r="C6" t="s">
        <v>31</v>
      </c>
    </row>
    <row r="7" spans="1:3" x14ac:dyDescent="0.25">
      <c r="A7" s="1" t="s">
        <v>5</v>
      </c>
      <c r="C7" t="s">
        <v>32</v>
      </c>
    </row>
    <row r="8" spans="1:3" x14ac:dyDescent="0.25">
      <c r="A8" s="1" t="s">
        <v>6</v>
      </c>
      <c r="C8" t="s">
        <v>34</v>
      </c>
    </row>
    <row r="9" spans="1:3" x14ac:dyDescent="0.25">
      <c r="A9" s="1" t="s">
        <v>7</v>
      </c>
      <c r="C9" t="s">
        <v>21</v>
      </c>
    </row>
    <row r="10" spans="1:3" x14ac:dyDescent="0.25">
      <c r="A10" s="1" t="s">
        <v>8</v>
      </c>
      <c r="C10" t="s">
        <v>35</v>
      </c>
    </row>
    <row r="11" spans="1:3" x14ac:dyDescent="0.25">
      <c r="A11" s="1" t="s">
        <v>9</v>
      </c>
    </row>
    <row r="12" spans="1:3" x14ac:dyDescent="0.25">
      <c r="A12" s="1" t="s">
        <v>10</v>
      </c>
    </row>
    <row r="13" spans="1:3" x14ac:dyDescent="0.25">
      <c r="A13" s="1" t="s">
        <v>11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3157-992A-4B9B-8F3B-E9477BF3EB44}">
  <dimension ref="A1:F6"/>
  <sheetViews>
    <sheetView tabSelected="1" workbookViewId="0">
      <selection activeCell="E4" sqref="E4"/>
    </sheetView>
  </sheetViews>
  <sheetFormatPr defaultRowHeight="15" x14ac:dyDescent="0.25"/>
  <cols>
    <col min="1" max="1" width="17.42578125" style="5" customWidth="1"/>
    <col min="2" max="2" width="14.140625" style="5" customWidth="1"/>
    <col min="3" max="3" width="14.28515625" customWidth="1"/>
    <col min="4" max="4" width="15.42578125" style="5" customWidth="1"/>
    <col min="5" max="5" width="15.85546875" style="5" customWidth="1"/>
    <col min="6" max="6" width="11.5703125" style="5" customWidth="1"/>
  </cols>
  <sheetData>
    <row r="1" spans="1:6" x14ac:dyDescent="0.25">
      <c r="A1" s="5" t="s">
        <v>44</v>
      </c>
      <c r="B1" s="5" t="s">
        <v>45</v>
      </c>
      <c r="D1" s="5" t="s">
        <v>36</v>
      </c>
      <c r="E1" s="5" t="s">
        <v>37</v>
      </c>
      <c r="F1" s="5" t="s">
        <v>46</v>
      </c>
    </row>
    <row r="2" spans="1:6" x14ac:dyDescent="0.25">
      <c r="A2" s="5">
        <v>800</v>
      </c>
      <c r="B2" s="5">
        <v>300</v>
      </c>
      <c r="D2" s="5">
        <f>SUM(A:A)</f>
        <v>11344</v>
      </c>
      <c r="E2" s="5">
        <f>SUM(B:B)</f>
        <v>10822</v>
      </c>
      <c r="F2" s="5">
        <f>D2-E2</f>
        <v>522</v>
      </c>
    </row>
    <row r="3" spans="1:6" x14ac:dyDescent="0.25">
      <c r="A3" s="5">
        <v>285</v>
      </c>
      <c r="B3" s="5">
        <v>124</v>
      </c>
    </row>
    <row r="4" spans="1:6" x14ac:dyDescent="0.25">
      <c r="A4" s="5">
        <v>257</v>
      </c>
      <c r="B4" s="5">
        <v>368</v>
      </c>
    </row>
    <row r="5" spans="1:6" x14ac:dyDescent="0.25">
      <c r="A5" s="5">
        <v>127</v>
      </c>
      <c r="B5" s="5">
        <v>30</v>
      </c>
    </row>
    <row r="6" spans="1:6" x14ac:dyDescent="0.25">
      <c r="A6" s="5">
        <v>9875</v>
      </c>
      <c r="B6" s="5">
        <v>10000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630B-DE59-43C2-9DE4-B9B63F899B55}">
  <sheetPr codeName="Planilha2"/>
  <dimension ref="A1:I22"/>
  <sheetViews>
    <sheetView workbookViewId="0">
      <selection activeCell="G2" sqref="G2"/>
    </sheetView>
  </sheetViews>
  <sheetFormatPr defaultRowHeight="15" x14ac:dyDescent="0.25"/>
  <cols>
    <col min="1" max="1" width="12.5703125" customWidth="1"/>
    <col min="2" max="2" width="28.85546875" customWidth="1"/>
    <col min="3" max="3" width="15.42578125" customWidth="1"/>
    <col min="4" max="6" width="10.28515625" customWidth="1"/>
  </cols>
  <sheetData>
    <row r="1" spans="1:9" x14ac:dyDescent="0.25">
      <c r="A1" t="s">
        <v>22</v>
      </c>
      <c r="B1" t="s">
        <v>23</v>
      </c>
      <c r="C1" t="s">
        <v>24</v>
      </c>
      <c r="F1" t="s">
        <v>39</v>
      </c>
      <c r="G1" t="s">
        <v>40</v>
      </c>
      <c r="I1" t="s">
        <v>43</v>
      </c>
    </row>
    <row r="2" spans="1:9" x14ac:dyDescent="0.25">
      <c r="A2" s="2">
        <v>44958</v>
      </c>
      <c r="B2" t="s">
        <v>21</v>
      </c>
      <c r="C2" s="3">
        <v>26</v>
      </c>
      <c r="F2" t="s">
        <v>41</v>
      </c>
      <c r="G2">
        <v>-25</v>
      </c>
      <c r="I2">
        <f>SUM(G2:G6)</f>
        <v>118</v>
      </c>
    </row>
    <row r="3" spans="1:9" x14ac:dyDescent="0.25">
      <c r="A3" s="2">
        <v>44958</v>
      </c>
      <c r="B3" t="s">
        <v>2</v>
      </c>
      <c r="C3" s="3">
        <v>40</v>
      </c>
      <c r="F3" t="s">
        <v>42</v>
      </c>
      <c r="G3">
        <v>68</v>
      </c>
    </row>
    <row r="4" spans="1:9" x14ac:dyDescent="0.25">
      <c r="A4" s="2">
        <v>44958</v>
      </c>
      <c r="B4" t="s">
        <v>6</v>
      </c>
      <c r="C4" s="3">
        <v>25</v>
      </c>
      <c r="F4" t="s">
        <v>41</v>
      </c>
      <c r="G4">
        <v>24</v>
      </c>
    </row>
    <row r="5" spans="1:9" x14ac:dyDescent="0.25">
      <c r="A5" s="2">
        <v>44958</v>
      </c>
      <c r="B5" t="s">
        <v>4</v>
      </c>
      <c r="C5" s="3">
        <v>500</v>
      </c>
      <c r="F5" t="s">
        <v>41</v>
      </c>
      <c r="G5">
        <v>36</v>
      </c>
    </row>
    <row r="6" spans="1:9" x14ac:dyDescent="0.25">
      <c r="A6" s="2">
        <v>44958</v>
      </c>
      <c r="B6" t="s">
        <v>3</v>
      </c>
      <c r="C6" s="3">
        <v>201</v>
      </c>
      <c r="F6" t="s">
        <v>42</v>
      </c>
      <c r="G6">
        <v>15</v>
      </c>
    </row>
    <row r="7" spans="1:9" x14ac:dyDescent="0.25">
      <c r="A7" s="2">
        <v>44958</v>
      </c>
      <c r="B7" t="s">
        <v>4</v>
      </c>
      <c r="C7" s="3">
        <v>26</v>
      </c>
    </row>
    <row r="8" spans="1:9" x14ac:dyDescent="0.25">
      <c r="A8" s="2">
        <v>44958</v>
      </c>
      <c r="B8" t="s">
        <v>7</v>
      </c>
      <c r="C8" s="3">
        <v>232.13333333333301</v>
      </c>
    </row>
    <row r="9" spans="1:9" x14ac:dyDescent="0.25">
      <c r="A9" s="2">
        <v>44958</v>
      </c>
      <c r="B9" t="s">
        <v>18</v>
      </c>
      <c r="C9" s="3">
        <v>259.50476190476201</v>
      </c>
    </row>
    <row r="10" spans="1:9" x14ac:dyDescent="0.25">
      <c r="A10" s="2">
        <v>44958</v>
      </c>
      <c r="B10" t="s">
        <v>0</v>
      </c>
      <c r="C10" s="3">
        <v>286.87619047619103</v>
      </c>
    </row>
    <row r="11" spans="1:9" x14ac:dyDescent="0.25">
      <c r="A11" s="2">
        <v>44958</v>
      </c>
      <c r="B11" t="s">
        <v>3</v>
      </c>
      <c r="C11" s="3">
        <v>314.24761904761903</v>
      </c>
    </row>
    <row r="12" spans="1:9" x14ac:dyDescent="0.25">
      <c r="A12" s="2">
        <v>44958</v>
      </c>
      <c r="B12" t="s">
        <v>4</v>
      </c>
      <c r="C12" s="3">
        <v>341.61904761904799</v>
      </c>
    </row>
    <row r="13" spans="1:9" x14ac:dyDescent="0.25">
      <c r="A13" s="2">
        <v>44958</v>
      </c>
      <c r="B13" t="s">
        <v>19</v>
      </c>
      <c r="C13" s="3">
        <v>368.99047619047599</v>
      </c>
    </row>
    <row r="14" spans="1:9" x14ac:dyDescent="0.25">
      <c r="A14" s="2">
        <v>44958</v>
      </c>
      <c r="B14" t="s">
        <v>5</v>
      </c>
      <c r="C14" s="3">
        <v>396.36190476190501</v>
      </c>
    </row>
    <row r="15" spans="1:9" x14ac:dyDescent="0.25">
      <c r="A15" s="2">
        <v>44958</v>
      </c>
      <c r="B15" t="s">
        <v>6</v>
      </c>
      <c r="C15" s="3">
        <v>423.73333333333301</v>
      </c>
    </row>
    <row r="16" spans="1:9" x14ac:dyDescent="0.25">
      <c r="A16" s="2">
        <v>44958</v>
      </c>
      <c r="B16" t="s">
        <v>3</v>
      </c>
      <c r="C16" s="3">
        <v>451.10476190476197</v>
      </c>
    </row>
    <row r="17" spans="1:3" x14ac:dyDescent="0.25">
      <c r="A17" s="2">
        <v>44958</v>
      </c>
      <c r="B17" t="s">
        <v>0</v>
      </c>
      <c r="C17" s="3">
        <v>478.47619047619003</v>
      </c>
    </row>
    <row r="18" spans="1:3" x14ac:dyDescent="0.25">
      <c r="A18" s="2">
        <v>44958</v>
      </c>
      <c r="B18" t="s">
        <v>17</v>
      </c>
      <c r="C18" s="3">
        <v>505.84761904761899</v>
      </c>
    </row>
    <row r="19" spans="1:3" x14ac:dyDescent="0.25">
      <c r="A19" s="2">
        <v>44958</v>
      </c>
      <c r="B19" t="s">
        <v>20</v>
      </c>
      <c r="C19" s="3">
        <v>533.21904761904796</v>
      </c>
    </row>
    <row r="20" spans="1:3" x14ac:dyDescent="0.25">
      <c r="A20" s="2">
        <v>44958</v>
      </c>
      <c r="B20" t="s">
        <v>2</v>
      </c>
      <c r="C20" s="3">
        <v>560.59047619047601</v>
      </c>
    </row>
    <row r="21" spans="1:3" x14ac:dyDescent="0.25">
      <c r="A21" s="2">
        <v>44958</v>
      </c>
      <c r="B21" t="s">
        <v>18</v>
      </c>
      <c r="C21" s="3">
        <v>587.96190476190498</v>
      </c>
    </row>
    <row r="22" spans="1:3" x14ac:dyDescent="0.25">
      <c r="A22" s="2">
        <v>44958</v>
      </c>
      <c r="B22" t="s">
        <v>18</v>
      </c>
      <c r="C22" s="3">
        <v>615.33333333333303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A9C4B6-B398-404E-A9F2-D92645B4BFBA}">
          <x14:formula1>
            <xm:f>'Tipos '!$A$2:$A$23</xm:f>
          </x14:formula1>
          <xm:sqref>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4845-8F1E-41A3-90A4-26913ADAAC75}">
  <sheetPr codeName="Planilha3"/>
  <dimension ref="A1:C22"/>
  <sheetViews>
    <sheetView workbookViewId="0">
      <selection activeCell="B5" sqref="B5"/>
    </sheetView>
  </sheetViews>
  <sheetFormatPr defaultRowHeight="15" x14ac:dyDescent="0.25"/>
  <cols>
    <col min="1" max="1" width="14.140625" customWidth="1"/>
    <col min="2" max="2" width="37" customWidth="1"/>
    <col min="3" max="3" width="18.8554687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s="2">
        <v>44958</v>
      </c>
      <c r="B2" t="s">
        <v>27</v>
      </c>
      <c r="C2" s="3">
        <v>31.8928571428571</v>
      </c>
    </row>
    <row r="3" spans="1:3" x14ac:dyDescent="0.25">
      <c r="A3" s="2">
        <v>44958</v>
      </c>
      <c r="B3" t="s">
        <v>32</v>
      </c>
      <c r="C3" s="3">
        <v>32.428571428571402</v>
      </c>
    </row>
    <row r="4" spans="1:3" x14ac:dyDescent="0.25">
      <c r="A4" s="2">
        <v>44958</v>
      </c>
      <c r="B4" t="s">
        <v>29</v>
      </c>
      <c r="C4" s="3">
        <v>32.964285714285701</v>
      </c>
    </row>
    <row r="5" spans="1:3" x14ac:dyDescent="0.25">
      <c r="A5" s="2">
        <v>44958</v>
      </c>
      <c r="B5" t="s">
        <v>31</v>
      </c>
      <c r="C5" s="3">
        <v>33.5</v>
      </c>
    </row>
    <row r="6" spans="1:3" x14ac:dyDescent="0.25">
      <c r="A6" s="2">
        <v>44958</v>
      </c>
      <c r="B6" t="s">
        <v>29</v>
      </c>
      <c r="C6" s="3">
        <v>34.035714285714299</v>
      </c>
    </row>
    <row r="7" spans="1:3" x14ac:dyDescent="0.25">
      <c r="A7" s="2">
        <v>44958</v>
      </c>
      <c r="B7" t="s">
        <v>33</v>
      </c>
      <c r="C7" s="3">
        <v>34.571428571428598</v>
      </c>
    </row>
    <row r="8" spans="1:3" x14ac:dyDescent="0.25">
      <c r="A8" s="2">
        <v>44958</v>
      </c>
      <c r="B8" t="s">
        <v>29</v>
      </c>
      <c r="C8" s="3">
        <v>35.107142857142797</v>
      </c>
    </row>
    <row r="9" spans="1:3" x14ac:dyDescent="0.25">
      <c r="A9" s="2">
        <v>44958</v>
      </c>
      <c r="B9" t="s">
        <v>28</v>
      </c>
      <c r="C9" s="3">
        <v>35.642857142857103</v>
      </c>
    </row>
    <row r="10" spans="1:3" x14ac:dyDescent="0.25">
      <c r="A10" s="2">
        <v>44958</v>
      </c>
      <c r="B10" t="s">
        <v>21</v>
      </c>
      <c r="C10" s="3">
        <v>36.178571428571402</v>
      </c>
    </row>
    <row r="11" spans="1:3" x14ac:dyDescent="0.25">
      <c r="A11" s="2">
        <v>44958</v>
      </c>
      <c r="B11" t="s">
        <v>28</v>
      </c>
      <c r="C11" s="3">
        <v>36.714285714285701</v>
      </c>
    </row>
    <row r="12" spans="1:3" x14ac:dyDescent="0.25">
      <c r="A12" s="2">
        <v>44958</v>
      </c>
      <c r="B12" t="s">
        <v>32</v>
      </c>
      <c r="C12" s="3">
        <v>37.25</v>
      </c>
    </row>
    <row r="13" spans="1:3" x14ac:dyDescent="0.25">
      <c r="A13" s="2">
        <v>44958</v>
      </c>
      <c r="B13" t="s">
        <v>27</v>
      </c>
      <c r="C13" s="3">
        <v>37.785714285714299</v>
      </c>
    </row>
    <row r="14" spans="1:3" x14ac:dyDescent="0.25">
      <c r="A14" s="2">
        <v>44958</v>
      </c>
      <c r="B14" t="s">
        <v>32</v>
      </c>
      <c r="C14" s="3">
        <v>38.321428571428598</v>
      </c>
    </row>
    <row r="15" spans="1:3" x14ac:dyDescent="0.25">
      <c r="A15" s="2">
        <v>44958</v>
      </c>
      <c r="B15" t="s">
        <v>33</v>
      </c>
      <c r="C15" s="3">
        <v>38.857142857142897</v>
      </c>
    </row>
    <row r="16" spans="1:3" x14ac:dyDescent="0.25">
      <c r="A16" s="2">
        <v>44958</v>
      </c>
      <c r="B16" t="s">
        <v>28</v>
      </c>
      <c r="C16" s="3">
        <v>37</v>
      </c>
    </row>
    <row r="17" spans="1:3" x14ac:dyDescent="0.25">
      <c r="A17" s="2">
        <v>44958</v>
      </c>
      <c r="B17" t="s">
        <v>30</v>
      </c>
      <c r="C17" s="3">
        <v>15</v>
      </c>
    </row>
    <row r="18" spans="1:3" x14ac:dyDescent="0.25">
      <c r="A18" s="2">
        <v>44958</v>
      </c>
      <c r="B18" t="s">
        <v>28</v>
      </c>
      <c r="C18" s="3">
        <v>58</v>
      </c>
    </row>
    <row r="19" spans="1:3" x14ac:dyDescent="0.25">
      <c r="A19" s="2">
        <v>44958</v>
      </c>
      <c r="B19" t="s">
        <v>33</v>
      </c>
      <c r="C19" s="3">
        <v>39</v>
      </c>
    </row>
    <row r="20" spans="1:3" x14ac:dyDescent="0.25">
      <c r="A20" s="2">
        <v>44958</v>
      </c>
      <c r="B20" t="s">
        <v>31</v>
      </c>
      <c r="C20" s="3">
        <v>87</v>
      </c>
    </row>
    <row r="21" spans="1:3" x14ac:dyDescent="0.25">
      <c r="A21" s="2">
        <v>44958</v>
      </c>
      <c r="B21" t="s">
        <v>29</v>
      </c>
      <c r="C21" s="3">
        <v>26</v>
      </c>
    </row>
    <row r="22" spans="1:3" x14ac:dyDescent="0.25">
      <c r="A22" s="2">
        <v>44958</v>
      </c>
      <c r="B22" t="s">
        <v>21</v>
      </c>
      <c r="C22" s="3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EB3732-EB4F-4C72-B9F9-C72A3E7A0FAD}">
          <x14:formula1>
            <xm:f>'Tipos '!$C$2:$C$10</xm:f>
          </x14:formula1>
          <xm:sqref>B1:B1048576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B23C-79BA-404A-9094-DFED6FF4899D}">
  <sheetPr codeName="Planilha4"/>
  <dimension ref="A1:C2"/>
  <sheetViews>
    <sheetView workbookViewId="0">
      <selection activeCell="C18" sqref="C18"/>
    </sheetView>
  </sheetViews>
  <sheetFormatPr defaultRowHeight="15" x14ac:dyDescent="0.25"/>
  <cols>
    <col min="1" max="1" width="14.7109375" customWidth="1"/>
    <col min="2" max="2" width="12.7109375" customWidth="1"/>
    <col min="3" max="3" width="11.42578125" bestFit="1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s="4" cm="1">
        <f t="array" ref="A2">SUM(-Tabela1[Valor])</f>
        <v>-7174</v>
      </c>
      <c r="B2" s="4">
        <f>SUM(Tabela14[Valor])</f>
        <v>782.24999999999989</v>
      </c>
      <c r="C2" s="4">
        <f>SUM(A2:B2)</f>
        <v>-6391.75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Tipos </vt:lpstr>
      <vt:lpstr>Teste</vt:lpstr>
      <vt:lpstr>Gastos</vt:lpstr>
      <vt:lpstr>Entradas</vt:lpstr>
      <vt:lpstr>Saldo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Lima</cp:lastModifiedBy>
  <dcterms:modified xsi:type="dcterms:W3CDTF">2023-06-13T14:55:51Z</dcterms:modified>
</cp:coreProperties>
</file>