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damentos de Lenguaje de Progrmación\"/>
    </mc:Choice>
  </mc:AlternateContent>
  <xr:revisionPtr revIDLastSave="0" documentId="13_ncr:1_{B6FB7986-A0ED-49CA-AF9D-C08756CEB0B4}" xr6:coauthVersionLast="47" xr6:coauthVersionMax="47" xr10:uidLastSave="{00000000-0000-0000-0000-000000000000}"/>
  <bookViews>
    <workbookView xWindow="-120" yWindow="-120" windowWidth="29040" windowHeight="15720" xr2:uid="{93AB386C-CA7E-469D-BE8A-E4A4C75E74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2" i="1" l="1"/>
  <c r="AF81" i="1"/>
  <c r="AF80" i="1"/>
  <c r="AF77" i="1"/>
  <c r="AF76" i="1"/>
  <c r="AF75" i="1"/>
  <c r="AF72" i="1"/>
  <c r="AF71" i="1"/>
  <c r="AF70" i="1"/>
  <c r="AF67" i="1"/>
  <c r="AF66" i="1"/>
  <c r="AF65" i="1"/>
  <c r="AF62" i="1"/>
  <c r="AF61" i="1"/>
  <c r="AF60" i="1"/>
  <c r="AF57" i="1"/>
  <c r="AF56" i="1"/>
  <c r="AF55" i="1"/>
  <c r="AF52" i="1"/>
  <c r="AF51" i="1"/>
  <c r="AF50" i="1"/>
  <c r="AF47" i="1"/>
  <c r="AF46" i="1"/>
  <c r="AF45" i="1"/>
  <c r="AF42" i="1"/>
  <c r="AF41" i="1"/>
  <c r="AF40" i="1"/>
  <c r="AF37" i="1"/>
  <c r="AF36" i="1"/>
  <c r="AF35" i="1"/>
  <c r="AF32" i="1"/>
  <c r="AF31" i="1"/>
  <c r="AF30" i="1"/>
  <c r="AF27" i="1"/>
  <c r="AF26" i="1"/>
  <c r="AF25" i="1"/>
  <c r="AF22" i="1"/>
  <c r="AF21" i="1"/>
  <c r="AF20" i="1"/>
  <c r="AF17" i="1"/>
  <c r="AF16" i="1"/>
  <c r="AF15" i="1"/>
  <c r="AF12" i="1"/>
  <c r="AF11" i="1"/>
  <c r="AF10" i="1"/>
  <c r="W27" i="1"/>
  <c r="W26" i="1"/>
  <c r="W25" i="1"/>
  <c r="W17" i="1"/>
  <c r="W16" i="1"/>
  <c r="W15" i="1"/>
  <c r="W82" i="1"/>
  <c r="W81" i="1"/>
  <c r="W80" i="1"/>
  <c r="W77" i="1"/>
  <c r="W76" i="1"/>
  <c r="W75" i="1"/>
  <c r="W72" i="1"/>
  <c r="W71" i="1"/>
  <c r="W70" i="1"/>
  <c r="W67" i="1"/>
  <c r="W66" i="1"/>
  <c r="W65" i="1"/>
  <c r="W62" i="1"/>
  <c r="W61" i="1"/>
  <c r="W60" i="1"/>
  <c r="W57" i="1"/>
  <c r="W56" i="1"/>
  <c r="W55" i="1"/>
  <c r="W52" i="1"/>
  <c r="W51" i="1"/>
  <c r="W50" i="1"/>
  <c r="W47" i="1"/>
  <c r="W46" i="1"/>
  <c r="W45" i="1"/>
  <c r="W42" i="1"/>
  <c r="W41" i="1"/>
  <c r="W40" i="1"/>
  <c r="W37" i="1"/>
  <c r="W36" i="1"/>
  <c r="W35" i="1"/>
  <c r="W32" i="1"/>
  <c r="W31" i="1"/>
  <c r="W30" i="1"/>
  <c r="W22" i="1"/>
  <c r="W21" i="1"/>
  <c r="W20" i="1"/>
  <c r="W11" i="1"/>
  <c r="W12" i="1"/>
  <c r="W10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N57" i="1"/>
  <c r="AN56" i="1"/>
  <c r="AN55" i="1"/>
  <c r="AN54" i="1"/>
  <c r="AN53" i="1"/>
  <c r="AN52" i="1"/>
  <c r="AN51" i="1"/>
  <c r="AN49" i="1"/>
  <c r="AN48" i="1"/>
  <c r="AN47" i="1"/>
  <c r="AN46" i="1"/>
  <c r="AN45" i="1"/>
  <c r="AN44" i="1"/>
  <c r="AN43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U38" i="1"/>
  <c r="AU37" i="1"/>
  <c r="AU36" i="1"/>
  <c r="AU35" i="1"/>
  <c r="AU34" i="1"/>
  <c r="AU32" i="1"/>
  <c r="AU33" i="1"/>
  <c r="AU31" i="1"/>
  <c r="AU30" i="1"/>
  <c r="AU29" i="1"/>
  <c r="AU28" i="1"/>
  <c r="AU27" i="1"/>
  <c r="AU26" i="1"/>
  <c r="AU24" i="1"/>
  <c r="AU25" i="1"/>
  <c r="AT38" i="1"/>
  <c r="AT37" i="1"/>
  <c r="AT35" i="1"/>
  <c r="AT33" i="1"/>
  <c r="AT34" i="1"/>
  <c r="AT31" i="1"/>
  <c r="AT30" i="1"/>
  <c r="AT29" i="1"/>
  <c r="AT28" i="1"/>
  <c r="AT27" i="1"/>
  <c r="AV25" i="1"/>
  <c r="AT25" i="1"/>
  <c r="AV24" i="1"/>
  <c r="AT24" i="1"/>
</calcChain>
</file>

<file path=xl/sharedStrings.xml><?xml version="1.0" encoding="utf-8"?>
<sst xmlns="http://schemas.openxmlformats.org/spreadsheetml/2006/main" count="130" uniqueCount="11">
  <si>
    <t>Go</t>
  </si>
  <si>
    <t>Py</t>
  </si>
  <si>
    <t>C++</t>
  </si>
  <si>
    <t>Insertion Sort</t>
  </si>
  <si>
    <t>Quick Sort</t>
  </si>
  <si>
    <t>go</t>
  </si>
  <si>
    <t>c++</t>
  </si>
  <si>
    <t>py</t>
  </si>
  <si>
    <t>QUICK SORT</t>
  </si>
  <si>
    <t>INSERTION SORT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</si>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</sst>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Hoja1!$AT$23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Hoja1!$AS$24:$AS$38</c:f>
              <c:numCache>
                <c:formatCode>General</c:formatCode>
                <c:ptCount val="1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</c:numCache>
            </c:numRef>
          </c:cat>
          <c:val>
            <c:numRef>
              <c:f>Hoja1!$AT$24:$AT$38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5.1060000000000005E-4</c:v>
                </c:pt>
                <c:pt idx="3">
                  <c:v>0</c:v>
                </c:pt>
                <c:pt idx="4">
                  <c:v>2.0000000000000001E-4</c:v>
                </c:pt>
                <c:pt idx="5">
                  <c:v>5.3363999999999994E-4</c:v>
                </c:pt>
                <c:pt idx="6">
                  <c:v>1.0269999999999999E-4</c:v>
                </c:pt>
                <c:pt idx="7">
                  <c:v>2.0813999999999997E-4</c:v>
                </c:pt>
                <c:pt idx="8">
                  <c:v>5.1060000000000005E-4</c:v>
                </c:pt>
                <c:pt idx="9">
                  <c:v>2.0572E-4</c:v>
                </c:pt>
                <c:pt idx="10">
                  <c:v>5.1306000000000008E-4</c:v>
                </c:pt>
                <c:pt idx="11">
                  <c:v>9.2180000000000007E-4</c:v>
                </c:pt>
                <c:pt idx="12">
                  <c:v>1.5206E-3</c:v>
                </c:pt>
                <c:pt idx="13">
                  <c:v>2.4598600000000003E-3</c:v>
                </c:pt>
                <c:pt idx="14">
                  <c:v>3.07932E-3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D-474F-8570-ADF036815F10}"/>
            </c:ext>
          </c:extLst>
        </c:ser>
        <c:ser>
          <c:idx val="1"/>
          <c:order val="1"/>
          <c:tx>
            <c:strRef>
              <c:f>Hoja1!$AU$23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Hoja1!$AS$24:$AS$38</c:f>
              <c:numCache>
                <c:formatCode>General</c:formatCode>
                <c:ptCount val="1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</c:numCache>
            </c:numRef>
          </c:cat>
          <c:val>
            <c:numRef>
              <c:f>Hoja1!$AU$24:$AU$38</c:f>
              <c:numCache>
                <c:formatCode>General</c:formatCode>
                <c:ptCount val="15"/>
                <c:pt idx="0" formatCode="0.000000">
                  <c:v>1.9998550415039059E-4</c:v>
                </c:pt>
                <c:pt idx="1">
                  <c:v>3.2006740570068304E-3</c:v>
                </c:pt>
                <c:pt idx="2">
                  <c:v>2.4002552032470668E-3</c:v>
                </c:pt>
                <c:pt idx="3">
                  <c:v>5.0012588500976517E-3</c:v>
                </c:pt>
                <c:pt idx="4">
                  <c:v>6.6020011901855415E-3</c:v>
                </c:pt>
                <c:pt idx="5">
                  <c:v>8.2018375396728481E-3</c:v>
                </c:pt>
                <c:pt idx="6">
                  <c:v>1.1002445220947241E-2</c:v>
                </c:pt>
                <c:pt idx="7">
                  <c:v>1.2118482589721622E-2</c:v>
                </c:pt>
                <c:pt idx="8">
                  <c:v>1.460323333740228E-2</c:v>
                </c:pt>
                <c:pt idx="9">
                  <c:v>1.760482788085934E-2</c:v>
                </c:pt>
                <c:pt idx="10">
                  <c:v>1.9604778289794879E-2</c:v>
                </c:pt>
                <c:pt idx="11">
                  <c:v>4.0410137176513636E-2</c:v>
                </c:pt>
                <c:pt idx="12">
                  <c:v>9.0808677673339805E-2</c:v>
                </c:pt>
                <c:pt idx="13">
                  <c:v>0.11512203216552699</c:v>
                </c:pt>
                <c:pt idx="14">
                  <c:v>0.20446815490722597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D-474F-8570-ADF036815F10}"/>
            </c:ext>
          </c:extLst>
        </c:ser>
        <c:ser>
          <c:idx val="2"/>
          <c:order val="2"/>
          <c:tx>
            <c:strRef>
              <c:f>Hoja1!$AV$23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Hoja1!$AS$24:$AS$38</c:f>
              <c:numCache>
                <c:formatCode>General</c:formatCode>
                <c:ptCount val="1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</c:numCache>
            </c:numRef>
          </c:cat>
          <c:val>
            <c:numRef>
              <c:f>Hoja1!$AV$24:$AV$38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6.0000000000000006E-4</c:v>
                </c:pt>
                <c:pt idx="9">
                  <c:v>6.0000000000000006E-4</c:v>
                </c:pt>
                <c:pt idx="10">
                  <c:v>1.2000000000000001E-3</c:v>
                </c:pt>
                <c:pt idx="11">
                  <c:v>1.8000000000000002E-3</c:v>
                </c:pt>
                <c:pt idx="12">
                  <c:v>3.0000000000000001E-3</c:v>
                </c:pt>
                <c:pt idx="13">
                  <c:v>4.2000000000000006E-3</c:v>
                </c:pt>
                <c:pt idx="14">
                  <c:v>5.2000000000000006E-3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D-474F-8570-ADF03681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32192"/>
        <c:axId val="451828912"/>
      </c:lineChart>
      <c:catAx>
        <c:axId val="4518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1828912"/>
        <c:crosses val="autoZero"/>
        <c:auto val="1"/>
        <c:lblAlgn val="ctr"/>
        <c:lblOffset val="100"/>
        <c:noMultiLvlLbl val="0"/>
      </c:catAx>
      <c:valAx>
        <c:axId val="4518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18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Hoja1!$AN$42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Hoja1!$AM$43:$AM$57</c:f>
              <c:numCache>
                <c:formatCode>General</c:formatCode>
                <c:ptCount val="1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</c:numCache>
            </c:numRef>
          </c:cat>
          <c:val>
            <c:numRef>
              <c:f>Hoja1!$AN$43:$AN$57</c:f>
              <c:numCache>
                <c:formatCode>General</c:formatCode>
                <c:ptCount val="15"/>
                <c:pt idx="0">
                  <c:v>3.6528E-4</c:v>
                </c:pt>
                <c:pt idx="1">
                  <c:v>0</c:v>
                </c:pt>
                <c:pt idx="2">
                  <c:v>5.1150000000000002E-4</c:v>
                </c:pt>
                <c:pt idx="3">
                  <c:v>1.4528399999999999E-3</c:v>
                </c:pt>
                <c:pt idx="4">
                  <c:v>2.0275144000000004E-3</c:v>
                </c:pt>
                <c:pt idx="5">
                  <c:v>3.3028800000000002E-3</c:v>
                </c:pt>
                <c:pt idx="6">
                  <c:v>6.7627660000000008E-3</c:v>
                </c:pt>
                <c:pt idx="7">
                  <c:v>6.6893999999999999E-3</c:v>
                </c:pt>
                <c:pt idx="8">
                  <c:v>8.2331799999999979E-3</c:v>
                </c:pt>
                <c:pt idx="9">
                  <c:v>1.0525999999999999E-2</c:v>
                </c:pt>
                <c:pt idx="10">
                  <c:v>1.2882940000000001E-2</c:v>
                </c:pt>
                <c:pt idx="11">
                  <c:v>1.28636424E-2</c:v>
                </c:pt>
                <c:pt idx="12">
                  <c:v>0.11456576</c:v>
                </c:pt>
                <c:pt idx="13">
                  <c:v>0.20445704000000001</c:v>
                </c:pt>
                <c:pt idx="14">
                  <c:v>0.31862718000000001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436-907B-F64A03B6CDE1}"/>
            </c:ext>
          </c:extLst>
        </c:ser>
        <c:ser>
          <c:idx val="1"/>
          <c:order val="1"/>
          <c:tx>
            <c:strRef>
              <c:f>Hoja1!$AO$42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Hoja1!$AM$43:$AM$57</c:f>
              <c:numCache>
                <c:formatCode>General</c:formatCode>
                <c:ptCount val="1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</c:numCache>
            </c:numRef>
          </c:cat>
          <c:val>
            <c:numRef>
              <c:f>Hoja1!$AO$43:$AO$57</c:f>
              <c:numCache>
                <c:formatCode>General</c:formatCode>
                <c:ptCount val="15"/>
                <c:pt idx="0" formatCode="0.000000">
                  <c:v>1.9998550415039059E-4</c:v>
                </c:pt>
                <c:pt idx="1">
                  <c:v>2.1693849563598596E-2</c:v>
                </c:pt>
                <c:pt idx="2">
                  <c:v>8.7020015716552684E-2</c:v>
                </c:pt>
                <c:pt idx="3">
                  <c:v>0.19249362945556597</c:v>
                </c:pt>
                <c:pt idx="4">
                  <c:v>0.34305448532104438</c:v>
                </c:pt>
                <c:pt idx="5">
                  <c:v>0.5530054092407225</c:v>
                </c:pt>
                <c:pt idx="6">
                  <c:v>0.79434404373168876</c:v>
                </c:pt>
                <c:pt idx="7">
                  <c:v>1.0750099658966039</c:v>
                </c:pt>
                <c:pt idx="8">
                  <c:v>1.395884513854976</c:v>
                </c:pt>
                <c:pt idx="9">
                  <c:v>1.752482938766476</c:v>
                </c:pt>
                <c:pt idx="10">
                  <c:v>2.156222343444818</c:v>
                </c:pt>
                <c:pt idx="11">
                  <c:v>8.7639030933380049</c:v>
                </c:pt>
                <c:pt idx="12">
                  <c:v>19.826845502853356</c:v>
                </c:pt>
                <c:pt idx="13">
                  <c:v>36.288132810592586</c:v>
                </c:pt>
                <c:pt idx="14">
                  <c:v>58.07463897277826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436-907B-F64A03B6CDE1}"/>
            </c:ext>
          </c:extLst>
        </c:ser>
        <c:ser>
          <c:idx val="2"/>
          <c:order val="2"/>
          <c:tx>
            <c:strRef>
              <c:f>Hoja1!$AP$42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Hoja1!$AM$43:$AM$57</c:f>
              <c:numCache>
                <c:formatCode>General</c:formatCode>
                <c:ptCount val="1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</c:numCache>
            </c:numRef>
          </c:cat>
          <c:val>
            <c:numRef>
              <c:f>Hoja1!$AP$43:$AP$57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2.0000000000000001E-4</c:v>
                </c:pt>
                <c:pt idx="4">
                  <c:v>8.0000000000000002E-3</c:v>
                </c:pt>
                <c:pt idx="5">
                  <c:v>1.24E-2</c:v>
                </c:pt>
                <c:pt idx="6">
                  <c:v>1.7999999999999999E-2</c:v>
                </c:pt>
                <c:pt idx="7">
                  <c:v>2.4199999999999999E-2</c:v>
                </c:pt>
                <c:pt idx="8">
                  <c:v>3.2399999999999998E-2</c:v>
                </c:pt>
                <c:pt idx="9">
                  <c:v>4.1000000000000002E-2</c:v>
                </c:pt>
                <c:pt idx="10">
                  <c:v>4.9599999999999998E-2</c:v>
                </c:pt>
                <c:pt idx="11">
                  <c:v>0.19299999999999998</c:v>
                </c:pt>
                <c:pt idx="12">
                  <c:v>0.43200000000000005</c:v>
                </c:pt>
                <c:pt idx="13">
                  <c:v>0.77379999999999993</c:v>
                </c:pt>
                <c:pt idx="14" formatCode="#,##0.000">
                  <c:v>1.2192000000000001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436-907B-F64A03B6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81360"/>
        <c:axId val="654480048"/>
      </c:lineChart>
      <c:catAx>
        <c:axId val="6544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4480048"/>
        <c:crosses val="autoZero"/>
        <c:auto val="1"/>
        <c:lblAlgn val="ctr"/>
        <c:lblOffset val="100"/>
        <c:noMultiLvlLbl val="0"/>
      </c:catAx>
      <c:valAx>
        <c:axId val="6544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44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242066</xdr:colOff>
      <xdr:row>40</xdr:row>
      <xdr:rowOff>32844</xdr:rowOff>
    </xdr:from>
    <xdr:to>
      <xdr:col>48</xdr:col>
      <xdr:colOff>242066</xdr:colOff>
      <xdr:row>54</xdr:row>
      <xdr:rowOff>109044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DEA1D6-62BF-90DA-7AD5-1EE7410A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71437</xdr:colOff>
      <xdr:row>24</xdr:row>
      <xdr:rowOff>42862</xdr:rowOff>
    </xdr:from>
    <xdr:to>
      <xdr:col>43</xdr:col>
      <xdr:colOff>71437</xdr:colOff>
      <xdr:row>38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3E7625-2134-4D65-F84A-0521407AE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8FE3-8ADC-4549-B426-A89494726539}">
  <dimension ref="Q7:AV88"/>
  <sheetViews>
    <sheetView tabSelected="1" topLeftCell="Y14" zoomScale="85" zoomScaleNormal="85" workbookViewId="0">
      <selection activeCell="AZ35" sqref="AZ35"/>
    </sheetView>
  </sheetViews>
  <sheetFormatPr baseColWidth="10" defaultRowHeight="15" x14ac:dyDescent="0.25"/>
  <cols>
    <col min="13" max="15" width="13.5703125" bestFit="1" customWidth="1"/>
    <col min="32" max="32" width="11.42578125" style="11"/>
  </cols>
  <sheetData>
    <row r="7" spans="17:33" x14ac:dyDescent="0.25">
      <c r="S7" s="14" t="s">
        <v>8</v>
      </c>
      <c r="T7" s="14"/>
      <c r="AB7" s="14" t="s">
        <v>9</v>
      </c>
      <c r="AC7" s="14"/>
    </row>
    <row r="9" spans="17:33" x14ac:dyDescent="0.25">
      <c r="S9" s="14">
        <v>100</v>
      </c>
      <c r="T9" s="14"/>
      <c r="U9" s="14"/>
      <c r="W9" s="14" t="s">
        <v>10</v>
      </c>
      <c r="X9" s="14"/>
      <c r="AB9" s="14">
        <v>100</v>
      </c>
      <c r="AC9" s="14"/>
      <c r="AD9" s="14"/>
      <c r="AF9" s="14" t="s">
        <v>10</v>
      </c>
      <c r="AG9" s="14"/>
    </row>
    <row r="10" spans="17:33" x14ac:dyDescent="0.25">
      <c r="Q10" s="7" t="s">
        <v>5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4">
        <f>_xlfn.STDEV.S(R10:V10)</f>
        <v>0</v>
      </c>
      <c r="X10" s="14"/>
      <c r="Z10" s="7" t="s">
        <v>5</v>
      </c>
      <c r="AA10" s="8">
        <v>1.3140999999999999E-3</v>
      </c>
      <c r="AB10">
        <v>0</v>
      </c>
      <c r="AC10" s="8">
        <v>0</v>
      </c>
      <c r="AD10" s="8">
        <v>0</v>
      </c>
      <c r="AE10" s="10">
        <v>5.1230000000000004E-4</v>
      </c>
      <c r="AF10" s="14">
        <f>_xlfn.STDEV.S(AA10:AE10)</f>
        <v>5.7492667097639501E-4</v>
      </c>
      <c r="AG10" s="14"/>
    </row>
    <row r="11" spans="17:33" x14ac:dyDescent="0.25">
      <c r="Q11" s="7" t="s">
        <v>6</v>
      </c>
      <c r="R11" s="9">
        <v>0</v>
      </c>
      <c r="S11" s="8">
        <v>0</v>
      </c>
      <c r="T11" s="8">
        <v>0</v>
      </c>
      <c r="U11" s="8">
        <v>0</v>
      </c>
      <c r="V11" s="8">
        <v>0</v>
      </c>
      <c r="W11" s="14">
        <f t="shared" ref="W11:W12" si="0">_xlfn.STDEV.S(R11:V11)</f>
        <v>0</v>
      </c>
      <c r="X11" s="14"/>
      <c r="Z11" s="7" t="s">
        <v>6</v>
      </c>
      <c r="AA11" s="9">
        <v>0</v>
      </c>
      <c r="AB11" s="8">
        <v>0</v>
      </c>
      <c r="AC11" s="8">
        <v>0</v>
      </c>
      <c r="AD11" s="8">
        <v>0</v>
      </c>
      <c r="AE11" s="10">
        <v>0</v>
      </c>
      <c r="AF11" s="14">
        <f t="shared" ref="AF11:AF12" si="1">_xlfn.STDEV.S(AA11:AE11)</f>
        <v>0</v>
      </c>
      <c r="AG11" s="14"/>
    </row>
    <row r="12" spans="17:33" x14ac:dyDescent="0.25">
      <c r="Q12" s="7" t="s">
        <v>7</v>
      </c>
      <c r="R12" s="8">
        <v>0</v>
      </c>
      <c r="S12" s="8">
        <v>0</v>
      </c>
      <c r="T12" s="8">
        <v>9.9992752075195291E-4</v>
      </c>
      <c r="U12" s="8">
        <v>0</v>
      </c>
      <c r="V12" s="8">
        <v>0</v>
      </c>
      <c r="W12" s="14">
        <f t="shared" si="0"/>
        <v>4.4718118179483965E-4</v>
      </c>
      <c r="X12" s="14"/>
      <c r="Z12" s="7" t="s">
        <v>7</v>
      </c>
      <c r="AA12" s="8">
        <v>0</v>
      </c>
      <c r="AB12" s="8">
        <v>0</v>
      </c>
      <c r="AC12" s="8">
        <v>9.9992752075195291E-4</v>
      </c>
      <c r="AD12" s="8">
        <v>0</v>
      </c>
      <c r="AE12" s="10">
        <v>0</v>
      </c>
      <c r="AF12" s="14">
        <f t="shared" si="1"/>
        <v>4.4718118179483965E-4</v>
      </c>
      <c r="AG12" s="14"/>
    </row>
    <row r="13" spans="17:33" x14ac:dyDescent="0.25">
      <c r="W13" s="11"/>
    </row>
    <row r="14" spans="17:33" x14ac:dyDescent="0.25">
      <c r="S14" s="14">
        <v>1000</v>
      </c>
      <c r="T14" s="14"/>
      <c r="U14" s="14"/>
      <c r="W14" s="14" t="s">
        <v>10</v>
      </c>
      <c r="X14" s="14"/>
      <c r="AB14" s="14">
        <v>1000</v>
      </c>
      <c r="AC14" s="14"/>
      <c r="AD14" s="14"/>
      <c r="AF14" s="14" t="s">
        <v>10</v>
      </c>
      <c r="AG14" s="14"/>
    </row>
    <row r="15" spans="17:33" x14ac:dyDescent="0.25">
      <c r="Q15" s="7" t="s">
        <v>5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14">
        <f>_xlfn.STDEV.S(R15:V15)</f>
        <v>0</v>
      </c>
      <c r="X15" s="14"/>
      <c r="Z15" s="7" t="s">
        <v>5</v>
      </c>
      <c r="AA15" s="9">
        <v>0</v>
      </c>
      <c r="AB15" s="8">
        <v>0</v>
      </c>
      <c r="AC15" s="8">
        <v>0</v>
      </c>
      <c r="AD15" s="8">
        <v>0</v>
      </c>
      <c r="AE15" s="10">
        <v>0</v>
      </c>
      <c r="AF15" s="14">
        <f>_xlfn.STDEV.S(AA15:AE15)</f>
        <v>0</v>
      </c>
      <c r="AG15" s="14"/>
    </row>
    <row r="16" spans="17:33" x14ac:dyDescent="0.25">
      <c r="Q16" s="7" t="s">
        <v>6</v>
      </c>
      <c r="R16" s="9">
        <v>0</v>
      </c>
      <c r="S16" s="8">
        <v>0</v>
      </c>
      <c r="T16" s="8">
        <v>0</v>
      </c>
      <c r="U16" s="8">
        <v>0</v>
      </c>
      <c r="V16" s="8">
        <v>0</v>
      </c>
      <c r="W16" s="14">
        <f t="shared" ref="W16:W17" si="2">_xlfn.STDEV.S(R16:V16)</f>
        <v>0</v>
      </c>
      <c r="X16" s="14"/>
      <c r="Z16" s="7" t="s">
        <v>6</v>
      </c>
      <c r="AA16" s="9">
        <v>0</v>
      </c>
      <c r="AB16" s="8">
        <v>0</v>
      </c>
      <c r="AC16" s="8">
        <v>0</v>
      </c>
      <c r="AD16" s="8">
        <v>0</v>
      </c>
      <c r="AE16" s="10">
        <v>0</v>
      </c>
      <c r="AF16" s="14">
        <f t="shared" ref="AF16:AF17" si="3">_xlfn.STDEV.S(AA16:AE16)</f>
        <v>0</v>
      </c>
      <c r="AG16" s="14"/>
    </row>
    <row r="17" spans="17:48" x14ac:dyDescent="0.25">
      <c r="Q17" s="7" t="s">
        <v>7</v>
      </c>
      <c r="R17" s="8">
        <v>1.00064277648925E-3</v>
      </c>
      <c r="S17" s="8">
        <v>3.0002593994140599E-3</v>
      </c>
      <c r="T17" s="8">
        <v>3.00073623657226E-3</v>
      </c>
      <c r="U17" s="8">
        <v>4.0006637573242101E-3</v>
      </c>
      <c r="V17" s="8">
        <v>5.0010681152343698E-3</v>
      </c>
      <c r="W17" s="14">
        <f t="shared" si="2"/>
        <v>1.4833813642982118E-3</v>
      </c>
      <c r="X17" s="14"/>
      <c r="Z17" s="7" t="s">
        <v>7</v>
      </c>
      <c r="AA17" s="8">
        <v>2.1004438400268499E-2</v>
      </c>
      <c r="AB17" s="8">
        <v>2.2004604339599599E-2</v>
      </c>
      <c r="AC17" s="8">
        <v>2.1004438400268499E-2</v>
      </c>
      <c r="AD17" s="8">
        <v>2.24509239196777E-2</v>
      </c>
      <c r="AE17" s="10">
        <v>2.2004842758178701E-2</v>
      </c>
      <c r="AF17" s="14">
        <f t="shared" si="3"/>
        <v>6.5517600359816987E-4</v>
      </c>
      <c r="AG17" s="14"/>
    </row>
    <row r="18" spans="17:48" x14ac:dyDescent="0.25">
      <c r="W18" s="11"/>
    </row>
    <row r="19" spans="17:48" x14ac:dyDescent="0.25">
      <c r="S19" s="14">
        <v>2000</v>
      </c>
      <c r="T19" s="14"/>
      <c r="U19" s="14"/>
      <c r="W19" s="14" t="s">
        <v>10</v>
      </c>
      <c r="X19" s="14"/>
      <c r="AB19" s="14">
        <v>2000</v>
      </c>
      <c r="AC19" s="14"/>
      <c r="AD19" s="14"/>
      <c r="AF19" s="14" t="s">
        <v>10</v>
      </c>
      <c r="AG19" s="14"/>
    </row>
    <row r="20" spans="17:48" x14ac:dyDescent="0.25">
      <c r="Q20" s="7" t="s">
        <v>5</v>
      </c>
      <c r="R20" s="8">
        <v>0</v>
      </c>
      <c r="S20" s="8">
        <v>5.1060000000000005E-4</v>
      </c>
      <c r="T20" s="8">
        <v>0</v>
      </c>
      <c r="U20" s="8">
        <v>0</v>
      </c>
      <c r="V20" s="8">
        <v>5.1060000000000005E-4</v>
      </c>
      <c r="W20" s="14">
        <f>_xlfn.STDEV.S(R20:V20)</f>
        <v>2.7966713786213787E-4</v>
      </c>
      <c r="X20" s="14"/>
      <c r="Z20" s="7" t="s">
        <v>5</v>
      </c>
      <c r="AA20" s="8">
        <v>5.1349999999999996E-4</v>
      </c>
      <c r="AB20" s="8">
        <v>5.0390000000000005E-4</v>
      </c>
      <c r="AC20" s="8">
        <v>5.1440000000000004E-4</v>
      </c>
      <c r="AD20" s="8">
        <v>5.1380000000000002E-4</v>
      </c>
      <c r="AE20" s="10">
        <v>5.1190000000000003E-4</v>
      </c>
      <c r="AF20" s="14">
        <f>_xlfn.STDEV.S(AA20:AE20)</f>
        <v>4.3479880404619154E-6</v>
      </c>
      <c r="AG20" s="14"/>
    </row>
    <row r="21" spans="17:48" x14ac:dyDescent="0.25">
      <c r="Q21" s="7" t="s">
        <v>6</v>
      </c>
      <c r="R21" s="9">
        <v>2E-3</v>
      </c>
      <c r="S21" s="8">
        <v>0</v>
      </c>
      <c r="T21" s="8">
        <v>0</v>
      </c>
      <c r="U21" s="8">
        <v>1E-3</v>
      </c>
      <c r="V21" s="8">
        <v>0</v>
      </c>
      <c r="W21" s="14">
        <f t="shared" ref="W21:W22" si="4">_xlfn.STDEV.S(R21:V21)</f>
        <v>8.944271909999158E-4</v>
      </c>
      <c r="X21" s="14"/>
      <c r="Z21" s="7" t="s">
        <v>6</v>
      </c>
      <c r="AA21" s="9">
        <v>2E-3</v>
      </c>
      <c r="AB21" s="10">
        <v>1E-3</v>
      </c>
      <c r="AC21" s="10">
        <v>2E-3</v>
      </c>
      <c r="AD21" s="10">
        <v>1E-3</v>
      </c>
      <c r="AE21" s="10">
        <v>1E-3</v>
      </c>
      <c r="AF21" s="14">
        <f t="shared" ref="AF21:AF22" si="5">_xlfn.STDEV.S(AA21:AE21)</f>
        <v>5.4772255750516611E-4</v>
      </c>
      <c r="AG21" s="14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7:48" x14ac:dyDescent="0.25">
      <c r="Q22" s="7" t="s">
        <v>7</v>
      </c>
      <c r="R22" s="8">
        <v>3.0004978179931602E-3</v>
      </c>
      <c r="S22" s="8">
        <v>2.0003318786620998E-3</v>
      </c>
      <c r="T22" s="8">
        <v>9.9992752075195291E-4</v>
      </c>
      <c r="U22" s="8">
        <v>3.0000209808349601E-3</v>
      </c>
      <c r="V22" s="8">
        <v>3.0004978179931602E-3</v>
      </c>
      <c r="W22" s="14">
        <f t="shared" si="4"/>
        <v>8.9458896497068613E-4</v>
      </c>
      <c r="X22" s="14"/>
      <c r="Z22" s="7" t="s">
        <v>7</v>
      </c>
      <c r="AA22" s="8">
        <v>8.6018323898315402E-2</v>
      </c>
      <c r="AB22" s="8">
        <v>8.5021734237670898E-2</v>
      </c>
      <c r="AC22" s="8">
        <v>9.3020915985107394E-2</v>
      </c>
      <c r="AD22" s="8">
        <v>8.6019754409789997E-2</v>
      </c>
      <c r="AE22" s="10">
        <v>8.50193500518798E-2</v>
      </c>
      <c r="AF22" s="14">
        <f t="shared" si="5"/>
        <v>3.3915521956883205E-3</v>
      </c>
      <c r="AG22" s="14"/>
      <c r="AQ22" s="1"/>
      <c r="AR22" s="1"/>
      <c r="AS22" s="2"/>
      <c r="AT22" s="15" t="s">
        <v>4</v>
      </c>
      <c r="AU22" s="16"/>
      <c r="AV22" s="17"/>
    </row>
    <row r="23" spans="17:48" x14ac:dyDescent="0.25">
      <c r="W23" s="11"/>
      <c r="AQ23" s="1"/>
      <c r="AR23" s="1"/>
      <c r="AS23" s="2"/>
      <c r="AT23" s="3" t="s">
        <v>0</v>
      </c>
      <c r="AU23" s="3" t="s">
        <v>1</v>
      </c>
      <c r="AV23" s="3" t="s">
        <v>2</v>
      </c>
    </row>
    <row r="24" spans="17:48" x14ac:dyDescent="0.25">
      <c r="S24" s="14">
        <v>3000</v>
      </c>
      <c r="T24" s="14"/>
      <c r="U24" s="14"/>
      <c r="W24" s="14" t="s">
        <v>10</v>
      </c>
      <c r="X24" s="14"/>
      <c r="AB24" s="14">
        <v>3000</v>
      </c>
      <c r="AC24" s="14"/>
      <c r="AD24" s="14"/>
      <c r="AF24" s="14" t="s">
        <v>10</v>
      </c>
      <c r="AG24" s="14"/>
      <c r="AQ24" s="1"/>
      <c r="AR24" s="1"/>
      <c r="AS24" s="3">
        <v>100</v>
      </c>
      <c r="AT24" s="3">
        <f xml:space="preserve"> AVERAGE(R10:V10)</f>
        <v>0</v>
      </c>
      <c r="AU24" s="4">
        <f xml:space="preserve"> AVERAGE(R12:V12)</f>
        <v>1.9998550415039059E-4</v>
      </c>
      <c r="AV24" s="3">
        <f>AVERAGE(R11:V11)</f>
        <v>0</v>
      </c>
    </row>
    <row r="25" spans="17:48" x14ac:dyDescent="0.25">
      <c r="Q25" s="7" t="s">
        <v>5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14">
        <f>_xlfn.STDEV.S(R25:V25)</f>
        <v>0</v>
      </c>
      <c r="X25" s="14"/>
      <c r="Z25" s="7" t="s">
        <v>5</v>
      </c>
      <c r="AA25" s="8">
        <v>2.1121E-3</v>
      </c>
      <c r="AB25" s="8">
        <v>1.5456000000000001E-3</v>
      </c>
      <c r="AC25" s="8">
        <v>1.0288000000000001E-3</v>
      </c>
      <c r="AD25" s="8">
        <v>1.5458E-3</v>
      </c>
      <c r="AE25" s="10">
        <v>1.0319000000000001E-3</v>
      </c>
      <c r="AF25" s="14">
        <f>_xlfn.STDEV.S(AA25:AE25)</f>
        <v>4.4968603825335733E-4</v>
      </c>
      <c r="AG25" s="14"/>
      <c r="AQ25" s="1"/>
      <c r="AR25" s="1"/>
      <c r="AS25" s="3">
        <v>1000</v>
      </c>
      <c r="AT25" s="3">
        <f>AVERAGE((R15:V15))</f>
        <v>0</v>
      </c>
      <c r="AU25" s="3">
        <f>AVERAGE(R17:V17)</f>
        <v>3.2006740570068304E-3</v>
      </c>
      <c r="AV25" s="3">
        <f>AVERAGE(R16:V16)</f>
        <v>0</v>
      </c>
    </row>
    <row r="26" spans="17:48" x14ac:dyDescent="0.25">
      <c r="Q26" s="7" t="s">
        <v>6</v>
      </c>
      <c r="R26" s="9">
        <v>0</v>
      </c>
      <c r="S26" s="8">
        <v>1E-3</v>
      </c>
      <c r="T26" s="8">
        <v>0</v>
      </c>
      <c r="U26" s="8">
        <v>0</v>
      </c>
      <c r="V26" s="8">
        <v>0</v>
      </c>
      <c r="W26" s="14">
        <f t="shared" ref="W26:W27" si="6">_xlfn.STDEV.S(R26:V26)</f>
        <v>4.4721359549995801E-4</v>
      </c>
      <c r="X26" s="14"/>
      <c r="Z26" s="7" t="s">
        <v>6</v>
      </c>
      <c r="AA26" s="9">
        <v>5.0000000000000001E-3</v>
      </c>
      <c r="AB26" s="10">
        <v>5.0000000000000001E-3</v>
      </c>
      <c r="AC26" s="10">
        <v>5.0000000000000001E-3</v>
      </c>
      <c r="AD26" s="10">
        <v>5.0000000000000001E-3</v>
      </c>
      <c r="AE26" s="10">
        <v>4.0000000000000001E-3</v>
      </c>
      <c r="AF26" s="14">
        <f t="shared" ref="AF26:AF27" si="7">_xlfn.STDEV.S(AA26:AE26)</f>
        <v>4.4721359549995795E-4</v>
      </c>
      <c r="AG26" s="14"/>
      <c r="AQ26" s="1"/>
      <c r="AR26" s="1"/>
      <c r="AS26" s="3">
        <v>2000</v>
      </c>
      <c r="AT26" s="3">
        <v>5.1060000000000005E-4</v>
      </c>
      <c r="AU26" s="3">
        <f>AVERAGE(R22:V22)</f>
        <v>2.4002552032470668E-3</v>
      </c>
      <c r="AV26" s="3">
        <f>AVERAGE(R21:V21)</f>
        <v>6.0000000000000006E-4</v>
      </c>
    </row>
    <row r="27" spans="17:48" x14ac:dyDescent="0.25">
      <c r="Q27" s="7" t="s">
        <v>7</v>
      </c>
      <c r="R27" s="8">
        <v>5.0003528594970703E-3</v>
      </c>
      <c r="S27" s="8">
        <v>5.00249862670898E-3</v>
      </c>
      <c r="T27" s="8">
        <v>5.0010681152343698E-3</v>
      </c>
      <c r="U27" s="8">
        <v>5.00082969665527E-3</v>
      </c>
      <c r="V27" s="8">
        <v>5.0015449523925703E-3</v>
      </c>
      <c r="W27" s="14">
        <f t="shared" si="6"/>
        <v>8.1551701433439723E-7</v>
      </c>
      <c r="X27" s="14"/>
      <c r="Z27" s="7" t="s">
        <v>7</v>
      </c>
      <c r="AA27" s="8">
        <v>0.19304990768432601</v>
      </c>
      <c r="AB27" s="8">
        <v>0.19404411315917899</v>
      </c>
      <c r="AC27" s="8">
        <v>0.192043542861938</v>
      </c>
      <c r="AD27" s="8">
        <v>0.19127154350280701</v>
      </c>
      <c r="AE27" s="10">
        <v>0.19205904006957999</v>
      </c>
      <c r="AF27" s="14">
        <f t="shared" si="7"/>
        <v>1.0721922792890318E-3</v>
      </c>
      <c r="AG27" s="14"/>
      <c r="AQ27" s="1"/>
      <c r="AR27" s="1"/>
      <c r="AS27" s="3">
        <v>3000</v>
      </c>
      <c r="AT27" s="3">
        <f>AVERAGE(R25:V25)</f>
        <v>0</v>
      </c>
      <c r="AU27" s="3">
        <f>AVERAGE(R27:V27)</f>
        <v>5.0012588500976517E-3</v>
      </c>
      <c r="AV27" s="3">
        <f>AVERAGE(R26:V26)</f>
        <v>2.0000000000000001E-4</v>
      </c>
    </row>
    <row r="28" spans="17:48" x14ac:dyDescent="0.25">
      <c r="W28" s="11"/>
      <c r="AQ28" s="1"/>
      <c r="AR28" s="1"/>
      <c r="AS28" s="3">
        <v>4000</v>
      </c>
      <c r="AT28" s="3">
        <f>AVERAGE(R31:V31)</f>
        <v>2.0000000000000001E-4</v>
      </c>
      <c r="AU28" s="3">
        <f>AVERAGE(R32:V32)</f>
        <v>6.6020011901855415E-3</v>
      </c>
      <c r="AV28" s="3">
        <f>AVERAGE(R31:V31)</f>
        <v>2.0000000000000001E-4</v>
      </c>
    </row>
    <row r="29" spans="17:48" x14ac:dyDescent="0.25">
      <c r="S29" s="14">
        <v>4000</v>
      </c>
      <c r="T29" s="14"/>
      <c r="U29" s="14"/>
      <c r="W29" s="14" t="s">
        <v>10</v>
      </c>
      <c r="X29" s="14"/>
      <c r="AB29" s="14">
        <v>4000</v>
      </c>
      <c r="AC29" s="14"/>
      <c r="AD29" s="14"/>
      <c r="AF29" s="14" t="s">
        <v>10</v>
      </c>
      <c r="AG29" s="14"/>
      <c r="AQ29" s="1"/>
      <c r="AR29" s="1"/>
      <c r="AS29" s="3">
        <v>5000</v>
      </c>
      <c r="AT29" s="3">
        <f>AVERAGE(R35:V35)</f>
        <v>5.3363999999999994E-4</v>
      </c>
      <c r="AU29" s="3">
        <f>AVERAGE(R37:V37)</f>
        <v>8.2018375396728481E-3</v>
      </c>
      <c r="AV29" s="3">
        <f>AVERAGE(R36:V36)</f>
        <v>2.0000000000000001E-4</v>
      </c>
    </row>
    <row r="30" spans="17:48" x14ac:dyDescent="0.25">
      <c r="Q30" s="7" t="s">
        <v>5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14">
        <f>_xlfn.STDEV.S(R30:V30)</f>
        <v>0</v>
      </c>
      <c r="X30" s="14"/>
      <c r="Z30" s="7" t="s">
        <v>5</v>
      </c>
      <c r="AA30" s="8">
        <v>2.0446000000000001E-3</v>
      </c>
      <c r="AB30" s="8">
        <v>2.2344600000000002E-3</v>
      </c>
      <c r="AC30" s="8">
        <v>1.956452E-3</v>
      </c>
      <c r="AD30" s="8">
        <v>2.0446000000000001E-3</v>
      </c>
      <c r="AE30" s="10">
        <v>1.85746E-3</v>
      </c>
      <c r="AF30" s="14">
        <f>_xlfn.STDEV.S(AA30:AE30)</f>
        <v>1.3908511824346995E-4</v>
      </c>
      <c r="AG30" s="14"/>
      <c r="AQ30" s="1"/>
      <c r="AR30" s="1"/>
      <c r="AS30" s="3">
        <v>6000</v>
      </c>
      <c r="AT30" s="3">
        <f>AVERAGE(R40:V40)</f>
        <v>1.0269999999999999E-4</v>
      </c>
      <c r="AU30" s="3">
        <f>AVERAGE(R42:V42)</f>
        <v>1.1002445220947241E-2</v>
      </c>
      <c r="AV30" s="3">
        <f>AVERAGE(R41:V41)</f>
        <v>4.0000000000000002E-4</v>
      </c>
    </row>
    <row r="31" spans="17:48" x14ac:dyDescent="0.25">
      <c r="Q31" s="7" t="s">
        <v>6</v>
      </c>
      <c r="R31" s="9">
        <v>1E-3</v>
      </c>
      <c r="S31" s="8">
        <v>0</v>
      </c>
      <c r="T31" s="8">
        <v>0</v>
      </c>
      <c r="U31" s="8">
        <v>0</v>
      </c>
      <c r="V31" s="8">
        <v>0</v>
      </c>
      <c r="W31" s="14">
        <f t="shared" ref="W31:W32" si="8">_xlfn.STDEV.S(R31:V31)</f>
        <v>4.4721359549995801E-4</v>
      </c>
      <c r="X31" s="14"/>
      <c r="Z31" s="7" t="s">
        <v>6</v>
      </c>
      <c r="AA31" s="9">
        <v>8.0000000000000002E-3</v>
      </c>
      <c r="AB31" s="10">
        <v>8.0000000000000002E-3</v>
      </c>
      <c r="AC31" s="10">
        <v>7.0000000000000001E-3</v>
      </c>
      <c r="AD31" s="10">
        <v>8.0000000000000002E-3</v>
      </c>
      <c r="AE31" s="10">
        <v>8.9999999999999993E-3</v>
      </c>
      <c r="AF31" s="14">
        <f t="shared" ref="AF31:AF32" si="9">_xlfn.STDEV.S(AA31:AE31)</f>
        <v>7.0710678118654719E-4</v>
      </c>
      <c r="AG31" s="14"/>
      <c r="AQ31" s="1"/>
      <c r="AR31" s="1"/>
      <c r="AS31" s="3">
        <v>7000</v>
      </c>
      <c r="AT31" s="3">
        <f>AVERAGE(R45:V45)</f>
        <v>2.0813999999999997E-4</v>
      </c>
      <c r="AU31" s="3">
        <f>AVERAGE(R47:V47)</f>
        <v>1.2118482589721622E-2</v>
      </c>
      <c r="AV31" s="3">
        <f>AVERAGE(R46:V46)</f>
        <v>4.0000000000000002E-4</v>
      </c>
    </row>
    <row r="32" spans="17:48" x14ac:dyDescent="0.25">
      <c r="Q32" s="7" t="s">
        <v>7</v>
      </c>
      <c r="R32" s="8">
        <v>6.0021877288818299E-3</v>
      </c>
      <c r="S32" s="8">
        <v>7.0028305053710903E-3</v>
      </c>
      <c r="T32" s="8">
        <v>7.0011615753173802E-3</v>
      </c>
      <c r="U32" s="8">
        <v>7.0018768310546797E-3</v>
      </c>
      <c r="V32" s="8">
        <v>6.00194931030273E-3</v>
      </c>
      <c r="W32" s="14">
        <f t="shared" si="8"/>
        <v>5.4766142096263569E-4</v>
      </c>
      <c r="X32" s="14"/>
      <c r="Z32" s="7" t="s">
        <v>7</v>
      </c>
      <c r="AA32" s="8">
        <v>0.34807825088500899</v>
      </c>
      <c r="AB32" s="8">
        <v>0.340961933135986</v>
      </c>
      <c r="AC32" s="8">
        <v>0.33907818794250399</v>
      </c>
      <c r="AD32" s="8">
        <v>0.34107661247253401</v>
      </c>
      <c r="AE32" s="10">
        <v>0.34607744216918901</v>
      </c>
      <c r="AF32" s="14">
        <f t="shared" si="9"/>
        <v>3.8235515245016454E-3</v>
      </c>
      <c r="AG32" s="14"/>
      <c r="AQ32" s="1"/>
      <c r="AR32" s="1"/>
      <c r="AS32" s="3">
        <v>8000</v>
      </c>
      <c r="AT32" s="3">
        <v>5.1060000000000005E-4</v>
      </c>
      <c r="AU32" s="3">
        <f>AVERAGE(R52:V52)</f>
        <v>1.460323333740228E-2</v>
      </c>
      <c r="AV32" s="3">
        <f>AVERAGE(R51:V51)</f>
        <v>6.0000000000000006E-4</v>
      </c>
    </row>
    <row r="33" spans="17:48" x14ac:dyDescent="0.25">
      <c r="W33" s="11"/>
      <c r="AQ33" s="1"/>
      <c r="AR33" s="1"/>
      <c r="AS33" s="3">
        <v>9000</v>
      </c>
      <c r="AT33" s="3">
        <f>AVERAGE(R55:V55)</f>
        <v>2.0572E-4</v>
      </c>
      <c r="AU33" s="3">
        <f>AVERAGE(R57:V57)</f>
        <v>1.760482788085934E-2</v>
      </c>
      <c r="AV33" s="3">
        <f>AVERAGE(R56:V56)</f>
        <v>6.0000000000000006E-4</v>
      </c>
    </row>
    <row r="34" spans="17:48" x14ac:dyDescent="0.25">
      <c r="S34" s="14">
        <v>5000</v>
      </c>
      <c r="T34" s="14"/>
      <c r="U34" s="14"/>
      <c r="W34" s="14" t="s">
        <v>10</v>
      </c>
      <c r="X34" s="14"/>
      <c r="AB34" s="14">
        <v>5000</v>
      </c>
      <c r="AC34" s="14"/>
      <c r="AD34" s="14"/>
      <c r="AF34" s="14" t="s">
        <v>10</v>
      </c>
      <c r="AG34" s="14"/>
      <c r="AQ34" s="1"/>
      <c r="AR34" s="1"/>
      <c r="AS34" s="3">
        <v>10000</v>
      </c>
      <c r="AT34" s="3">
        <f>AVERAGE(R60:V60)</f>
        <v>5.1306000000000008E-4</v>
      </c>
      <c r="AU34" s="3">
        <f>AVERAGE(R62:V62)</f>
        <v>1.9604778289794879E-2</v>
      </c>
      <c r="AV34" s="3">
        <f>AVERAGE(R61:V61)</f>
        <v>1.2000000000000001E-3</v>
      </c>
    </row>
    <row r="35" spans="17:48" x14ac:dyDescent="0.25">
      <c r="Q35" s="7" t="s">
        <v>5</v>
      </c>
      <c r="R35" s="8">
        <v>5.2479999999999996E-4</v>
      </c>
      <c r="S35" s="8">
        <v>5.1259999999999999E-4</v>
      </c>
      <c r="T35" s="8">
        <v>0</v>
      </c>
      <c r="U35" s="8">
        <v>1.1205E-3</v>
      </c>
      <c r="V35" s="8">
        <v>5.1029999999999999E-4</v>
      </c>
      <c r="W35" s="14">
        <f>_xlfn.STDEV.S(R35:V35)</f>
        <v>3.9693887816639979E-4</v>
      </c>
      <c r="X35" s="14"/>
      <c r="Z35" s="7" t="s">
        <v>5</v>
      </c>
      <c r="AA35" s="8">
        <v>3.0439999999999998E-3</v>
      </c>
      <c r="AB35" s="8">
        <v>3.7047E-3</v>
      </c>
      <c r="AC35" s="8">
        <v>3.5918999999999999E-3</v>
      </c>
      <c r="AD35" s="8">
        <v>3.0842E-3</v>
      </c>
      <c r="AE35" s="10">
        <v>3.0896000000000001E-3</v>
      </c>
      <c r="AF35" s="14">
        <f>_xlfn.STDEV.S(AA35:AE35)</f>
        <v>3.1832374557987342E-4</v>
      </c>
      <c r="AG35" s="14"/>
      <c r="AQ35" s="1"/>
      <c r="AR35" s="1"/>
      <c r="AS35" s="3">
        <v>20000</v>
      </c>
      <c r="AT35" s="3">
        <f>AVERAGE(R65:V65)</f>
        <v>9.2180000000000007E-4</v>
      </c>
      <c r="AU35" s="3">
        <f>AVERAGE(R67:V67)</f>
        <v>4.0410137176513636E-2</v>
      </c>
      <c r="AV35" s="3">
        <f>AVERAGE(R66:V66)</f>
        <v>1.8000000000000002E-3</v>
      </c>
    </row>
    <row r="36" spans="17:48" x14ac:dyDescent="0.25">
      <c r="Q36" s="7" t="s">
        <v>6</v>
      </c>
      <c r="R36" s="9">
        <v>0</v>
      </c>
      <c r="S36" s="8">
        <v>0</v>
      </c>
      <c r="T36" s="8">
        <v>0</v>
      </c>
      <c r="U36" s="8">
        <v>0</v>
      </c>
      <c r="V36" s="8">
        <v>1E-3</v>
      </c>
      <c r="W36" s="14">
        <f t="shared" ref="W36:W37" si="10">_xlfn.STDEV.S(R36:V36)</f>
        <v>4.4721359549995795E-4</v>
      </c>
      <c r="X36" s="14"/>
      <c r="Z36" s="7" t="s">
        <v>6</v>
      </c>
      <c r="AA36" s="9">
        <v>1.2E-2</v>
      </c>
      <c r="AB36" s="10">
        <v>1.2999999999999999E-2</v>
      </c>
      <c r="AC36" s="10">
        <v>1.2999999999999999E-2</v>
      </c>
      <c r="AD36" s="10">
        <v>1.2E-2</v>
      </c>
      <c r="AE36" s="10">
        <v>1.2E-2</v>
      </c>
      <c r="AF36" s="14">
        <f t="shared" ref="AF36:AF37" si="11">_xlfn.STDEV.S(AA36:AE36)</f>
        <v>5.4772255750516567E-4</v>
      </c>
      <c r="AG36" s="14"/>
      <c r="AQ36" s="1"/>
      <c r="AR36" s="1"/>
      <c r="AS36" s="3">
        <v>30000</v>
      </c>
      <c r="AT36" s="3">
        <v>1.5206E-3</v>
      </c>
      <c r="AU36" s="3">
        <f>AVERAGE(R72:V72)</f>
        <v>9.0808677673339805E-2</v>
      </c>
      <c r="AV36" s="3">
        <f>AVERAGE(R71:V71)</f>
        <v>3.0000000000000001E-3</v>
      </c>
    </row>
    <row r="37" spans="17:48" x14ac:dyDescent="0.25">
      <c r="Q37" s="7" t="s">
        <v>7</v>
      </c>
      <c r="R37" s="8">
        <v>9.0029239654540998E-3</v>
      </c>
      <c r="S37" s="8">
        <v>8.0008506774902292E-3</v>
      </c>
      <c r="T37" s="8">
        <v>8.0020427703857405E-3</v>
      </c>
      <c r="U37" s="8">
        <v>8.0018043518066406E-3</v>
      </c>
      <c r="V37" s="8">
        <v>8.0015659332275304E-3</v>
      </c>
      <c r="W37" s="14">
        <f t="shared" si="10"/>
        <v>4.4782114810814548E-4</v>
      </c>
      <c r="X37" s="14"/>
      <c r="Z37" s="7" t="s">
        <v>7</v>
      </c>
      <c r="AA37" s="8">
        <v>0.54512190818786599</v>
      </c>
      <c r="AB37" s="8">
        <v>0.55552005767822199</v>
      </c>
      <c r="AC37" s="8">
        <v>0.56712722778320301</v>
      </c>
      <c r="AD37" s="8">
        <v>0.53812170028686501</v>
      </c>
      <c r="AE37" s="10">
        <v>0.55913615226745605</v>
      </c>
      <c r="AF37" s="14">
        <f t="shared" si="11"/>
        <v>1.1478344902950233E-2</v>
      </c>
      <c r="AG37" s="14"/>
      <c r="AQ37" s="1"/>
      <c r="AR37" s="1"/>
      <c r="AS37" s="3">
        <v>40000</v>
      </c>
      <c r="AT37" s="3">
        <f>AVERAGE(R75:V75)</f>
        <v>2.4598600000000003E-3</v>
      </c>
      <c r="AU37" s="3">
        <f>AVERAGE(R77:V77)</f>
        <v>0.11512203216552699</v>
      </c>
      <c r="AV37" s="3">
        <f>AVERAGE(R76:V76)</f>
        <v>4.2000000000000006E-3</v>
      </c>
    </row>
    <row r="38" spans="17:48" x14ac:dyDescent="0.25">
      <c r="W38" s="11"/>
      <c r="AQ38" s="1"/>
      <c r="AR38" s="1"/>
      <c r="AS38" s="3">
        <v>50000</v>
      </c>
      <c r="AT38" s="3">
        <f>AVERAGE(R80:V80)</f>
        <v>3.07932E-3</v>
      </c>
      <c r="AU38" s="3">
        <f>AVERAGE(R82:V82)</f>
        <v>0.20446815490722597</v>
      </c>
      <c r="AV38" s="3">
        <f>AVERAGE(R81:V81)</f>
        <v>5.2000000000000006E-3</v>
      </c>
    </row>
    <row r="39" spans="17:48" x14ac:dyDescent="0.25">
      <c r="S39" s="14">
        <v>6000</v>
      </c>
      <c r="T39" s="14"/>
      <c r="U39" s="14"/>
      <c r="W39" s="14" t="s">
        <v>10</v>
      </c>
      <c r="X39" s="14"/>
      <c r="AB39" s="14">
        <v>6000</v>
      </c>
      <c r="AC39" s="14"/>
      <c r="AD39" s="14"/>
      <c r="AF39" s="14" t="s">
        <v>10</v>
      </c>
      <c r="AG39" s="14"/>
    </row>
    <row r="40" spans="17:48" x14ac:dyDescent="0.25">
      <c r="Q40" s="7" t="s">
        <v>5</v>
      </c>
      <c r="R40" s="8">
        <v>0</v>
      </c>
      <c r="S40" s="8">
        <v>0</v>
      </c>
      <c r="T40" s="8">
        <v>0</v>
      </c>
      <c r="U40" s="8">
        <v>5.1349999999999996E-4</v>
      </c>
      <c r="V40" s="8">
        <v>0</v>
      </c>
      <c r="W40" s="14">
        <f>_xlfn.STDEV.S(R40:V40)</f>
        <v>2.2964418128922838E-4</v>
      </c>
      <c r="X40" s="14"/>
      <c r="Z40" s="7" t="s">
        <v>5</v>
      </c>
      <c r="AA40" s="8">
        <v>6.8049E-3</v>
      </c>
      <c r="AB40" s="8">
        <v>6.69449E-3</v>
      </c>
      <c r="AC40" s="8">
        <v>6.8125E-3</v>
      </c>
      <c r="AD40" s="8">
        <v>6.7894000000000001E-3</v>
      </c>
      <c r="AE40" s="10">
        <v>6.7125400000000003E-3</v>
      </c>
      <c r="AF40" s="14">
        <f>_xlfn.STDEV.S(AA40:AE40)</f>
        <v>5.5096229272065372E-5</v>
      </c>
      <c r="AG40" s="14"/>
    </row>
    <row r="41" spans="17:48" x14ac:dyDescent="0.25">
      <c r="Q41" s="7" t="s">
        <v>6</v>
      </c>
      <c r="R41" s="9">
        <v>1E-3</v>
      </c>
      <c r="S41" s="8">
        <v>0</v>
      </c>
      <c r="T41" s="8">
        <v>1E-3</v>
      </c>
      <c r="U41" s="8">
        <v>0</v>
      </c>
      <c r="V41" s="8">
        <v>0</v>
      </c>
      <c r="W41" s="14">
        <f t="shared" ref="W41:W42" si="12">_xlfn.STDEV.S(R41:V41)</f>
        <v>5.4772255750516611E-4</v>
      </c>
      <c r="X41" s="14"/>
      <c r="Z41" s="7" t="s">
        <v>6</v>
      </c>
      <c r="AA41" s="9">
        <v>1.7999999999999999E-2</v>
      </c>
      <c r="AB41" s="10">
        <v>1.7999999999999999E-2</v>
      </c>
      <c r="AC41" s="10">
        <v>1.7999999999999999E-2</v>
      </c>
      <c r="AD41" s="10">
        <v>1.7999999999999999E-2</v>
      </c>
      <c r="AE41" s="10">
        <v>1.7999999999999999E-2</v>
      </c>
      <c r="AF41" s="14">
        <f t="shared" ref="AF41:AF42" si="13">_xlfn.STDEV.S(AA41:AE41)</f>
        <v>0</v>
      </c>
      <c r="AG41" s="14"/>
      <c r="AM41" s="2"/>
      <c r="AN41" s="15" t="s">
        <v>3</v>
      </c>
      <c r="AO41" s="16"/>
      <c r="AP41" s="17"/>
    </row>
    <row r="42" spans="17:48" x14ac:dyDescent="0.25">
      <c r="Q42" s="7" t="s">
        <v>7</v>
      </c>
      <c r="R42" s="8">
        <v>1.1002540588378899E-2</v>
      </c>
      <c r="S42" s="8">
        <v>1.10013484954833E-2</v>
      </c>
      <c r="T42" s="8">
        <v>1.1003255844116201E-2</v>
      </c>
      <c r="U42" s="8">
        <v>1.1003255844116201E-2</v>
      </c>
      <c r="V42" s="8">
        <v>1.10018253326416E-2</v>
      </c>
      <c r="W42" s="14">
        <f t="shared" si="12"/>
        <v>8.5299223997896599E-7</v>
      </c>
      <c r="X42" s="14"/>
      <c r="Z42" s="7" t="s">
        <v>7</v>
      </c>
      <c r="AA42" s="8">
        <v>0.78817653656005804</v>
      </c>
      <c r="AB42" s="8">
        <v>0.79860234260559004</v>
      </c>
      <c r="AC42" s="8">
        <v>0.791065692901611</v>
      </c>
      <c r="AD42" s="8">
        <v>0.79517745971679599</v>
      </c>
      <c r="AE42" s="10">
        <v>0.79869818687438898</v>
      </c>
      <c r="AF42" s="14">
        <f t="shared" si="13"/>
        <v>4.6522033190739987E-3</v>
      </c>
      <c r="AG42" s="14"/>
      <c r="AM42" s="2"/>
      <c r="AN42" s="3" t="s">
        <v>0</v>
      </c>
      <c r="AO42" s="3" t="s">
        <v>1</v>
      </c>
      <c r="AP42" s="3" t="s">
        <v>2</v>
      </c>
    </row>
    <row r="43" spans="17:48" x14ac:dyDescent="0.25">
      <c r="W43" s="11"/>
      <c r="AM43" s="3">
        <v>100</v>
      </c>
      <c r="AN43" s="3">
        <f>AVERAGE(AA10:AE10)</f>
        <v>3.6528E-4</v>
      </c>
      <c r="AO43" s="4">
        <f>AVERAGE(AA12:AE12)</f>
        <v>1.9998550415039059E-4</v>
      </c>
      <c r="AP43" s="3">
        <f>AVERAGE(AA11:AE11)</f>
        <v>0</v>
      </c>
    </row>
    <row r="44" spans="17:48" x14ac:dyDescent="0.25">
      <c r="S44" s="14">
        <v>70000</v>
      </c>
      <c r="T44" s="14"/>
      <c r="U44" s="14"/>
      <c r="W44" s="14" t="s">
        <v>10</v>
      </c>
      <c r="X44" s="14"/>
      <c r="AB44" s="14">
        <v>70000</v>
      </c>
      <c r="AC44" s="14"/>
      <c r="AD44" s="14"/>
      <c r="AF44" s="14" t="s">
        <v>10</v>
      </c>
      <c r="AG44" s="14"/>
      <c r="AM44" s="3">
        <v>1000</v>
      </c>
      <c r="AN44" s="3">
        <f>AVERAGE(AA15:AE15)</f>
        <v>0</v>
      </c>
      <c r="AO44" s="3">
        <f>AVERAGE(AA17:AE17)</f>
        <v>2.1693849563598596E-2</v>
      </c>
      <c r="AP44" s="3">
        <f>AVERAGE(R16:V16)</f>
        <v>0</v>
      </c>
    </row>
    <row r="45" spans="17:48" x14ac:dyDescent="0.25">
      <c r="Q45" s="7" t="s">
        <v>5</v>
      </c>
      <c r="R45" s="8">
        <v>5.1449999999999998E-4</v>
      </c>
      <c r="S45" s="8">
        <v>0</v>
      </c>
      <c r="T45" s="8">
        <v>5.262E-4</v>
      </c>
      <c r="U45" s="8">
        <v>0</v>
      </c>
      <c r="V45" s="8">
        <v>0</v>
      </c>
      <c r="W45" s="14">
        <f>_xlfn.STDEV.S(R45:V45)</f>
        <v>2.8503745017102576E-4</v>
      </c>
      <c r="X45" s="14"/>
      <c r="Z45" s="7" t="s">
        <v>5</v>
      </c>
      <c r="AA45" s="8">
        <v>6.77E-3</v>
      </c>
      <c r="AB45" s="8">
        <v>6.1573000000000001E-3</v>
      </c>
      <c r="AC45" s="8">
        <v>6.1342000000000002E-3</v>
      </c>
      <c r="AD45" s="8">
        <v>6.1770000000000002E-3</v>
      </c>
      <c r="AE45" s="10">
        <v>6.1709E-3</v>
      </c>
      <c r="AF45" s="14">
        <f>_xlfn.STDEV.S(AA45:AE45)</f>
        <v>2.7336197065429562E-4</v>
      </c>
      <c r="AG45" s="14"/>
      <c r="AM45" s="3">
        <v>2000</v>
      </c>
      <c r="AN45" s="3">
        <f>AVERAGE(AA20:AE20)</f>
        <v>5.1150000000000002E-4</v>
      </c>
      <c r="AO45" s="3">
        <f>AVERAGE(AA22:AE22)</f>
        <v>8.7020015716552684E-2</v>
      </c>
      <c r="AP45" s="3">
        <f>AVERAGE(R21:V21)</f>
        <v>6.0000000000000006E-4</v>
      </c>
    </row>
    <row r="46" spans="17:48" x14ac:dyDescent="0.25">
      <c r="Q46" s="7" t="s">
        <v>6</v>
      </c>
      <c r="R46" s="9">
        <v>1E-3</v>
      </c>
      <c r="S46" s="8">
        <v>1E-3</v>
      </c>
      <c r="T46" s="8">
        <v>0</v>
      </c>
      <c r="U46" s="8">
        <v>0</v>
      </c>
      <c r="V46" s="8">
        <v>0</v>
      </c>
      <c r="W46" s="14">
        <f t="shared" ref="W46:W47" si="14">_xlfn.STDEV.S(R46:V46)</f>
        <v>5.4772255750516611E-4</v>
      </c>
      <c r="X46" s="14"/>
      <c r="Z46" s="7" t="s">
        <v>6</v>
      </c>
      <c r="AA46" s="9">
        <v>2.4E-2</v>
      </c>
      <c r="AB46" s="10">
        <v>2.5000000000000001E-2</v>
      </c>
      <c r="AC46" s="10">
        <v>2.4E-2</v>
      </c>
      <c r="AD46" s="10">
        <v>2.4E-2</v>
      </c>
      <c r="AE46" s="10">
        <v>2.4E-2</v>
      </c>
      <c r="AF46" s="14">
        <f t="shared" ref="AF46:AF47" si="15">_xlfn.STDEV.S(AA46:AE46)</f>
        <v>4.4721359549995833E-4</v>
      </c>
      <c r="AG46" s="14"/>
      <c r="AM46" s="3">
        <v>3000</v>
      </c>
      <c r="AN46" s="3">
        <f>AVERAGE(AA25:AE25)</f>
        <v>1.4528399999999999E-3</v>
      </c>
      <c r="AO46" s="3">
        <f>AVERAGE(AA27:AE27)</f>
        <v>0.19249362945556597</v>
      </c>
      <c r="AP46" s="3">
        <f>AVERAGE(R26:V26)</f>
        <v>2.0000000000000001E-4</v>
      </c>
    </row>
    <row r="47" spans="17:48" x14ac:dyDescent="0.25">
      <c r="Q47" s="7" t="s">
        <v>7</v>
      </c>
      <c r="R47" s="8">
        <v>1.2002229690551701E-2</v>
      </c>
      <c r="S47" s="8">
        <v>1.2581586837768499E-2</v>
      </c>
      <c r="T47" s="8">
        <v>1.20031833648681E-2</v>
      </c>
      <c r="U47" s="8">
        <v>1.2001991271972601E-2</v>
      </c>
      <c r="V47" s="8">
        <v>1.20034217834472E-2</v>
      </c>
      <c r="W47" s="14">
        <f t="shared" si="14"/>
        <v>2.5888385843256143E-4</v>
      </c>
      <c r="X47" s="14"/>
      <c r="Z47" s="7" t="s">
        <v>7</v>
      </c>
      <c r="AA47" s="8">
        <v>1.07424116134643</v>
      </c>
      <c r="AB47" s="8">
        <v>1.0692396163940401</v>
      </c>
      <c r="AC47" s="8">
        <v>1.07108473777771</v>
      </c>
      <c r="AD47" s="8">
        <v>1.08124232292175</v>
      </c>
      <c r="AE47" s="10">
        <v>1.0792419910430899</v>
      </c>
      <c r="AF47" s="14">
        <f t="shared" si="15"/>
        <v>5.1489736970788862E-3</v>
      </c>
      <c r="AG47" s="14"/>
      <c r="AM47" s="3">
        <v>4000</v>
      </c>
      <c r="AN47" s="3">
        <f>AVERAGE(AA30:AE30)</f>
        <v>2.0275144000000004E-3</v>
      </c>
      <c r="AO47" s="3">
        <f>AVERAGE(AA32:AE32)</f>
        <v>0.34305448532104438</v>
      </c>
      <c r="AP47" s="3">
        <f>AVERAGE(AA31:AE31)</f>
        <v>8.0000000000000002E-3</v>
      </c>
    </row>
    <row r="48" spans="17:48" x14ac:dyDescent="0.25">
      <c r="W48" s="11"/>
      <c r="AM48" s="3">
        <v>5000</v>
      </c>
      <c r="AN48" s="3">
        <f>AVERAGE(AA35:AE35)</f>
        <v>3.3028800000000002E-3</v>
      </c>
      <c r="AO48" s="3">
        <f>AVERAGE(AA37:AE37)</f>
        <v>0.5530054092407225</v>
      </c>
      <c r="AP48" s="3">
        <f>AVERAGE(AA36:AE36)</f>
        <v>1.24E-2</v>
      </c>
    </row>
    <row r="49" spans="17:42" x14ac:dyDescent="0.25">
      <c r="S49" s="14">
        <v>8000</v>
      </c>
      <c r="T49" s="14"/>
      <c r="U49" s="14"/>
      <c r="W49" s="14" t="s">
        <v>10</v>
      </c>
      <c r="X49" s="14"/>
      <c r="AB49" s="14">
        <v>8000</v>
      </c>
      <c r="AC49" s="14"/>
      <c r="AD49" s="14"/>
      <c r="AF49" s="14" t="s">
        <v>10</v>
      </c>
      <c r="AG49" s="14"/>
      <c r="AM49" s="3">
        <v>6000</v>
      </c>
      <c r="AN49" s="3">
        <f>AVERAGE(AA40:AE40)</f>
        <v>6.7627660000000008E-3</v>
      </c>
      <c r="AO49" s="3">
        <f>AVERAGE(AA42:AE42)</f>
        <v>0.79434404373168876</v>
      </c>
      <c r="AP49" s="3">
        <f>AVERAGE(AA41:AE41)</f>
        <v>1.7999999999999999E-2</v>
      </c>
    </row>
    <row r="50" spans="17:42" x14ac:dyDescent="0.25">
      <c r="Q50" s="7" t="s">
        <v>5</v>
      </c>
      <c r="R50" s="8">
        <v>0</v>
      </c>
      <c r="S50" s="8">
        <v>5.1809999999999996E-4</v>
      </c>
      <c r="T50" s="8">
        <v>0</v>
      </c>
      <c r="U50" s="8">
        <v>0</v>
      </c>
      <c r="V50" s="8">
        <v>0</v>
      </c>
      <c r="W50" s="14">
        <f>_xlfn.STDEV.S(R50:V50)</f>
        <v>2.3170136382852816E-4</v>
      </c>
      <c r="X50" s="14"/>
      <c r="Z50" s="7" t="s">
        <v>5</v>
      </c>
      <c r="AA50" s="8">
        <v>8.3216999999999996E-3</v>
      </c>
      <c r="AB50" s="8">
        <v>8.2310999999999999E-3</v>
      </c>
      <c r="AC50" s="8">
        <v>8.1887000000000001E-3</v>
      </c>
      <c r="AD50" s="8">
        <v>8.2355999999999992E-3</v>
      </c>
      <c r="AE50" s="10">
        <v>8.1887999999999996E-3</v>
      </c>
      <c r="AF50" s="14">
        <f>_xlfn.STDEV.S(AA50:AE50)</f>
        <v>5.4300156537527473E-5</v>
      </c>
      <c r="AG50" s="14"/>
      <c r="AM50" s="3">
        <v>7000</v>
      </c>
      <c r="AN50" s="3">
        <v>6.6893999999999999E-3</v>
      </c>
      <c r="AO50" s="3">
        <f>AVERAGE(AA47:AE47)</f>
        <v>1.0750099658966039</v>
      </c>
      <c r="AP50" s="3">
        <f>AVERAGE(AA46:AE46)</f>
        <v>2.4199999999999999E-2</v>
      </c>
    </row>
    <row r="51" spans="17:42" x14ac:dyDescent="0.25">
      <c r="Q51" s="7" t="s">
        <v>6</v>
      </c>
      <c r="R51" s="9">
        <v>1E-3</v>
      </c>
      <c r="S51" s="8">
        <v>0</v>
      </c>
      <c r="T51" s="8">
        <v>0</v>
      </c>
      <c r="U51" s="8">
        <v>1E-3</v>
      </c>
      <c r="V51" s="8">
        <v>1E-3</v>
      </c>
      <c r="W51" s="14">
        <f t="shared" ref="W51:W52" si="16">_xlfn.STDEV.S(R51:V51)</f>
        <v>5.4772255750516611E-4</v>
      </c>
      <c r="X51" s="14"/>
      <c r="Z51" s="7" t="s">
        <v>6</v>
      </c>
      <c r="AA51" s="9">
        <v>3.3000000000000002E-2</v>
      </c>
      <c r="AB51" s="10">
        <v>3.1E-2</v>
      </c>
      <c r="AC51" s="10">
        <v>3.3000000000000002E-2</v>
      </c>
      <c r="AD51" s="10">
        <v>3.2000000000000001E-2</v>
      </c>
      <c r="AE51" s="10">
        <v>3.3000000000000002E-2</v>
      </c>
      <c r="AF51" s="14">
        <f t="shared" ref="AF51:AF52" si="17">_xlfn.STDEV.S(AA51:AE51)</f>
        <v>8.9442719099991667E-4</v>
      </c>
      <c r="AG51" s="14"/>
      <c r="AM51" s="3">
        <v>8000</v>
      </c>
      <c r="AN51" s="3">
        <f>AVERAGE(AA50:AE50)</f>
        <v>8.2331799999999979E-3</v>
      </c>
      <c r="AO51" s="3">
        <f>AVERAGE(AA52:AE52)</f>
        <v>1.395884513854976</v>
      </c>
      <c r="AP51" s="3">
        <f>AVERAGE(AA51:AE51)</f>
        <v>3.2399999999999998E-2</v>
      </c>
    </row>
    <row r="52" spans="17:42" x14ac:dyDescent="0.25">
      <c r="Q52" s="7" t="s">
        <v>7</v>
      </c>
      <c r="R52" s="8">
        <v>1.4003515243530201E-2</v>
      </c>
      <c r="S52" s="8">
        <v>1.40020847320556E-2</v>
      </c>
      <c r="T52" s="8">
        <v>1.4002799987792899E-2</v>
      </c>
      <c r="U52" s="8">
        <v>1.6001462936401301E-2</v>
      </c>
      <c r="V52" s="8">
        <v>1.50063037872314E-2</v>
      </c>
      <c r="W52" s="14">
        <f t="shared" si="16"/>
        <v>8.9429769151460031E-4</v>
      </c>
      <c r="X52" s="14"/>
      <c r="Z52" s="7" t="s">
        <v>7</v>
      </c>
      <c r="AA52" s="8">
        <v>1.3823101520538299</v>
      </c>
      <c r="AB52" s="8">
        <v>1.41431665420532</v>
      </c>
      <c r="AC52" s="8">
        <v>1.3811683654785101</v>
      </c>
      <c r="AD52" s="8">
        <v>1.3913116455078101</v>
      </c>
      <c r="AE52" s="10">
        <v>1.4103157520294101</v>
      </c>
      <c r="AF52" s="14">
        <f t="shared" si="17"/>
        <v>1.557035548252762E-2</v>
      </c>
      <c r="AG52" s="14"/>
      <c r="AM52" s="3">
        <v>9000</v>
      </c>
      <c r="AN52" s="3">
        <f>AVERAGE(AA55:AE55)</f>
        <v>1.0525999999999999E-2</v>
      </c>
      <c r="AO52" s="3">
        <f>AVERAGE(AA57:AE57)</f>
        <v>1.752482938766476</v>
      </c>
      <c r="AP52" s="3">
        <f>AVERAGE(AA56:AE56)</f>
        <v>4.1000000000000002E-2</v>
      </c>
    </row>
    <row r="53" spans="17:42" x14ac:dyDescent="0.25">
      <c r="W53" s="11"/>
      <c r="AM53" s="3">
        <v>10000</v>
      </c>
      <c r="AN53" s="3">
        <f>AVERAGE(AA60:AE60)</f>
        <v>1.2882940000000001E-2</v>
      </c>
      <c r="AO53" s="3">
        <f>AVERAGE(AA62:AE62)</f>
        <v>2.156222343444818</v>
      </c>
      <c r="AP53" s="3">
        <f>AVERAGE(AA61:AE61)</f>
        <v>4.9599999999999998E-2</v>
      </c>
    </row>
    <row r="54" spans="17:42" x14ac:dyDescent="0.25">
      <c r="S54" s="14">
        <v>9000</v>
      </c>
      <c r="T54" s="14"/>
      <c r="U54" s="14"/>
      <c r="W54" s="14" t="s">
        <v>10</v>
      </c>
      <c r="X54" s="14"/>
      <c r="AB54" s="14">
        <v>9000</v>
      </c>
      <c r="AC54" s="14"/>
      <c r="AD54" s="14"/>
      <c r="AF54" s="14" t="s">
        <v>10</v>
      </c>
      <c r="AG54" s="14"/>
      <c r="AM54" s="3">
        <v>20000</v>
      </c>
      <c r="AN54" s="3">
        <f>AVERAGE(AA65:AE65)</f>
        <v>1.28636424E-2</v>
      </c>
      <c r="AO54" s="3">
        <f>AVERAGE(AA67:AE67)</f>
        <v>8.7639030933380049</v>
      </c>
      <c r="AP54" s="3">
        <f>AVERAGE(AA66:AE66)</f>
        <v>0.19299999999999998</v>
      </c>
    </row>
    <row r="55" spans="17:42" x14ac:dyDescent="0.25">
      <c r="Q55" s="7" t="s">
        <v>5</v>
      </c>
      <c r="R55" s="8">
        <v>0</v>
      </c>
      <c r="S55" s="8">
        <v>0</v>
      </c>
      <c r="T55" s="8">
        <v>5.1219999999999998E-4</v>
      </c>
      <c r="U55" s="8">
        <v>0</v>
      </c>
      <c r="V55" s="8">
        <v>5.1639999999999998E-4</v>
      </c>
      <c r="W55" s="14">
        <f>_xlfn.STDEV.S(R55:V55)</f>
        <v>2.816976251231096E-4</v>
      </c>
      <c r="X55" s="14"/>
      <c r="Z55" s="7" t="s">
        <v>5</v>
      </c>
      <c r="AA55" s="8">
        <v>1.03561E-2</v>
      </c>
      <c r="AB55" s="8">
        <v>1.09056E-2</v>
      </c>
      <c r="AC55" s="8">
        <v>1.08241E-2</v>
      </c>
      <c r="AD55" s="8">
        <v>1.0257799999999999E-2</v>
      </c>
      <c r="AE55" s="10">
        <v>1.0286399999999999E-2</v>
      </c>
      <c r="AF55" s="14">
        <f>_xlfn.STDEV.S(AA55:AE55)</f>
        <v>3.1271599735223024E-4</v>
      </c>
      <c r="AG55" s="14"/>
      <c r="AM55" s="3">
        <v>30000</v>
      </c>
      <c r="AN55" s="3">
        <f>AVERAGE(AA70:AE70)</f>
        <v>0.11456576</v>
      </c>
      <c r="AO55" s="3">
        <f>AVERAGE(AA72:AE72)</f>
        <v>19.826845502853356</v>
      </c>
      <c r="AP55" s="3">
        <f>AVERAGE(AA71:AE71)</f>
        <v>0.43200000000000005</v>
      </c>
    </row>
    <row r="56" spans="17:42" x14ac:dyDescent="0.25">
      <c r="Q56" s="7" t="s">
        <v>6</v>
      </c>
      <c r="R56" s="9">
        <v>1E-3</v>
      </c>
      <c r="S56" s="8">
        <v>0</v>
      </c>
      <c r="T56" s="8">
        <v>1E-3</v>
      </c>
      <c r="U56" s="8">
        <v>0</v>
      </c>
      <c r="V56" s="8">
        <v>1E-3</v>
      </c>
      <c r="W56" s="14">
        <f t="shared" ref="W56:W57" si="18">_xlfn.STDEV.S(R56:V56)</f>
        <v>5.4772255750516611E-4</v>
      </c>
      <c r="X56" s="14"/>
      <c r="Z56" s="7" t="s">
        <v>6</v>
      </c>
      <c r="AA56" s="7">
        <v>4.2000000000000003E-2</v>
      </c>
      <c r="AB56" s="7">
        <v>4.2000000000000003E-2</v>
      </c>
      <c r="AC56" s="7">
        <v>4.2000000000000003E-2</v>
      </c>
      <c r="AD56" s="7">
        <v>3.9E-2</v>
      </c>
      <c r="AE56" s="7">
        <v>0.04</v>
      </c>
      <c r="AF56" s="14">
        <f t="shared" ref="AF56:AF57" si="19">_xlfn.STDEV.S(AA56:AE56)</f>
        <v>1.4142135623730963E-3</v>
      </c>
      <c r="AG56" s="14"/>
      <c r="AM56" s="3">
        <v>40000</v>
      </c>
      <c r="AN56" s="3">
        <f>AVERAGE(AA75:AE75)</f>
        <v>0.20445704000000001</v>
      </c>
      <c r="AO56" s="3">
        <f>AVERAGE(AA77:AE77)</f>
        <v>36.288132810592586</v>
      </c>
      <c r="AP56" s="3">
        <f>AVERAGE(AA76:AE76)</f>
        <v>0.77379999999999993</v>
      </c>
    </row>
    <row r="57" spans="17:42" x14ac:dyDescent="0.25">
      <c r="Q57" s="7" t="s">
        <v>7</v>
      </c>
      <c r="R57" s="8">
        <v>1.9003629684448201E-2</v>
      </c>
      <c r="S57" s="8">
        <v>1.7003774642944301E-2</v>
      </c>
      <c r="T57" s="8">
        <v>1.70061588287353E-2</v>
      </c>
      <c r="U57" s="8">
        <v>1.7004251480102501E-2</v>
      </c>
      <c r="V57" s="8">
        <v>1.8006324768066399E-2</v>
      </c>
      <c r="W57" s="14">
        <f t="shared" si="18"/>
        <v>8.9417669927225457E-4</v>
      </c>
      <c r="X57" s="14"/>
      <c r="Z57" s="7" t="s">
        <v>7</v>
      </c>
      <c r="AA57" s="8">
        <v>1.7423901557922301</v>
      </c>
      <c r="AB57" s="8">
        <v>1.74339151382446</v>
      </c>
      <c r="AC57" s="8">
        <v>1.75739574432373</v>
      </c>
      <c r="AD57" s="8">
        <v>1.7598419189453101</v>
      </c>
      <c r="AE57" s="10">
        <v>1.7593953609466499</v>
      </c>
      <c r="AF57" s="14">
        <f t="shared" si="19"/>
        <v>8.811783357447537E-3</v>
      </c>
      <c r="AG57" s="14"/>
      <c r="AM57" s="3">
        <v>50000</v>
      </c>
      <c r="AN57" s="3">
        <f>AVERAGE(AA80:AE80)</f>
        <v>0.31862718000000001</v>
      </c>
      <c r="AO57" s="3">
        <f>AVERAGE(AA82:AE82)</f>
        <v>58.07463897277826</v>
      </c>
      <c r="AP57" s="5">
        <f>AVERAGE(AA81:AE81)</f>
        <v>1.2192000000000001</v>
      </c>
    </row>
    <row r="58" spans="17:42" x14ac:dyDescent="0.25">
      <c r="W58" s="11"/>
    </row>
    <row r="59" spans="17:42" x14ac:dyDescent="0.25">
      <c r="S59" s="14">
        <v>10000</v>
      </c>
      <c r="T59" s="14"/>
      <c r="U59" s="14"/>
      <c r="W59" s="14" t="s">
        <v>10</v>
      </c>
      <c r="X59" s="14"/>
      <c r="AB59" s="14">
        <v>10000</v>
      </c>
      <c r="AC59" s="14"/>
      <c r="AD59" s="14"/>
      <c r="AF59" s="14" t="s">
        <v>10</v>
      </c>
      <c r="AG59" s="14"/>
    </row>
    <row r="60" spans="17:42" x14ac:dyDescent="0.25">
      <c r="Q60" s="7" t="s">
        <v>5</v>
      </c>
      <c r="R60" s="8">
        <v>5.1829999999999997E-4</v>
      </c>
      <c r="S60" s="8">
        <v>5.0989999999999998E-4</v>
      </c>
      <c r="T60" s="8">
        <v>5.1259999999999999E-4</v>
      </c>
      <c r="U60" s="8">
        <v>5.1190000000000003E-4</v>
      </c>
      <c r="V60" s="8">
        <v>5.1259999999999999E-4</v>
      </c>
      <c r="W60" s="14">
        <f>_xlfn.STDEV.S(R60:V60)</f>
        <v>3.1309742892588456E-6</v>
      </c>
      <c r="X60" s="14"/>
      <c r="Z60" s="7" t="s">
        <v>5</v>
      </c>
      <c r="AA60" s="8">
        <v>1.28334E-2</v>
      </c>
      <c r="AB60" s="8">
        <v>1.28792E-2</v>
      </c>
      <c r="AC60" s="8">
        <v>1.2876E-2</v>
      </c>
      <c r="AD60" s="8">
        <v>1.2884400000000001E-2</v>
      </c>
      <c r="AE60" s="10">
        <v>1.29417E-2</v>
      </c>
      <c r="AF60" s="14">
        <f>_xlfn.STDEV.S(AA60:AE60)</f>
        <v>3.8636873579522591E-5</v>
      </c>
      <c r="AG60" s="14"/>
    </row>
    <row r="61" spans="17:42" x14ac:dyDescent="0.25">
      <c r="Q61" s="7" t="s">
        <v>6</v>
      </c>
      <c r="R61" s="9">
        <v>1E-3</v>
      </c>
      <c r="S61" s="8">
        <v>1E-3</v>
      </c>
      <c r="T61" s="8">
        <v>2E-3</v>
      </c>
      <c r="U61" s="8">
        <v>1E-3</v>
      </c>
      <c r="V61" s="8">
        <v>1E-3</v>
      </c>
      <c r="W61" s="14">
        <f t="shared" ref="W61:W62" si="20">_xlfn.STDEV.S(R61:V61)</f>
        <v>4.4721359549995795E-4</v>
      </c>
      <c r="X61" s="14"/>
      <c r="Z61" s="7" t="s">
        <v>6</v>
      </c>
      <c r="AA61" s="9">
        <v>4.9000000000000002E-2</v>
      </c>
      <c r="AB61" s="10">
        <v>5.0999999999999997E-2</v>
      </c>
      <c r="AC61" s="10">
        <v>4.9000000000000002E-2</v>
      </c>
      <c r="AD61" s="10">
        <v>4.9000000000000002E-2</v>
      </c>
      <c r="AE61" s="10">
        <v>0.05</v>
      </c>
      <c r="AF61" s="14">
        <f t="shared" ref="AF61:AF62" si="21">_xlfn.STDEV.S(AA61:AE61)</f>
        <v>8.9442719099991396E-4</v>
      </c>
      <c r="AG61" s="14"/>
    </row>
    <row r="62" spans="17:42" x14ac:dyDescent="0.25">
      <c r="Q62" s="7" t="s">
        <v>7</v>
      </c>
      <c r="R62" s="8">
        <v>1.90045833587646E-2</v>
      </c>
      <c r="S62" s="8">
        <v>2.0004034042358398E-2</v>
      </c>
      <c r="T62" s="8">
        <v>1.9005537033080999E-2</v>
      </c>
      <c r="U62" s="8">
        <v>1.9004821777343701E-2</v>
      </c>
      <c r="V62" s="8">
        <v>2.1004915237426699E-2</v>
      </c>
      <c r="W62" s="14">
        <f t="shared" si="20"/>
        <v>8.9429587999356557E-4</v>
      </c>
      <c r="X62" s="14"/>
      <c r="Z62" s="7" t="s">
        <v>7</v>
      </c>
      <c r="AA62" s="8">
        <v>2.16748666763305</v>
      </c>
      <c r="AB62" s="8">
        <v>2.1499879360198899</v>
      </c>
      <c r="AC62" s="8">
        <v>2.13524961471557</v>
      </c>
      <c r="AD62" s="8">
        <v>2.1458971500396702</v>
      </c>
      <c r="AE62" s="10">
        <v>2.18249034881591</v>
      </c>
      <c r="AF62" s="14">
        <f t="shared" si="21"/>
        <v>1.8723153518689351E-2</v>
      </c>
      <c r="AG62" s="14"/>
    </row>
    <row r="63" spans="17:42" x14ac:dyDescent="0.25">
      <c r="W63" s="11"/>
    </row>
    <row r="64" spans="17:42" x14ac:dyDescent="0.25">
      <c r="S64" s="14">
        <v>20000</v>
      </c>
      <c r="T64" s="14"/>
      <c r="U64" s="14"/>
      <c r="W64" s="14" t="s">
        <v>10</v>
      </c>
      <c r="X64" s="14"/>
      <c r="AB64" s="14">
        <v>20000</v>
      </c>
      <c r="AC64" s="14"/>
      <c r="AD64" s="14"/>
      <c r="AF64" s="14" t="s">
        <v>10</v>
      </c>
      <c r="AG64" s="14"/>
    </row>
    <row r="65" spans="17:33" x14ac:dyDescent="0.25">
      <c r="Q65" s="7" t="s">
        <v>5</v>
      </c>
      <c r="R65" s="8">
        <v>1.0238000000000001E-3</v>
      </c>
      <c r="S65" s="8">
        <v>1.0288999999999999E-3</v>
      </c>
      <c r="T65" s="8">
        <v>1.0254000000000001E-3</v>
      </c>
      <c r="U65" s="8">
        <v>5.1619999999999997E-4</v>
      </c>
      <c r="V65" s="8">
        <v>1.0147000000000001E-3</v>
      </c>
      <c r="W65" s="14">
        <f>_xlfn.STDEV.S(R65:V65)</f>
        <v>2.2679789461103913E-4</v>
      </c>
      <c r="X65" s="14"/>
      <c r="Z65" s="7" t="s">
        <v>5</v>
      </c>
      <c r="AA65" s="8">
        <v>1.2941711999999999E-2</v>
      </c>
      <c r="AB65" s="8">
        <v>1.28565E-2</v>
      </c>
      <c r="AC65" s="8">
        <v>1.28796E-2</v>
      </c>
      <c r="AD65" s="8">
        <v>1.2835900000000001E-2</v>
      </c>
      <c r="AE65" s="10">
        <v>1.28045E-2</v>
      </c>
      <c r="AF65" s="14">
        <f>_xlfn.STDEV.S(AA65:AE65)</f>
        <v>5.1642970371580714E-5</v>
      </c>
      <c r="AG65" s="14"/>
    </row>
    <row r="66" spans="17:33" x14ac:dyDescent="0.25">
      <c r="Q66" s="7" t="s">
        <v>6</v>
      </c>
      <c r="R66" s="9">
        <v>2E-3</v>
      </c>
      <c r="S66" s="8">
        <v>3.0000000000000001E-3</v>
      </c>
      <c r="T66" s="8">
        <v>1E-3</v>
      </c>
      <c r="U66" s="8">
        <v>2E-3</v>
      </c>
      <c r="V66" s="8">
        <v>1E-3</v>
      </c>
      <c r="W66" s="14">
        <f t="shared" ref="W66:W67" si="22">_xlfn.STDEV.S(R66:V66)</f>
        <v>8.3666002653407564E-4</v>
      </c>
      <c r="X66" s="14"/>
      <c r="Z66" s="7" t="s">
        <v>6</v>
      </c>
      <c r="AA66" s="9">
        <v>0.192</v>
      </c>
      <c r="AB66" s="10">
        <v>0.191</v>
      </c>
      <c r="AC66" s="10">
        <v>0.19800000000000001</v>
      </c>
      <c r="AD66" s="10">
        <v>0.192</v>
      </c>
      <c r="AE66" s="10">
        <v>0.192</v>
      </c>
      <c r="AF66" s="14">
        <f t="shared" ref="AF66:AF67" si="23">_xlfn.STDEV.S(AA66:AE66)</f>
        <v>2.8284271247461922E-3</v>
      </c>
      <c r="AG66" s="14"/>
    </row>
    <row r="67" spans="17:33" x14ac:dyDescent="0.25">
      <c r="Q67" s="7" t="s">
        <v>7</v>
      </c>
      <c r="R67" s="8">
        <v>5.0011873245239202E-2</v>
      </c>
      <c r="S67" s="8">
        <v>4.8011064529418897E-2</v>
      </c>
      <c r="T67" s="8">
        <v>9.9992752075195291E-4</v>
      </c>
      <c r="U67" s="8">
        <v>5.0013065338134703E-2</v>
      </c>
      <c r="V67" s="8">
        <v>5.3014755249023403E-2</v>
      </c>
      <c r="W67" s="14">
        <f t="shared" si="22"/>
        <v>2.2103306784844394E-2</v>
      </c>
      <c r="X67" s="14"/>
      <c r="Z67" s="7" t="s">
        <v>7</v>
      </c>
      <c r="AA67" s="8">
        <v>8.9145045280456507</v>
      </c>
      <c r="AB67" s="8">
        <v>8.6528007984161306</v>
      </c>
      <c r="AC67" s="8">
        <v>8.7820098400115896</v>
      </c>
      <c r="AD67" s="8">
        <v>8.81739950180053</v>
      </c>
      <c r="AE67" s="10">
        <v>8.6528007984161306</v>
      </c>
      <c r="AF67" s="14">
        <f t="shared" si="23"/>
        <v>0.11242547754324449</v>
      </c>
      <c r="AG67" s="14"/>
    </row>
    <row r="68" spans="17:33" x14ac:dyDescent="0.25">
      <c r="W68" s="11"/>
    </row>
    <row r="69" spans="17:33" x14ac:dyDescent="0.25">
      <c r="S69" s="14">
        <v>30000</v>
      </c>
      <c r="T69" s="14"/>
      <c r="U69" s="14"/>
      <c r="W69" s="14" t="s">
        <v>10</v>
      </c>
      <c r="X69" s="14"/>
      <c r="AB69" s="14">
        <v>30000</v>
      </c>
      <c r="AC69" s="14"/>
      <c r="AD69" s="14"/>
      <c r="AF69" s="14" t="s">
        <v>10</v>
      </c>
      <c r="AG69" s="14"/>
    </row>
    <row r="70" spans="17:33" x14ac:dyDescent="0.25">
      <c r="Q70" s="7" t="s">
        <v>5</v>
      </c>
      <c r="R70" s="8">
        <v>1.5405E-3</v>
      </c>
      <c r="S70" s="8">
        <v>1.5433999999999999E-3</v>
      </c>
      <c r="T70" s="8">
        <v>1.5467E-3</v>
      </c>
      <c r="U70" s="8">
        <v>1.5326999999999999E-3</v>
      </c>
      <c r="V70" s="8">
        <v>1.5357000000000001E-3</v>
      </c>
      <c r="W70" s="14">
        <f>_xlfn.STDEV.S(R70:V70)</f>
        <v>5.6630380539071135E-6</v>
      </c>
      <c r="X70" s="14"/>
      <c r="Z70" s="7" t="s">
        <v>5</v>
      </c>
      <c r="AA70" s="8">
        <v>0.1146327</v>
      </c>
      <c r="AB70" s="8">
        <v>0.114022</v>
      </c>
      <c r="AC70" s="8">
        <v>0.11589389999999999</v>
      </c>
      <c r="AD70" s="8">
        <v>0.114246</v>
      </c>
      <c r="AE70" s="10">
        <v>0.1140342</v>
      </c>
      <c r="AF70" s="14">
        <f>_xlfn.STDEV.S(AA70:AE70)</f>
        <v>7.824503581697667E-4</v>
      </c>
      <c r="AG70" s="14"/>
    </row>
    <row r="71" spans="17:33" x14ac:dyDescent="0.25">
      <c r="Q71" s="7" t="s">
        <v>6</v>
      </c>
      <c r="R71" s="9">
        <v>3.0000000000000001E-3</v>
      </c>
      <c r="S71" s="9">
        <v>3.0000000000000001E-3</v>
      </c>
      <c r="T71" s="9">
        <v>3.0000000000000001E-3</v>
      </c>
      <c r="U71" s="9">
        <v>3.0000000000000001E-3</v>
      </c>
      <c r="V71" s="9">
        <v>3.0000000000000001E-3</v>
      </c>
      <c r="W71" s="14">
        <f t="shared" ref="W71:W72" si="24">_xlfn.STDEV.S(R71:V71)</f>
        <v>0</v>
      </c>
      <c r="X71" s="14"/>
      <c r="Z71" s="7" t="s">
        <v>6</v>
      </c>
      <c r="AA71" s="9">
        <v>0.42899999999999999</v>
      </c>
      <c r="AB71" s="10">
        <v>0.433</v>
      </c>
      <c r="AC71" s="10">
        <v>0.43099999999999999</v>
      </c>
      <c r="AD71" s="10">
        <v>0.433</v>
      </c>
      <c r="AE71" s="10">
        <v>0.434</v>
      </c>
      <c r="AF71" s="14">
        <f t="shared" ref="AF71:AF72" si="25">_xlfn.STDEV.S(AA71:AE71)</f>
        <v>2.0000000000000018E-3</v>
      </c>
      <c r="AG71" s="14"/>
    </row>
    <row r="72" spans="17:33" x14ac:dyDescent="0.25">
      <c r="Q72" s="7" t="s">
        <v>7</v>
      </c>
      <c r="R72" s="7">
        <v>8.8955879211425698E-2</v>
      </c>
      <c r="S72" s="7">
        <v>9.1023206710815402E-2</v>
      </c>
      <c r="T72" s="7">
        <v>9.4020843505859306E-2</v>
      </c>
      <c r="U72" s="7">
        <v>9.1023206710815402E-2</v>
      </c>
      <c r="V72" s="7">
        <v>8.9020252227783203E-2</v>
      </c>
      <c r="W72" s="14">
        <f t="shared" si="24"/>
        <v>2.0640604682416477E-3</v>
      </c>
      <c r="X72" s="14"/>
      <c r="Z72" s="7" t="s">
        <v>7</v>
      </c>
      <c r="AA72" s="8">
        <v>20.754572391509999</v>
      </c>
      <c r="AB72" s="8">
        <v>20.232154607772799</v>
      </c>
      <c r="AC72" s="8">
        <v>19.535566568374598</v>
      </c>
      <c r="AD72" s="8">
        <v>19.170859336852999</v>
      </c>
      <c r="AE72" s="10">
        <v>19.441074609756399</v>
      </c>
      <c r="AF72" s="14">
        <f t="shared" si="25"/>
        <v>0.64979479454726474</v>
      </c>
      <c r="AG72" s="14"/>
    </row>
    <row r="73" spans="17:33" x14ac:dyDescent="0.25">
      <c r="W73" s="11"/>
    </row>
    <row r="74" spans="17:33" x14ac:dyDescent="0.25">
      <c r="S74" s="14">
        <v>40000</v>
      </c>
      <c r="T74" s="14"/>
      <c r="U74" s="14"/>
      <c r="W74" s="14" t="s">
        <v>10</v>
      </c>
      <c r="X74" s="14"/>
      <c r="AB74" s="14">
        <v>40000</v>
      </c>
      <c r="AC74" s="14"/>
      <c r="AD74" s="14"/>
      <c r="AF74" s="14" t="s">
        <v>10</v>
      </c>
      <c r="AG74" s="14"/>
    </row>
    <row r="75" spans="17:33" x14ac:dyDescent="0.25">
      <c r="Q75" s="7" t="s">
        <v>5</v>
      </c>
      <c r="R75" s="8">
        <v>2.5855000000000001E-3</v>
      </c>
      <c r="S75" s="8">
        <v>2.5653999999999998E-3</v>
      </c>
      <c r="T75" s="8">
        <v>2.5614000000000001E-3</v>
      </c>
      <c r="U75" s="8">
        <v>2.5425999999999999E-3</v>
      </c>
      <c r="V75" s="8">
        <v>2.0444E-3</v>
      </c>
      <c r="W75" s="14">
        <f>_xlfn.STDEV.S(R75:V75)</f>
        <v>2.3274846508623853E-4</v>
      </c>
      <c r="X75" s="14"/>
      <c r="Z75" s="7" t="s">
        <v>5</v>
      </c>
      <c r="AA75" s="10">
        <v>0.20470759999999999</v>
      </c>
      <c r="AB75" s="10">
        <v>0.20304140000000001</v>
      </c>
      <c r="AC75" s="10">
        <v>0.20384269999999999</v>
      </c>
      <c r="AD75" s="10">
        <v>0.20734859999999999</v>
      </c>
      <c r="AE75" s="10">
        <v>0.2033449</v>
      </c>
      <c r="AF75" s="14">
        <f>_xlfn.STDEV.S(AA75:AE75)</f>
        <v>1.7350940300168141E-3</v>
      </c>
      <c r="AG75" s="14"/>
    </row>
    <row r="76" spans="17:33" x14ac:dyDescent="0.25">
      <c r="Q76" s="7" t="s">
        <v>6</v>
      </c>
      <c r="R76" s="9">
        <v>4.0000000000000001E-3</v>
      </c>
      <c r="S76" s="9">
        <v>4.0000000000000001E-3</v>
      </c>
      <c r="T76" s="9">
        <v>4.0000000000000001E-3</v>
      </c>
      <c r="U76" s="9">
        <v>5.0000000000000001E-3</v>
      </c>
      <c r="V76" s="9">
        <v>4.0000000000000001E-3</v>
      </c>
      <c r="W76" s="14">
        <f t="shared" ref="W76:W77" si="26">_xlfn.STDEV.S(R76:V76)</f>
        <v>4.4721359549995795E-4</v>
      </c>
      <c r="X76" s="14"/>
      <c r="Z76" s="7" t="s">
        <v>6</v>
      </c>
      <c r="AA76" s="9">
        <v>0.77200000000000002</v>
      </c>
      <c r="AB76" s="10">
        <v>0.77700000000000002</v>
      </c>
      <c r="AC76" s="10">
        <v>0.77200000000000002</v>
      </c>
      <c r="AD76" s="10">
        <v>0.77800000000000002</v>
      </c>
      <c r="AE76" s="10">
        <v>0.77</v>
      </c>
      <c r="AF76" s="14">
        <f t="shared" ref="AF76:AF77" si="27">_xlfn.STDEV.S(AA76:AE76)</f>
        <v>3.4928498393145993E-3</v>
      </c>
      <c r="AG76" s="14"/>
    </row>
    <row r="77" spans="17:33" x14ac:dyDescent="0.25">
      <c r="Q77" s="7" t="s">
        <v>7</v>
      </c>
      <c r="R77" s="8">
        <v>0.15151190757751401</v>
      </c>
      <c r="S77" s="8">
        <v>0.14103126525878901</v>
      </c>
      <c r="T77" s="8">
        <v>9.9992752075195291E-4</v>
      </c>
      <c r="U77" s="8">
        <v>0.14203476905822701</v>
      </c>
      <c r="V77" s="8">
        <v>0.14003229141235299</v>
      </c>
      <c r="W77" s="14">
        <f t="shared" si="26"/>
        <v>6.3961282396723565E-2</v>
      </c>
      <c r="X77" s="14"/>
      <c r="Z77" s="7" t="s">
        <v>7</v>
      </c>
      <c r="AA77" s="10">
        <v>36.191637992858801</v>
      </c>
      <c r="AB77" s="10">
        <v>35.122013330459502</v>
      </c>
      <c r="AC77" s="10">
        <v>35.701389312744098</v>
      </c>
      <c r="AD77" s="10">
        <v>37.805560827255199</v>
      </c>
      <c r="AE77" s="10">
        <v>36.6200625896453</v>
      </c>
      <c r="AF77" s="14">
        <f t="shared" si="27"/>
        <v>1.015649913606729</v>
      </c>
      <c r="AG77" s="14"/>
    </row>
    <row r="79" spans="17:33" x14ac:dyDescent="0.25">
      <c r="S79" s="14">
        <v>50000</v>
      </c>
      <c r="T79" s="14"/>
      <c r="U79" s="14"/>
      <c r="W79" s="14" t="s">
        <v>10</v>
      </c>
      <c r="X79" s="14"/>
      <c r="AB79" s="14">
        <v>50000</v>
      </c>
      <c r="AC79" s="14"/>
      <c r="AD79" s="14"/>
      <c r="AF79" s="14" t="s">
        <v>10</v>
      </c>
      <c r="AG79" s="14"/>
    </row>
    <row r="80" spans="17:33" x14ac:dyDescent="0.25">
      <c r="Q80" s="7" t="s">
        <v>5</v>
      </c>
      <c r="R80" s="8">
        <v>3.0993000000000001E-3</v>
      </c>
      <c r="S80" s="8">
        <v>3.0760000000000002E-3</v>
      </c>
      <c r="T80" s="8">
        <v>3.0636000000000001E-3</v>
      </c>
      <c r="U80" s="8">
        <v>3.0726999999999998E-3</v>
      </c>
      <c r="V80" s="8">
        <v>3.0850000000000001E-3</v>
      </c>
      <c r="W80" s="14">
        <f>_xlfn.STDEV.S(R80:V80)</f>
        <v>1.3540937929109683E-5</v>
      </c>
      <c r="X80" s="14"/>
      <c r="Z80" s="7" t="s">
        <v>5</v>
      </c>
      <c r="AA80" s="10">
        <v>0.31748179999999998</v>
      </c>
      <c r="AB80" s="10">
        <v>0.31737359999999998</v>
      </c>
      <c r="AC80" s="10">
        <v>0.31683250000000002</v>
      </c>
      <c r="AD80" s="10">
        <v>0.31749949999999999</v>
      </c>
      <c r="AE80" s="10">
        <v>0.32394849999999997</v>
      </c>
      <c r="AF80" s="14">
        <f>_xlfn.STDEV.S(AA80:AE80)</f>
        <v>2.9871534605707727E-3</v>
      </c>
      <c r="AG80" s="14"/>
    </row>
    <row r="81" spans="17:33" x14ac:dyDescent="0.25">
      <c r="Q81" s="7" t="s">
        <v>6</v>
      </c>
      <c r="R81" s="9">
        <v>5.0000000000000001E-3</v>
      </c>
      <c r="S81" s="8">
        <v>5.0000000000000001E-3</v>
      </c>
      <c r="T81" s="8">
        <v>6.0000000000000001E-3</v>
      </c>
      <c r="U81" s="8">
        <v>5.0000000000000001E-3</v>
      </c>
      <c r="V81" s="8">
        <v>5.0000000000000001E-3</v>
      </c>
      <c r="W81" s="14">
        <f t="shared" ref="W81:W82" si="28">_xlfn.STDEV.S(R81:V81)</f>
        <v>4.4721359549995795E-4</v>
      </c>
      <c r="X81" s="14"/>
      <c r="Z81" s="7" t="s">
        <v>6</v>
      </c>
      <c r="AA81" s="9">
        <v>1.2110000000000001</v>
      </c>
      <c r="AB81" s="10">
        <v>1.204</v>
      </c>
      <c r="AC81" s="10">
        <v>1.2010000000000001</v>
      </c>
      <c r="AD81" s="10">
        <v>1.2050000000000001</v>
      </c>
      <c r="AE81" s="10">
        <v>1.2749999999999999</v>
      </c>
      <c r="AF81" s="14">
        <f t="shared" ref="AF81:AF82" si="29">_xlfn.STDEV.S(AA81:AE81)</f>
        <v>3.1403821423514632E-2</v>
      </c>
      <c r="AG81" s="14"/>
    </row>
    <row r="82" spans="17:33" x14ac:dyDescent="0.25">
      <c r="Q82" s="7" t="s">
        <v>7</v>
      </c>
      <c r="R82" s="7">
        <v>0.207047224044799</v>
      </c>
      <c r="S82" s="7">
        <v>0.21104741096496499</v>
      </c>
      <c r="T82" s="7">
        <v>0.20504570007324199</v>
      </c>
      <c r="U82" s="7">
        <v>0.19715499877929599</v>
      </c>
      <c r="V82" s="7">
        <v>0.20204544067382799</v>
      </c>
      <c r="W82" s="14">
        <f t="shared" si="28"/>
        <v>5.2350635888366911E-3</v>
      </c>
      <c r="X82" s="14"/>
      <c r="Z82" s="7" t="s">
        <v>7</v>
      </c>
      <c r="AA82" s="10">
        <v>58.028497457504201</v>
      </c>
      <c r="AB82" s="10">
        <v>58.051962137222198</v>
      </c>
      <c r="AC82" s="10">
        <v>58.085994720458899</v>
      </c>
      <c r="AD82" s="10">
        <v>57.953085899352999</v>
      </c>
      <c r="AE82" s="10">
        <v>58.253654649353003</v>
      </c>
      <c r="AF82" s="14">
        <f t="shared" si="29"/>
        <v>0.1113485444748257</v>
      </c>
      <c r="AG82" s="14"/>
    </row>
    <row r="83" spans="17:33" x14ac:dyDescent="0.25">
      <c r="Q83" s="11"/>
      <c r="R83" s="11"/>
      <c r="S83" s="11"/>
      <c r="T83" s="11"/>
      <c r="U83" s="11"/>
      <c r="V83" s="11"/>
      <c r="W83" s="11"/>
    </row>
    <row r="84" spans="17:33" x14ac:dyDescent="0.25">
      <c r="Q84" s="11"/>
      <c r="R84" s="11"/>
      <c r="S84" s="13"/>
      <c r="T84" s="13"/>
      <c r="U84" s="13"/>
      <c r="V84" s="11"/>
      <c r="W84" s="11"/>
    </row>
    <row r="85" spans="17:33" x14ac:dyDescent="0.25">
      <c r="Q85" s="11"/>
      <c r="R85" s="12"/>
      <c r="S85" s="12"/>
      <c r="T85" s="12"/>
      <c r="U85" s="12"/>
      <c r="V85" s="12"/>
      <c r="W85" s="12"/>
    </row>
    <row r="86" spans="17:33" x14ac:dyDescent="0.25">
      <c r="Q86" s="11"/>
      <c r="R86" s="6"/>
      <c r="S86" s="12"/>
      <c r="T86" s="12"/>
      <c r="U86" s="12"/>
      <c r="V86" s="12"/>
      <c r="W86" s="12"/>
    </row>
    <row r="87" spans="17:33" x14ac:dyDescent="0.25">
      <c r="Q87" s="11"/>
      <c r="R87" s="12"/>
      <c r="S87" s="12"/>
      <c r="T87" s="12"/>
      <c r="U87" s="12"/>
      <c r="V87" s="12"/>
      <c r="W87" s="12"/>
    </row>
    <row r="88" spans="17:33" x14ac:dyDescent="0.25">
      <c r="Q88" s="11"/>
      <c r="R88" s="11"/>
      <c r="S88" s="11"/>
      <c r="T88" s="11"/>
      <c r="U88" s="11"/>
      <c r="V88" s="11"/>
      <c r="W88" s="11"/>
    </row>
  </sheetData>
  <mergeCells count="154">
    <mergeCell ref="AB79:AD79"/>
    <mergeCell ref="S7:T7"/>
    <mergeCell ref="S79:U79"/>
    <mergeCell ref="AB9:AD9"/>
    <mergeCell ref="AB14:AD14"/>
    <mergeCell ref="AB19:AD19"/>
    <mergeCell ref="AB24:AD24"/>
    <mergeCell ref="AB29:AD29"/>
    <mergeCell ref="AB34:AD34"/>
    <mergeCell ref="AB39:AD39"/>
    <mergeCell ref="AB44:AD44"/>
    <mergeCell ref="AB49:AD49"/>
    <mergeCell ref="AB54:AD54"/>
    <mergeCell ref="AB59:AD59"/>
    <mergeCell ref="AB64:AD64"/>
    <mergeCell ref="AB69:AD69"/>
    <mergeCell ref="AB7:AC7"/>
    <mergeCell ref="S44:U44"/>
    <mergeCell ref="S49:U49"/>
    <mergeCell ref="AB74:AD74"/>
    <mergeCell ref="S54:U54"/>
    <mergeCell ref="S59:U59"/>
    <mergeCell ref="S64:U64"/>
    <mergeCell ref="S69:U69"/>
    <mergeCell ref="S74:U74"/>
    <mergeCell ref="W57:X57"/>
    <mergeCell ref="W59:X59"/>
    <mergeCell ref="W60:X60"/>
    <mergeCell ref="W61:X61"/>
    <mergeCell ref="W62:X62"/>
    <mergeCell ref="W64:X64"/>
    <mergeCell ref="W65:X65"/>
    <mergeCell ref="W66:X66"/>
    <mergeCell ref="W67:X67"/>
    <mergeCell ref="W69:X69"/>
    <mergeCell ref="AN41:AP41"/>
    <mergeCell ref="AT22:AV22"/>
    <mergeCell ref="S9:U9"/>
    <mergeCell ref="S14:U14"/>
    <mergeCell ref="S19:U19"/>
    <mergeCell ref="S24:U24"/>
    <mergeCell ref="S29:U29"/>
    <mergeCell ref="S34:U34"/>
    <mergeCell ref="S39:U39"/>
    <mergeCell ref="W15:X15"/>
    <mergeCell ref="W16:X16"/>
    <mergeCell ref="W17:X17"/>
    <mergeCell ref="W14:X14"/>
    <mergeCell ref="W20:X20"/>
    <mergeCell ref="W19:X19"/>
    <mergeCell ref="W9:X9"/>
    <mergeCell ref="W10:X10"/>
    <mergeCell ref="W11:X11"/>
    <mergeCell ref="W12:X12"/>
    <mergeCell ref="W27:X27"/>
    <mergeCell ref="W30:X30"/>
    <mergeCell ref="W31:X31"/>
    <mergeCell ref="W32:X32"/>
    <mergeCell ref="W29:X29"/>
    <mergeCell ref="W21:X21"/>
    <mergeCell ref="W22:X22"/>
    <mergeCell ref="W25:X25"/>
    <mergeCell ref="W26:X26"/>
    <mergeCell ref="W24:X24"/>
    <mergeCell ref="W39:X39"/>
    <mergeCell ref="W40:X40"/>
    <mergeCell ref="W41:X41"/>
    <mergeCell ref="W42:X42"/>
    <mergeCell ref="W44:X44"/>
    <mergeCell ref="W35:X35"/>
    <mergeCell ref="W36:X36"/>
    <mergeCell ref="W37:X37"/>
    <mergeCell ref="W34:X34"/>
    <mergeCell ref="W51:X51"/>
    <mergeCell ref="W52:X52"/>
    <mergeCell ref="W54:X54"/>
    <mergeCell ref="W55:X55"/>
    <mergeCell ref="W56:X56"/>
    <mergeCell ref="W45:X45"/>
    <mergeCell ref="W46:X46"/>
    <mergeCell ref="W47:X47"/>
    <mergeCell ref="W49:X49"/>
    <mergeCell ref="W50:X50"/>
    <mergeCell ref="W79:X79"/>
    <mergeCell ref="W80:X80"/>
    <mergeCell ref="W81:X81"/>
    <mergeCell ref="W82:X82"/>
    <mergeCell ref="W76:X76"/>
    <mergeCell ref="W77:X77"/>
    <mergeCell ref="W70:X70"/>
    <mergeCell ref="W71:X71"/>
    <mergeCell ref="W72:X72"/>
    <mergeCell ref="W74:X74"/>
    <mergeCell ref="W75:X75"/>
    <mergeCell ref="AF15:AG15"/>
    <mergeCell ref="AF16:AG16"/>
    <mergeCell ref="AF17:AG17"/>
    <mergeCell ref="AF19:AG19"/>
    <mergeCell ref="AF20:AG20"/>
    <mergeCell ref="AF9:AG9"/>
    <mergeCell ref="AF10:AG10"/>
    <mergeCell ref="AF11:AG11"/>
    <mergeCell ref="AF12:AG12"/>
    <mergeCell ref="AF14:AG14"/>
    <mergeCell ref="AF27:AG27"/>
    <mergeCell ref="AF29:AG29"/>
    <mergeCell ref="AF30:AG30"/>
    <mergeCell ref="AF31:AG31"/>
    <mergeCell ref="AF32:AG32"/>
    <mergeCell ref="AF21:AG21"/>
    <mergeCell ref="AF22:AG22"/>
    <mergeCell ref="AF24:AG24"/>
    <mergeCell ref="AF25:AG25"/>
    <mergeCell ref="AF26:AG26"/>
    <mergeCell ref="AF40:AG40"/>
    <mergeCell ref="AF41:AG41"/>
    <mergeCell ref="AF42:AG42"/>
    <mergeCell ref="AF44:AG44"/>
    <mergeCell ref="AF45:AG45"/>
    <mergeCell ref="AF34:AG34"/>
    <mergeCell ref="AF35:AG35"/>
    <mergeCell ref="AF36:AG36"/>
    <mergeCell ref="AF37:AG37"/>
    <mergeCell ref="AF39:AG39"/>
    <mergeCell ref="AF52:AG52"/>
    <mergeCell ref="AF54:AG54"/>
    <mergeCell ref="AF55:AG55"/>
    <mergeCell ref="AF56:AG56"/>
    <mergeCell ref="AF57:AG57"/>
    <mergeCell ref="AF46:AG46"/>
    <mergeCell ref="AF47:AG47"/>
    <mergeCell ref="AF49:AG49"/>
    <mergeCell ref="AF50:AG50"/>
    <mergeCell ref="AF51:AG51"/>
    <mergeCell ref="AF65:AG65"/>
    <mergeCell ref="AF66:AG66"/>
    <mergeCell ref="AF67:AG67"/>
    <mergeCell ref="AF69:AG69"/>
    <mergeCell ref="AF70:AG70"/>
    <mergeCell ref="AF59:AG59"/>
    <mergeCell ref="AF60:AG60"/>
    <mergeCell ref="AF61:AG61"/>
    <mergeCell ref="AF62:AG62"/>
    <mergeCell ref="AF64:AG64"/>
    <mergeCell ref="AF77:AG77"/>
    <mergeCell ref="AF79:AG79"/>
    <mergeCell ref="AF80:AG80"/>
    <mergeCell ref="AF81:AG81"/>
    <mergeCell ref="AF82:AG82"/>
    <mergeCell ref="AF71:AG71"/>
    <mergeCell ref="AF72:AG72"/>
    <mergeCell ref="AF74:AG74"/>
    <mergeCell ref="AF75:AG75"/>
    <mergeCell ref="AF76:AG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</dc:creator>
  <cp:lastModifiedBy>Jean Paul</cp:lastModifiedBy>
  <dcterms:created xsi:type="dcterms:W3CDTF">2022-06-23T00:58:04Z</dcterms:created>
  <dcterms:modified xsi:type="dcterms:W3CDTF">2022-06-23T13:42:22Z</dcterms:modified>
</cp:coreProperties>
</file>