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4469481A-48C1-4F07-8B7A-A675EF369ABE}" xr6:coauthVersionLast="47" xr6:coauthVersionMax="47" xr10:uidLastSave="{00000000-0000-0000-0000-000000000000}"/>
  <bookViews>
    <workbookView xWindow="-2160" yWindow="-21730" windowWidth="37730" windowHeight="21860" firstSheet="24" activeTab="44" xr2:uid="{00000000-000D-0000-FFFF-FFFF00000000}"/>
  </bookViews>
  <sheets>
    <sheet name="SPIS TABLIC" sheetId="1" r:id="rId1"/>
    <sheet name="1." sheetId="2" r:id="rId2"/>
    <sheet name="2." sheetId="3" r:id="rId3"/>
    <sheet name="3." sheetId="4" r:id="rId4"/>
    <sheet name="4." sheetId="5" r:id="rId5"/>
    <sheet name="5." sheetId="6" r:id="rId6"/>
    <sheet name="6." sheetId="7" r:id="rId7"/>
    <sheet name="7." sheetId="8" r:id="rId8"/>
    <sheet name="8." sheetId="9" r:id="rId9"/>
    <sheet name="9." sheetId="10" r:id="rId10"/>
    <sheet name="10." sheetId="11" r:id="rId11"/>
    <sheet name="11." sheetId="12" r:id="rId12"/>
    <sheet name="12." sheetId="13" r:id="rId13"/>
    <sheet name="13." sheetId="14" r:id="rId14"/>
    <sheet name="14." sheetId="15" r:id="rId15"/>
    <sheet name="15." sheetId="16" r:id="rId16"/>
    <sheet name="1(16)." sheetId="17" r:id="rId17"/>
    <sheet name="2(17)." sheetId="18" r:id="rId18"/>
    <sheet name="3(18)." sheetId="19" r:id="rId19"/>
    <sheet name="4(19)." sheetId="20" r:id="rId20"/>
    <sheet name="5(20)." sheetId="21" r:id="rId21"/>
    <sheet name="6(21)." sheetId="22" r:id="rId22"/>
    <sheet name="7(22)." sheetId="23" r:id="rId23"/>
    <sheet name="8(23)." sheetId="24" r:id="rId24"/>
    <sheet name="1(24)." sheetId="25" r:id="rId25"/>
    <sheet name="2(25)." sheetId="26" r:id="rId26"/>
    <sheet name="3(26)." sheetId="27" r:id="rId27"/>
    <sheet name="4(27)." sheetId="28" r:id="rId28"/>
    <sheet name="1(28)." sheetId="29" r:id="rId29"/>
    <sheet name="2(29)." sheetId="30" r:id="rId30"/>
    <sheet name="3(30)." sheetId="31" r:id="rId31"/>
    <sheet name="4(31)." sheetId="32" r:id="rId32"/>
    <sheet name="1(32)." sheetId="33" r:id="rId33"/>
    <sheet name="2(33)." sheetId="35" r:id="rId34"/>
    <sheet name="3(34)." sheetId="36" r:id="rId35"/>
    <sheet name="4(35)." sheetId="37" r:id="rId36"/>
    <sheet name="1(36)." sheetId="39" r:id="rId37"/>
    <sheet name="1(37)." sheetId="40" r:id="rId38"/>
    <sheet name="2(38)." sheetId="41" r:id="rId39"/>
    <sheet name="3(39)." sheetId="42" r:id="rId40"/>
    <sheet name="4(40)." sheetId="43" r:id="rId41"/>
    <sheet name="1(41)." sheetId="44" r:id="rId42"/>
    <sheet name="2(42)." sheetId="45" r:id="rId43"/>
    <sheet name="3(43)." sheetId="46" r:id="rId44"/>
    <sheet name="4(44)." sheetId="47" r:id="rId45"/>
    <sheet name="5(45)." sheetId="48" r:id="rId46"/>
    <sheet name="6(46)." sheetId="49" r:id="rId47"/>
    <sheet name="7(47)." sheetId="50" r:id="rId48"/>
    <sheet name="8(48)." sheetId="51" r:id="rId49"/>
    <sheet name="9(49)." sheetId="52" r:id="rId50"/>
    <sheet name="10(50)." sheetId="53" r:id="rId51"/>
    <sheet name="11(51)." sheetId="54" r:id="rId52"/>
    <sheet name="12(52)." sheetId="55" r:id="rId53"/>
    <sheet name="13(53)." sheetId="56" r:id="rId54"/>
    <sheet name="14(54)." sheetId="57" r:id="rId55"/>
  </sheets>
  <definedNames>
    <definedName name="_xlnm._FilterDatabase" localSheetId="16" hidden="1">'1(16).'!$B$4:$B$27</definedName>
    <definedName name="_xlnm._FilterDatabase" localSheetId="24" hidden="1">'1(24).'!$B$12:$B$147</definedName>
    <definedName name="_xlnm._FilterDatabase" localSheetId="36" hidden="1">'1(36).'!$A$12:$N$68</definedName>
    <definedName name="_xlnm._FilterDatabase" localSheetId="10" hidden="1">'10.'!$B$21:$B$285</definedName>
    <definedName name="_xlnm._FilterDatabase" localSheetId="11" hidden="1">'11.'!$A$15:$B$633</definedName>
    <definedName name="_xlnm._FilterDatabase" localSheetId="12" hidden="1">'12.'!$A$4:$A$115</definedName>
    <definedName name="_xlnm._FilterDatabase" localSheetId="13" hidden="1">'13.'!$B$10:$B$376</definedName>
    <definedName name="_xlnm._FilterDatabase" localSheetId="54" hidden="1">'14(54).'!#REF!</definedName>
    <definedName name="_xlnm._FilterDatabase" localSheetId="14" hidden="1">'14.'!#REF!</definedName>
    <definedName name="_xlnm._FilterDatabase" localSheetId="15" hidden="1">'15.'!$A$11:$Q$222</definedName>
    <definedName name="_xlnm._FilterDatabase" localSheetId="17" hidden="1">'2(17).'!#REF!</definedName>
    <definedName name="_xlnm._FilterDatabase" localSheetId="25" hidden="1">'2(25).'!$B$12:$B$125</definedName>
    <definedName name="_xlnm._FilterDatabase" localSheetId="29" hidden="1">'2(29).'!$B$4:$B$30</definedName>
    <definedName name="_xlnm._FilterDatabase" localSheetId="26" hidden="1">'3(26).'!$A$11:$K$156</definedName>
    <definedName name="_xlnm._FilterDatabase" localSheetId="3" hidden="1">'3.'!$B$4:$B$31</definedName>
    <definedName name="_xlnm._FilterDatabase" localSheetId="19" hidden="1">'4(19).'!$B$187:$B$493</definedName>
    <definedName name="_xlnm._FilterDatabase" localSheetId="27" hidden="1">'4(27).'!$A$11:$J$61</definedName>
    <definedName name="_xlnm._FilterDatabase" localSheetId="20" hidden="1">'5(20).'!$A$4:$A$133</definedName>
    <definedName name="_xlnm._FilterDatabase" localSheetId="5" hidden="1">'5.'!$B$10:$B$564</definedName>
    <definedName name="_xlnm._FilterDatabase" localSheetId="6" hidden="1">'6.'!$A$11:$AU$314</definedName>
    <definedName name="_xlnm._FilterDatabase" localSheetId="22" hidden="1">'7(22).'!$B$16:$B$116</definedName>
    <definedName name="_xlnm._FilterDatabase" localSheetId="7" hidden="1">'7.'!$A$4:$A$157</definedName>
    <definedName name="_xlnm._FilterDatabase" localSheetId="23" hidden="1">'8(23).'!$A$4:$A$112</definedName>
    <definedName name="_xlnm._FilterDatabase" localSheetId="8" hidden="1">'8.'!$B$4:$B$31</definedName>
    <definedName name="_xlnm._FilterDatabase" localSheetId="9" hidden="1">'9.'!$B$4:$B$202</definedName>
    <definedName name="_xlnm.Print_Area" localSheetId="2">'2.'!$A$1:$K$31</definedName>
    <definedName name="_xlnm.Print_Area" localSheetId="3">'3.'!$A$1:$I$31</definedName>
    <definedName name="_xlnm.Print_Area" localSheetId="6">'6.'!$A$1:$K$318</definedName>
    <definedName name="_xlnm.Print_Area" localSheetId="7">'7.'!$A$1:$I$156</definedName>
    <definedName name="_xlnm.Print_Area" localSheetId="8">'8.'!$A$1:$I$33</definedName>
    <definedName name="Studenci_i_absolwenci_w_zamiejscowych_ośrodkach_dydaktycznych__punktach_konsultacyjnych">'SPIS TABLIC'!#REF!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45" l="1"/>
  <c r="L40" i="45"/>
  <c r="L41" i="45"/>
  <c r="L42" i="45"/>
  <c r="L43" i="45"/>
  <c r="L44" i="45"/>
  <c r="L45" i="45"/>
  <c r="L46" i="45"/>
  <c r="L47" i="45"/>
  <c r="L48" i="45"/>
  <c r="L49" i="45"/>
  <c r="L50" i="45"/>
  <c r="L34" i="45"/>
  <c r="K40" i="45"/>
  <c r="K41" i="45"/>
  <c r="K42" i="45"/>
  <c r="K43" i="45"/>
  <c r="K44" i="45"/>
  <c r="K45" i="45"/>
  <c r="K46" i="45"/>
  <c r="K47" i="45"/>
  <c r="K48" i="45"/>
  <c r="K49" i="45"/>
  <c r="K50" i="45"/>
  <c r="K35" i="45"/>
  <c r="K36" i="45"/>
  <c r="K37" i="45"/>
  <c r="K38" i="45"/>
  <c r="L38" i="45"/>
  <c r="L37" i="45"/>
  <c r="L36" i="45"/>
  <c r="L35" i="45"/>
  <c r="K34" i="45"/>
  <c r="K39" i="45"/>
  <c r="C29" i="47"/>
  <c r="D29" i="47"/>
  <c r="E29" i="47"/>
  <c r="F29" i="47"/>
  <c r="G29" i="47"/>
  <c r="H29" i="47"/>
  <c r="B29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8" i="47"/>
  <c r="I10" i="49"/>
  <c r="H9" i="49"/>
  <c r="H10" i="49"/>
  <c r="H8" i="49"/>
  <c r="I8" i="49" s="1"/>
  <c r="G9" i="49"/>
  <c r="G10" i="49"/>
  <c r="G8" i="49"/>
  <c r="D9" i="49"/>
  <c r="D10" i="49"/>
  <c r="D8" i="49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34" i="45"/>
  <c r="D16" i="2"/>
  <c r="D17" i="2"/>
  <c r="D15" i="2"/>
  <c r="H16" i="2"/>
  <c r="H17" i="2"/>
  <c r="H15" i="2"/>
  <c r="F16" i="2"/>
  <c r="F17" i="2"/>
  <c r="F15" i="2"/>
  <c r="C16" i="2"/>
  <c r="E16" i="2"/>
  <c r="G16" i="2"/>
  <c r="C17" i="2"/>
  <c r="E17" i="2"/>
  <c r="G17" i="2"/>
  <c r="E15" i="2"/>
  <c r="G15" i="2"/>
  <c r="C15" i="2"/>
  <c r="CH10" i="20"/>
</calcChain>
</file>

<file path=xl/sharedStrings.xml><?xml version="1.0" encoding="utf-8"?>
<sst xmlns="http://schemas.openxmlformats.org/spreadsheetml/2006/main" count="18585" uniqueCount="2362">
  <si>
    <t>SPIS TABLIC</t>
  </si>
  <si>
    <t>LIST OF TABLES</t>
  </si>
  <si>
    <t>1. STUDENCI I ABSOLWENCI</t>
  </si>
  <si>
    <t>STUDENTS AND GRADUATES</t>
  </si>
  <si>
    <t>Studenci według województw, uczelni, rodzaju i roku studiów</t>
  </si>
  <si>
    <t>Students by voivodships, higher education institutions, type and year of studies</t>
  </si>
  <si>
    <t>2. CUDZOZIEMCY – STUDENCI I ABSOLWENCI</t>
  </si>
  <si>
    <t>FOREIGNERS – STUDENTS AND GRADUATES</t>
  </si>
  <si>
    <t>Cudzoziemcy – studenci i absolwenci według typów instytucji systemu szkolnictwa wyższego i nauki</t>
  </si>
  <si>
    <t>Foreigners − students and graduates by types of institutions of the system of higher education and science</t>
  </si>
  <si>
    <t>Cudzoziemcy – absolwenci według grup i podgrup kierunków kształcenia</t>
  </si>
  <si>
    <t>Foreigners − graduates by broad and narrow fields of education</t>
  </si>
  <si>
    <t>Cudzoziemcy – studenci i absolwenci według typów instytucji systemu szkolnictwa wyższego i nauki i uczelni</t>
  </si>
  <si>
    <t>Foreigners − students and graduates by types of institutions of the system of higher education and science and higher education institutions</t>
  </si>
  <si>
    <t>Cudzoziemcy – studenci według grup i podgrup kierunków kształcenia</t>
  </si>
  <si>
    <t>Foreigners − students by broad and narrow fields of education</t>
  </si>
  <si>
    <t>Cudzoziemcy – studenci według wieku i typów instytucji systemu szkolnictwa wyższego i nauki</t>
  </si>
  <si>
    <t>Foreigners − students by age and types of institutions of the system of higher education and science</t>
  </si>
  <si>
    <t>Cudzoziemcy – studenci i absolwenci według kontynentów i krajów (urodzenia lub pochodzenia)</t>
  </si>
  <si>
    <t>Foreigners − students and graduates by continents and countries (of birth or origin)</t>
  </si>
  <si>
    <t>Cudzoziemcy – absolwenci według typów instytucji systemu szkolnictwa wyższego i nauki, grup kierunków kształcenia i rodzajów studiów</t>
  </si>
  <si>
    <t>Foreigners − graduates by types of institutions of the system of higher education and science, broad fields of education and types of studies</t>
  </si>
  <si>
    <t>Cudzoziemcy – absolwenci według wieku i typów instytucji systemu szkolnictwa wyższego i nauki</t>
  </si>
  <si>
    <t>Foreigners − graduates by age and types of institutions of the system of higher education and science</t>
  </si>
  <si>
    <t>STUDENTS AND GRADUATES WITH DISABILITIES</t>
  </si>
  <si>
    <t>STUDENTS OF NON-DEGREE POSTGRADUATE PROGRAMMES, DOCTORAL PROGRAMMES AND DOCTORAL SCHOOLS</t>
  </si>
  <si>
    <t>Studia podyplomowe</t>
  </si>
  <si>
    <t>Non-degree postgraduate programmes</t>
  </si>
  <si>
    <t>Studia doktoranckie</t>
  </si>
  <si>
    <t>Doctoral programmes</t>
  </si>
  <si>
    <t>Szkoły doktorskie</t>
  </si>
  <si>
    <t>Doctoral schools</t>
  </si>
  <si>
    <t>Stypendia doktorskie i doktoranckie</t>
  </si>
  <si>
    <t>Doctoral dissertation research scholarships and doctoral scholarships</t>
  </si>
  <si>
    <t>5. STOPNIE ORAZ TYTUŁY NAUKOWE</t>
  </si>
  <si>
    <t>ACADEMIC DEGREES AND TITLES</t>
  </si>
  <si>
    <t>Stopnie naukowe nadane według dziedzin nauki i sztuki</t>
  </si>
  <si>
    <t>Academic degrees awarded by fields of science and arts</t>
  </si>
  <si>
    <t>EMPLOYEES OF HIGHER EDUCATION INSTITUTIONS</t>
  </si>
  <si>
    <t>Full-time and part-time employed academic teachers and non-teaching employees by types of institutions of the system of higher education and science</t>
  </si>
  <si>
    <t>7. POMOC MATERIALNA DLA STUDENTÓW I DOKTORANTÓW</t>
  </si>
  <si>
    <t>FINANCIAL ASSISTANCE FOR STUDENTS AND DOCTORAL STUDENTS</t>
  </si>
  <si>
    <t>Studenci otrzymujący stypendia socjalne, rektora oraz stypendia dla osób z niepełnosprawnościami</t>
  </si>
  <si>
    <t>Student dormitories and canteens by types of institutions of the system of higher education and science and voivodships</t>
  </si>
  <si>
    <t xml:space="preserve">FINANSE UCZELNI W 2019 r. </t>
  </si>
  <si>
    <t>FINANCES OF HIGHER EDUCATION INSTITUTIONS IN 2019</t>
  </si>
  <si>
    <t>Wydatki na szkolnictwo wyższe w wybranych krajach europejskich jako procent PKB według źródła funduszy w 2017 r.</t>
  </si>
  <si>
    <t>Wydatki publiczne na szkolnictwo wyższe</t>
  </si>
  <si>
    <t xml:space="preserve">Public expenditure on higher education </t>
  </si>
  <si>
    <t>Nakłady inwestycyjne uczelni</t>
  </si>
  <si>
    <t>Capital expenditure in higher education institutions</t>
  </si>
  <si>
    <t>Podstawowe kategorie finansowe uczelni</t>
  </si>
  <si>
    <r>
      <t>Basic financial categories in higher education institutions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</si>
  <si>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t>Przychody z działalności operacyjnej uczelni</t>
  </si>
  <si>
    <t>Przychody i koszty uczelni</t>
  </si>
  <si>
    <t xml:space="preserve">Revenues and costs of higher education institutions </t>
  </si>
  <si>
    <t xml:space="preserve">Koszty uczelni w układzie rodzajowym </t>
  </si>
  <si>
    <t>Costs in higher education institutions by type</t>
  </si>
  <si>
    <t>Inwestycje i koszty remontów uczelni</t>
  </si>
  <si>
    <t>Investments and costs of repairs in higher education institutions</t>
  </si>
  <si>
    <t>Koszty realizacji inwestycji i zakupów inwestycyjnych uczelni według wybranych źródeł finansowania</t>
  </si>
  <si>
    <t>Fundusze uczelni</t>
  </si>
  <si>
    <t>Funds of higher education institutions</t>
  </si>
  <si>
    <t>Fundusz stypendialny dla studentów i doktorantów</t>
  </si>
  <si>
    <t>Scholarship fund for degree students</t>
  </si>
  <si>
    <t xml:space="preserve">Wykorzystanie funduszu stypendialnego dla studentów </t>
  </si>
  <si>
    <t>Koszt jednostkowy kształcenia</t>
  </si>
  <si>
    <t>Educational cost per student</t>
  </si>
  <si>
    <t>Liczba studentów przeliczeniowych uczelni</t>
  </si>
  <si>
    <t>Number of full-time equivalent students in higher education institutions</t>
  </si>
  <si>
    <t xml:space="preserve">Powrót do spisu tablic </t>
  </si>
  <si>
    <t>Return to list of tables</t>
  </si>
  <si>
    <r>
      <t xml:space="preserve">                  WYSZCZEGÓLNIENIE
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p – publiczne
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n – niepubliczne
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</si>
  <si>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</si>
  <si>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</si>
  <si>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full-time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</si>
  <si>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part-time programmes</t>
    </r>
  </si>
  <si>
    <r>
      <t xml:space="preserve">razem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</si>
  <si>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females</t>
    </r>
  </si>
  <si>
    <t>O G Ó Ł E M</t>
  </si>
  <si>
    <t>o</t>
  </si>
  <si>
    <t>T O T A L</t>
  </si>
  <si>
    <t>p</t>
  </si>
  <si>
    <t>n</t>
  </si>
  <si>
    <t>Uczelnie nadzorowane przez Ministerstwo Nauki i Szkolnictwa Wyższego</t>
  </si>
  <si>
    <t>Uczelnie nadzorowane przez Ministerstwo Zdrowia</t>
  </si>
  <si>
    <t>o=p</t>
  </si>
  <si>
    <t>Uczelnie nadzorowane przez Ministerstwo Gospodarki Morskiej i Żeglugi Śródlądowej</t>
  </si>
  <si>
    <t>Uczelnie nadzorowane przez Ministerstwo Kultury i Dziedzictwa Narodowego</t>
  </si>
  <si>
    <t>Uczelnie nadzorowane przez Ministerstwo Obrony Narodowej</t>
  </si>
  <si>
    <t>Uczelnie nadzorowane przez Ministerstwo Spraw Wewnętrznych i Administracji</t>
  </si>
  <si>
    <t>Uczelnie nadzorowane przez Ministerstwo Sprawiedliwości</t>
  </si>
  <si>
    <t>-</t>
  </si>
  <si>
    <t xml:space="preserve">Uczelnie prowadzone przez kościoły i inne związki wyznaniowe </t>
  </si>
  <si>
    <t>o=n</t>
  </si>
  <si>
    <r>
      <t xml:space="preserve">            WYSZCZEGÓLNIENIE
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</t>
    </r>
    <r>
      <rPr>
        <b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– ogółem
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p – publiczne
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n – niepubliczne
</t>
    </r>
    <r>
      <rPr>
        <sz val="9"/>
        <color theme="1" tint="0.34998626667073579"/>
        <rFont val="Arial"/>
        <family val="2"/>
        <charset val="238"/>
      </rPr>
      <t xml:space="preserve">      non-public</t>
    </r>
  </si>
  <si>
    <r>
      <t xml:space="preserve">            WYSZCZEGÓLNIENIE
         </t>
    </r>
    <r>
      <rPr>
        <sz val="9"/>
        <color theme="1" tint="0.34998626667073579"/>
        <rFont val="Arial"/>
        <family val="2"/>
        <charset val="238"/>
      </rPr>
      <t xml:space="preserve">       SPECIFICATION</t>
    </r>
    <r>
      <rPr>
        <sz val="9"/>
        <rFont val="Arial"/>
        <family val="2"/>
        <charset val="238"/>
      </rPr>
      <t xml:space="preserve">
o – ogółem
</t>
    </r>
    <r>
      <rPr>
        <sz val="9"/>
        <color theme="1" tint="0.34998626667073579"/>
        <rFont val="Arial"/>
        <family val="2"/>
        <charset val="238"/>
      </rPr>
      <t xml:space="preserve">      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n – niepubliczne
      </t>
    </r>
    <r>
      <rPr>
        <sz val="9"/>
        <color theme="1" tint="0.34998626667073579"/>
        <rFont val="Arial"/>
        <family val="2"/>
        <charset val="238"/>
      </rPr>
      <t>non-public</t>
    </r>
  </si>
  <si>
    <r>
      <t xml:space="preserve">                                                       WYSZCZEGÓLNIENIE
           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 – ogółem
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</t>
    </r>
    <r>
      <rPr>
        <sz val="9"/>
        <color theme="1" tint="0.34998626667073579"/>
        <rFont val="Arial"/>
        <family val="2"/>
        <charset val="238"/>
      </rPr>
      <t xml:space="preserve">      non-public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</si>
  <si>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</si>
  <si>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na studiach
</t>
    </r>
    <r>
      <rPr>
        <sz val="9"/>
        <color theme="1" tint="0.34998626667073579"/>
        <rFont val="Arial"/>
        <family val="2"/>
        <charset val="238"/>
      </rPr>
      <t>in</t>
    </r>
  </si>
  <si>
    <r>
      <t xml:space="preserve">studenci na pierwszym roku studiów
</t>
    </r>
    <r>
      <rPr>
        <sz val="9"/>
        <color theme="1" tint="0.34998626667073579"/>
        <rFont val="Arial"/>
        <family val="2"/>
        <charset val="238"/>
      </rPr>
      <t>first-year students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</si>
  <si>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</si>
  <si>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in part-time programmes</t>
    </r>
  </si>
  <si>
    <t xml:space="preserve">Grupa – Kształcenie </t>
  </si>
  <si>
    <t>Broad field – Education</t>
  </si>
  <si>
    <t xml:space="preserve">Podgrupa pedagogiczna </t>
  </si>
  <si>
    <t>Narrow field – Education</t>
  </si>
  <si>
    <t xml:space="preserve">Podgrupa interdyscyplinarnych programów i kwalifikacji związanych z edukacją                                     </t>
  </si>
  <si>
    <t>Narrow field – Interdiscipilnary programmes and qualifications involving education</t>
  </si>
  <si>
    <t xml:space="preserve">Grupa – Nauki humanistyczne i sztuka </t>
  </si>
  <si>
    <t xml:space="preserve">Broad field – Arts and humanities </t>
  </si>
  <si>
    <t xml:space="preserve">Podgrupa artystyczna </t>
  </si>
  <si>
    <t>Narrow field – Arts</t>
  </si>
  <si>
    <t>Podgrupa humanistyczna (z wyłączeniem języków)</t>
  </si>
  <si>
    <t xml:space="preserve">Narrow field – Humanities (except languages) </t>
  </si>
  <si>
    <t>Podgrupa językowa</t>
  </si>
  <si>
    <t>Narrow field – Languages</t>
  </si>
  <si>
    <t>Podgrupa interdyscyplinarnych programów i kwalifikacji związanych ze sztuką i przedmiotami humanistycznymi</t>
  </si>
  <si>
    <t>Narrow field – Interdiscipilnary programmes and qualifications involving arts and humanities</t>
  </si>
  <si>
    <t>Podgrupa  programów i kwalifikacji związanych ze sztuką i przedmiotami humanistycznymi gdzie indziej niesklasyfikowanymi</t>
  </si>
  <si>
    <t>Narrow field – Arts and humanities not elsewhere classified</t>
  </si>
  <si>
    <t>Podgrupa programów i kwalifikacji związanych ze sztuką i przedmiotami humanistycznymi nieokreślonymi dalej</t>
  </si>
  <si>
    <t>Narrow field – Arts and humanities not further defined</t>
  </si>
  <si>
    <t xml:space="preserve">Grupa – Nauki społeczne, dziennikarstwo i informacja </t>
  </si>
  <si>
    <t>Broad field – Social sciences, journalism and information</t>
  </si>
  <si>
    <t xml:space="preserve">Podgrupa społeczna </t>
  </si>
  <si>
    <t>Narrow field – Social and behavioural sciences</t>
  </si>
  <si>
    <t xml:space="preserve">Podgrupa dziennikarstwa i informacji </t>
  </si>
  <si>
    <t>Narrow field – Journalism and information</t>
  </si>
  <si>
    <t xml:space="preserve">Podgrupa interdyscyplinarnych programów i kwalifikacji związanych z naukami społecznymi, dziennikarstwem i informacją                                      </t>
  </si>
  <si>
    <t>Narrow field – Interdisciplinary programmes and qualifications involving social sciences, journalism and information</t>
  </si>
  <si>
    <t xml:space="preserve">Grupa – Biznes, administracja i prawo </t>
  </si>
  <si>
    <t>Broad field – Business, administration and law</t>
  </si>
  <si>
    <t>Podgrupa biznesu i administracji</t>
  </si>
  <si>
    <t>Narrow field – Business and administration</t>
  </si>
  <si>
    <t xml:space="preserve">Podgrupa prawna </t>
  </si>
  <si>
    <t>Narrow field – Law</t>
  </si>
  <si>
    <t xml:space="preserve">Podgrupa interdyscyplinarnych programów i kwalifikacji związanych z prowadzeniem działalności gospodarczej, administracją i prawem </t>
  </si>
  <si>
    <t>Narrow field – Interdiscipilnary programmes and qualifications involving business, administration and law</t>
  </si>
  <si>
    <t>Podgrupa programów i kwalifikacji obejmujących prowadzenie działalności gospodarczej, administrację i prawo gdzie indziej niesklasyfikowane</t>
  </si>
  <si>
    <t>Narrow field – Business, administration and law not elsewhere classified</t>
  </si>
  <si>
    <t>Podgrupa biznesu, administracji i prawa nieokreślonych dalej</t>
  </si>
  <si>
    <t>Narrow field – Business, administration and law not further defined</t>
  </si>
  <si>
    <t xml:space="preserve">Grupa – Nauki przyrodnicze, matematyka i statystyka </t>
  </si>
  <si>
    <t>Broad field – Natural sciences, mathematics and statistics</t>
  </si>
  <si>
    <t xml:space="preserve">Podgrupa biologiczna </t>
  </si>
  <si>
    <t>Narrow field – Biological and related sciences</t>
  </si>
  <si>
    <t xml:space="preserve">Podgrupa nauk o środowisku </t>
  </si>
  <si>
    <t xml:space="preserve">Narrow field – Environment </t>
  </si>
  <si>
    <t xml:space="preserve">Podgrupa fizyczna </t>
  </si>
  <si>
    <t>Narrow field – Physical sciences</t>
  </si>
  <si>
    <t xml:space="preserve">Podgrupa matematyczna i statystyczna </t>
  </si>
  <si>
    <t>Narrow field – Mathematics and statistics</t>
  </si>
  <si>
    <t xml:space="preserve">Podgrupa interdyscyplinarnych programów i kwalifikacji obejmujących nauki przyrodnicze, matematykę i statystykę </t>
  </si>
  <si>
    <t>Narrow field – Interdisciplinary programmes and qualifications involving natural sciences, mathematics and statistics</t>
  </si>
  <si>
    <t>Podgrupa nauk przyrodniczych, matematyki i statystyki nieokreślonych dalej</t>
  </si>
  <si>
    <t>Narrow field – Natural sciences, mathematics and statistics not further defined</t>
  </si>
  <si>
    <t xml:space="preserve">Grupa – Technologie teleinformacyjne </t>
  </si>
  <si>
    <t>Broad field – Information and communication technologies (ICTs)</t>
  </si>
  <si>
    <t xml:space="preserve">Podgrupa technologii teleinformacyjnych </t>
  </si>
  <si>
    <t>Narrow field – Information and Communication Technologies (ICTs)</t>
  </si>
  <si>
    <t xml:space="preserve">Podgrupa interdyscyplinarnych programów i kwalifikacji obejmujących technologie informacyjno-komunikacyjne  </t>
  </si>
  <si>
    <t>Narrow field – Interdisciplinary programmes and qualifications involving Information and Communication Technologies (ICTs)</t>
  </si>
  <si>
    <t xml:space="preserve">Grupa – Technika, przemysł, budownictwo </t>
  </si>
  <si>
    <t>Broad field – Technology, manufacturing and construction</t>
  </si>
  <si>
    <t xml:space="preserve">Podgrupa inżynieryjno-techniczna </t>
  </si>
  <si>
    <t>Narrow field – Engineering and engineering trades</t>
  </si>
  <si>
    <t xml:space="preserve">Podgrupa produkcji i przetwórstwa </t>
  </si>
  <si>
    <t>Narrow field – Manufacturing and processing</t>
  </si>
  <si>
    <t xml:space="preserve">Podgrupa architektury i budownictwa </t>
  </si>
  <si>
    <t>Narrow field – Architecture and construction</t>
  </si>
  <si>
    <t xml:space="preserve">Podgrupa interdyscyplinarnych programów i kwalifikacji obejmujących technikę, przemysł i budownictwo                                                                                                     </t>
  </si>
  <si>
    <t>Narrow field – Interdisciplinary programmes and qualifications involving engineering, manufacturing and construction</t>
  </si>
  <si>
    <t xml:space="preserve">Grupa – Rolnictwo </t>
  </si>
  <si>
    <t>Broad field – Agriculture, forestry, fisheries and veterinary</t>
  </si>
  <si>
    <t>Podgrupa rolnicza</t>
  </si>
  <si>
    <t>Narrow field – Agriculture</t>
  </si>
  <si>
    <t>Podgrupa leśna</t>
  </si>
  <si>
    <t xml:space="preserve">Narrow field – Forestry </t>
  </si>
  <si>
    <t xml:space="preserve">Podgrupa rybactwa </t>
  </si>
  <si>
    <t>Narrow field – Fisheries</t>
  </si>
  <si>
    <t xml:space="preserve">Podgrupa weterynaryjna </t>
  </si>
  <si>
    <t>Narrow field – Veterinary</t>
  </si>
  <si>
    <t xml:space="preserve">Podgrupa interdyscyplinarnych programów i kwalifikacji obejmujących rolnictwo, leśnictwo, rybactwo i weterynarię </t>
  </si>
  <si>
    <t>Narrow field – Interdisciplinary programmes and qualifications involving agriculture, forestry, fisheries and veterinary</t>
  </si>
  <si>
    <t>Podgrupa rolnictwa, leśnictwa, rybactwa i weterynaria gdzie indziej niesklasyfikowanych</t>
  </si>
  <si>
    <t>Narrow field – Agriculture, forestry, fisheries and veterinary not elsewhere classified</t>
  </si>
  <si>
    <t>Podgrupa rolnictwo, leśnictwo, rybołówstwo i weterynaria nieokreślone dalej</t>
  </si>
  <si>
    <t>Narrow field – Agriculture, forestry, fisheries and veterinary not further defined</t>
  </si>
  <si>
    <t xml:space="preserve">Grupa – Zdrowie i opieka społeczna </t>
  </si>
  <si>
    <t>Broad field – Health and welfare</t>
  </si>
  <si>
    <t xml:space="preserve">Podgrupa medyczna </t>
  </si>
  <si>
    <t>Narrow field – Health</t>
  </si>
  <si>
    <t xml:space="preserve">Podgrupa opieki społecznej </t>
  </si>
  <si>
    <t>Narrow field – Social services</t>
  </si>
  <si>
    <t xml:space="preserve">Podgrupa interdyscyplinarnych programów i kwalifikacji obejmujących zdrowie i opiekę społeczną                                                                                                            </t>
  </si>
  <si>
    <t>Narrow field – Interdisciplinary programmes and qualifications involving health and welfare</t>
  </si>
  <si>
    <t xml:space="preserve">Podgrupa zdrowia i opieki społecznej nieokreślonych dalej </t>
  </si>
  <si>
    <t>Narrow field – Health and welfare not further defined</t>
  </si>
  <si>
    <t xml:space="preserve">Grupa – Usługi </t>
  </si>
  <si>
    <t>Broad field – Services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</si>
  <si>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</si>
  <si>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</si>
  <si>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</si>
  <si>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</si>
  <si>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 xml:space="preserve">Podgrupa ochrony i bezpieczeństwa </t>
  </si>
  <si>
    <t>Narrow field – Security services</t>
  </si>
  <si>
    <t xml:space="preserve">Podgrupa usług transportowych </t>
  </si>
  <si>
    <t>Narrow field – Transport services</t>
  </si>
  <si>
    <t xml:space="preserve">Podgrupa interdyscyplinarnych programów i kwalifikacji obejmujących usługi                                                                                                           </t>
  </si>
  <si>
    <t>Narrow field – Interdisciplinary programmes and qualifications involving services</t>
  </si>
  <si>
    <t xml:space="preserve">Indywidualne studia międzyobszarowe </t>
  </si>
  <si>
    <t>Individual interfield studies</t>
  </si>
  <si>
    <t>a Zgodnie z Międzynarodową Klasyfikacją Kierunków Kształcenia (ISCED-F 2013).</t>
  </si>
  <si>
    <t>a According to the International Classification of Fields of Education and Training (ISCED-F 2013).</t>
  </si>
  <si>
    <r>
      <t xml:space="preserve">na studiach pierwszego stopnia i magisterskich jednolitych
</t>
    </r>
    <r>
      <rPr>
        <sz val="9"/>
        <color theme="1" tint="0.34998626667073579"/>
        <rFont val="Arial"/>
        <family val="2"/>
        <charset val="238"/>
      </rPr>
      <t>in first-cycle and long-cycle programmes</t>
    </r>
  </si>
  <si>
    <r>
      <t xml:space="preserve">na studiach drugiego stopnia
</t>
    </r>
    <r>
      <rPr>
        <sz val="9"/>
        <color theme="1" tint="0.34998626667073579"/>
        <rFont val="Arial"/>
        <family val="2"/>
        <charset val="238"/>
      </rPr>
      <t>in second-cycle programmes</t>
    </r>
  </si>
  <si>
    <r>
      <t xml:space="preserve">na ostatnim roku studiów pierwszego stopnia i magisterskich jednolitych
</t>
    </r>
    <r>
      <rPr>
        <sz val="9"/>
        <color theme="1" tint="0.34998626667073579"/>
        <rFont val="Arial"/>
        <family val="2"/>
        <charset val="238"/>
      </rPr>
      <t xml:space="preserve">in the last year of  first-cycle and long-cycle programmes                   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</si>
  <si>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 xml:space="preserve">of whom females </t>
    </r>
  </si>
  <si>
    <t>I</t>
  </si>
  <si>
    <t>II</t>
  </si>
  <si>
    <t>III</t>
  </si>
  <si>
    <t>IV</t>
  </si>
  <si>
    <t>V</t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</si>
  <si>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 xml:space="preserve">of whom females </t>
    </r>
  </si>
  <si>
    <r>
      <t xml:space="preserve">z liczby razem na ostatnim roku studiów
</t>
    </r>
    <r>
      <rPr>
        <sz val="9"/>
        <color theme="1" tint="0.34998626667073579"/>
        <rFont val="Arial"/>
        <family val="2"/>
        <charset val="238"/>
      </rPr>
      <t>of total in the last year of studies</t>
    </r>
  </si>
  <si>
    <t>m</t>
  </si>
  <si>
    <t xml:space="preserve">                                                                                                                                                                                                        </t>
  </si>
  <si>
    <t>z</t>
  </si>
  <si>
    <t>l</t>
  </si>
  <si>
    <t xml:space="preserve">Podgrupa interdyscyplinarnych programów i kwalifikacji związanych z edukacją                                                                                                 </t>
  </si>
  <si>
    <t>Podgrupa artystyczna</t>
  </si>
  <si>
    <t xml:space="preserve">Podgrupa humanistyczna (z wyłączeniem języków) </t>
  </si>
  <si>
    <t>Narrow field – Humanities (except languages)</t>
  </si>
  <si>
    <t xml:space="preserve">Podgrupa językowa </t>
  </si>
  <si>
    <t xml:space="preserve">Podgrupa interdyscyplinarnych programów i kwalifikacji związanych ze sztuką i przedmiotami  humanistycznymi                                                                                                </t>
  </si>
  <si>
    <t xml:space="preserve">Narrow field – Interdiscipilnary programmes and qualifications involving arts and humanities </t>
  </si>
  <si>
    <t>Podgrupa dziennikarstwa i informacji</t>
  </si>
  <si>
    <t>Podgrupa interdyscyplinarnych programów i kwalifikacji związanych z naukami społecznymi, dziennikarstwem i informacją</t>
  </si>
  <si>
    <t>Narrow field – Interdiscipilnary programmes and qualifications involving social sciences, journalism and information</t>
  </si>
  <si>
    <t>Grupa  –  Biznes, administracja i prawo</t>
  </si>
  <si>
    <t xml:space="preserve">Podgrupa biznesu i administracji </t>
  </si>
  <si>
    <t xml:space="preserve">Podgrupa interdyscyplinarnych programów i kwalifikacji związanych z prowadzeniem działalności, administracją i prawem  </t>
  </si>
  <si>
    <t>o=l</t>
  </si>
  <si>
    <t xml:space="preserve">Grupa –  Nauki przyrodnicze, matematyka i statystyka </t>
  </si>
  <si>
    <t>Broad field –  Natural sciences, mathematics and statistics</t>
  </si>
  <si>
    <t>Narrow field – Environment</t>
  </si>
  <si>
    <t>o=m</t>
  </si>
  <si>
    <t xml:space="preserve">Grupa –  Technologie teleinformacyjne </t>
  </si>
  <si>
    <t>Broad field –  Information and Communication Technologies (ICTs)</t>
  </si>
  <si>
    <t xml:space="preserve">Podgrupa interdyscyplinarnych programów i kwalifikacji obejmujących technologie informacyjno-komunikacyjne </t>
  </si>
  <si>
    <t xml:space="preserve">Grupa – Technika, przemysł i budownictwo </t>
  </si>
  <si>
    <t xml:space="preserve">Narrow field – Engineering and engineering trades </t>
  </si>
  <si>
    <t xml:space="preserve">                                                                                                                                                                                                   </t>
  </si>
  <si>
    <t xml:space="preserve">Narrow field – Architecture and construction </t>
  </si>
  <si>
    <t xml:space="preserve">Podgrupa interdyscyplinarnych programów i kwalifikacji obejmujących technikę, przemysł i budownictwo </t>
  </si>
  <si>
    <t xml:space="preserve">Podgrupa rolnicza </t>
  </si>
  <si>
    <t xml:space="preserve">Narrow field – Agriculture </t>
  </si>
  <si>
    <t xml:space="preserve">Podgrupa leśna </t>
  </si>
  <si>
    <t xml:space="preserve">Narrow field – Veterinary </t>
  </si>
  <si>
    <t>Podgrupa interdyscyplinarnych programów i kwalifikacji obejmujących rolnictwo, leśnictwo, rybactwo i weterynarię</t>
  </si>
  <si>
    <t>o=z</t>
  </si>
  <si>
    <t xml:space="preserve">Broad field – Health and welfare </t>
  </si>
  <si>
    <t xml:space="preserve">Podgrupa interdyscyplinarnych programów i kwalifikacji obejmujących zdrowie i opiekę społeczną </t>
  </si>
  <si>
    <t>Podgrupa zdrowia i opieki społecznej nieokreślonych dalej</t>
  </si>
  <si>
    <t xml:space="preserve">Broad field – Services  </t>
  </si>
  <si>
    <t xml:space="preserve">Podgrupa interdyscyplinarnych programów i kwalifikacji obejmujących usługi </t>
  </si>
  <si>
    <t xml:space="preserve">Narrow field – Interdisciplinary programmes and qualifications involving services </t>
  </si>
  <si>
    <t xml:space="preserve">UCZELNIE PUBLICZNE  </t>
  </si>
  <si>
    <t xml:space="preserve">PUBLIC HIGHER EDUCATION INSTITUTIONS  </t>
  </si>
  <si>
    <t xml:space="preserve">RAZEM </t>
  </si>
  <si>
    <r>
      <rPr>
        <b/>
        <sz val="9"/>
        <color theme="1" tint="0.34998626667073579"/>
        <rFont val="Arial"/>
        <family val="2"/>
        <charset val="238"/>
      </rPr>
      <t>TOTAL</t>
    </r>
    <r>
      <rPr>
        <sz val="9"/>
        <color theme="1" tint="0.3499862666707357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</t>
    </r>
  </si>
  <si>
    <t>Podgrupa interdyscyplinarnych programów i kwalifikacji związanych z edukacją</t>
  </si>
  <si>
    <t xml:space="preserve">Podgrupa interdyscyplinarnych programów i kwalifikacji związanych ze sztuką i przedmiotami humanistycznymi </t>
  </si>
  <si>
    <t xml:space="preserve">Grupa  –  Biznes, administracja i prawo </t>
  </si>
  <si>
    <t xml:space="preserve">Podgrupa interdyscyplinarnych programów i kwalifikacji związanych z prowadzeniem działalności, administracją i prawem </t>
  </si>
  <si>
    <t>Podgrupa  programów i kwalifikacji obejmujących prowadzenie działalności gospodarczej, administrację i prawo gdzie indziej niesklasyfikowane</t>
  </si>
  <si>
    <t xml:space="preserve">Podgrupa interdyscyplinarnych programów i kwalifikacji  obejmujących nauki przyrodnicze, matematykę i statystykę </t>
  </si>
  <si>
    <t>Narrow field –  Natural sciences, mathematics and statistics not further defined</t>
  </si>
  <si>
    <t xml:space="preserve">Narrow field – Information and Communication Technologies (ICTs) </t>
  </si>
  <si>
    <t xml:space="preserve">                                                                                                                                                                                                    </t>
  </si>
  <si>
    <t xml:space="preserve">Podgrupa produkcji i przetwórstwa  </t>
  </si>
  <si>
    <t xml:space="preserve">Broad field – Agriculture, forestry, fisheries and veterinary </t>
  </si>
  <si>
    <t xml:space="preserve">Individual interfield studies </t>
  </si>
  <si>
    <t xml:space="preserve">UCZELNIE NIEPUBLICZNE  </t>
  </si>
  <si>
    <t xml:space="preserve">NON-PUBLIC HIGHER EDUCATION INSTITUTIONS     </t>
  </si>
  <si>
    <t xml:space="preserve"> RAZEM </t>
  </si>
  <si>
    <t xml:space="preserve"> TOTAL                                                                                                                                                                                                       </t>
  </si>
  <si>
    <t>Podgrupa interdyscyplinarnych programów i kwalifikacji związanychze sztuką i przedmiotami humanistycznymi</t>
  </si>
  <si>
    <t xml:space="preserve">Podgrupa interdyscyplinarnych programów i kwalifikacji związanych z naukami społecznymi, dziennikarstwem i informacją </t>
  </si>
  <si>
    <t xml:space="preserve">Narrow field – Interdiscipilnary programmes and qualifications involving business, administration and law </t>
  </si>
  <si>
    <t xml:space="preserve">     </t>
  </si>
  <si>
    <t xml:space="preserve">                                                                                                                                                                                                          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</si>
  <si>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 </t>
    </r>
  </si>
  <si>
    <r>
      <t xml:space="preserve"> 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</si>
  <si>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studenci na pierwszym roku studiów
</t>
    </r>
    <r>
      <rPr>
        <sz val="9"/>
        <color theme="1" tint="0.34998626667073579"/>
        <rFont val="Arial"/>
        <family val="2"/>
        <charset val="238"/>
      </rPr>
      <t xml:space="preserve">first-year students </t>
    </r>
  </si>
  <si>
    <r>
      <rPr>
        <sz val="9"/>
        <rFont val="Arial"/>
        <family val="2"/>
        <charset val="238"/>
      </rPr>
      <t>stacjonarnych</t>
    </r>
    <r>
      <rPr>
        <sz val="9"/>
        <color theme="1" tint="0.34998626667073579"/>
        <rFont val="Arial"/>
        <family val="2"/>
        <charset val="238"/>
      </rPr>
      <t xml:space="preserve">
full-time programmes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</si>
  <si>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 full time programmes</t>
    </r>
  </si>
  <si>
    <t>DOLNOŚLĄSKIE</t>
  </si>
  <si>
    <t>Uczelnie publiczne akademickie</t>
  </si>
  <si>
    <t>Public higher education institutions</t>
  </si>
  <si>
    <t xml:space="preserve">Uniwersytet Wrocławski </t>
  </si>
  <si>
    <t>University of Wrocław</t>
  </si>
  <si>
    <t xml:space="preserve">Politechnika Wrocławska </t>
  </si>
  <si>
    <t>Wroclaw University of Science and Technology</t>
  </si>
  <si>
    <t xml:space="preserve">Uniwersytet Przyrodniczy we Wrocławiu </t>
  </si>
  <si>
    <t>Wrocław University of Environmental And Life Sciences</t>
  </si>
  <si>
    <t xml:space="preserve">Uniwersytet Ekonomiczny we Wrocławiu </t>
  </si>
  <si>
    <t>Wrocław University of Economics</t>
  </si>
  <si>
    <t>Uniwersytet Medyczny im. Piastów Śląskich we Wrocławiu</t>
  </si>
  <si>
    <t>Wrocław Medical University</t>
  </si>
  <si>
    <t xml:space="preserve">Akademia Wychowania Fizycznego we Wrocławiu </t>
  </si>
  <si>
    <t>University School of Physical Education in Wrocław</t>
  </si>
  <si>
    <t xml:space="preserve">Akademia Muzyczna im. Karola Lipińskiego we Wrocławiu </t>
  </si>
  <si>
    <t>The Karol Lipiński University of Music in Wrocław</t>
  </si>
  <si>
    <t>Akademia Sztuk Pięknych im. Eugeniusza Gepperta we Wrocławiu</t>
  </si>
  <si>
    <t>Academy of Art and Design in Wrocław</t>
  </si>
  <si>
    <t>Uczelnie publiczne zawodowe</t>
  </si>
  <si>
    <t>Uczelnie niepubliczne</t>
  </si>
  <si>
    <t>Non-public higher education institutions</t>
  </si>
  <si>
    <t>KUJAWSKO-POMORSKIE</t>
  </si>
  <si>
    <t xml:space="preserve">Uniwersytet Kazimierza Wielkiego w Bydgoszczy </t>
  </si>
  <si>
    <t>Kazimierz Wielki University in Bydgoszcz</t>
  </si>
  <si>
    <t xml:space="preserve">Uniwersytet Mikołaja Kopernika w Toruniu </t>
  </si>
  <si>
    <t>Nicolaus Copernicus University in Toruń</t>
  </si>
  <si>
    <t>Uniwersytet Technologiczno-Przyrodniczy im. Jana i Jędrzeja Śniadeckich w Bydgoszczy</t>
  </si>
  <si>
    <t>University of Science and Technology in Bydgoszcz</t>
  </si>
  <si>
    <t>Akademia Muzyczna im. F. Nowowiejskiego w Bydgoszczy</t>
  </si>
  <si>
    <t>The Feliks Nowowiejski Academy of Music in Bydgoszcz</t>
  </si>
  <si>
    <t xml:space="preserve">LUBELSKIE </t>
  </si>
  <si>
    <t xml:space="preserve">Uniwersytet Marii Curie-Skłodowskiej w Lublinie </t>
  </si>
  <si>
    <t>Maria Curie-Skłodowska University in Lublin</t>
  </si>
  <si>
    <t xml:space="preserve">Politechnika Lubelska </t>
  </si>
  <si>
    <t>Lublin University of Technology</t>
  </si>
  <si>
    <t>Uniwersytet Przyrodniczy w Lublinie</t>
  </si>
  <si>
    <t>University of Life Sciences in Lublin</t>
  </si>
  <si>
    <t xml:space="preserve">Uniwersytet Medyczny w Lublinie </t>
  </si>
  <si>
    <t>Medical University of Lublin</t>
  </si>
  <si>
    <t>LUBUSKIE</t>
  </si>
  <si>
    <t xml:space="preserve">Uniwersytet Zielonogórski </t>
  </si>
  <si>
    <t>University of Zielona Góra</t>
  </si>
  <si>
    <t>ŁÓDZKIE</t>
  </si>
  <si>
    <t xml:space="preserve">Uniwersytet Łódzki </t>
  </si>
  <si>
    <t>University of Łodz</t>
  </si>
  <si>
    <t xml:space="preserve">Politechnika Łódzka </t>
  </si>
  <si>
    <t>Lodz University of Technology</t>
  </si>
  <si>
    <t xml:space="preserve">Uniwersytet Medyczny w Łodzi </t>
  </si>
  <si>
    <t>Medical University of Łódź</t>
  </si>
  <si>
    <t>Akademia Muzyczna im. Grażyny i Kiejstuta Bacewiczów w Łodzi</t>
  </si>
  <si>
    <t>The Grazyna and Kiejstut Bacewicz Academy of Music in Łódź</t>
  </si>
  <si>
    <t>Akademia Sztuk Pięknych im. Władysława Strzemińskiego w Łodzi</t>
  </si>
  <si>
    <t>Strzemiński Academy of Fine Arts in Łódź</t>
  </si>
  <si>
    <t xml:space="preserve">Państwowa Wyższa Szkoła Filmowa, Telewizyjna i Teatralna im. Leona Schillera w Łodzi </t>
  </si>
  <si>
    <t>The Film School in Łódź</t>
  </si>
  <si>
    <t>MAŁOPOLSKIE</t>
  </si>
  <si>
    <t xml:space="preserve">Uniwersytet Jagielloński w Krakowie </t>
  </si>
  <si>
    <t>Jagiellonian University in Cracow</t>
  </si>
  <si>
    <t xml:space="preserve">Akademia Górniczo-Hutnicza im. Stanisława Staszica w Krakowie </t>
  </si>
  <si>
    <t>AGH University of Science and Technology in Cracow</t>
  </si>
  <si>
    <t>Politechnika Krakowska im. T. Kościuszki</t>
  </si>
  <si>
    <t>Tadeusz Kościuszko Cracow University of Technology</t>
  </si>
  <si>
    <t xml:space="preserve">Uniwersytet Rolniczy im. H. Kołłątaja w Krakowie </t>
  </si>
  <si>
    <t>University of Agriculture of Cracow</t>
  </si>
  <si>
    <t>Uniwersytet Ekonomiczny w Krakowie</t>
  </si>
  <si>
    <t>Cracow University of Economics</t>
  </si>
  <si>
    <t xml:space="preserve">Uniwersytet Pedagogiczny im. Komisji Edukacji Narodowej w Krakowie </t>
  </si>
  <si>
    <t>Pedagogical University in Cracow</t>
  </si>
  <si>
    <t>Akademia Wychowania Fizycznego im. Bronisława Czecha w Krakowie</t>
  </si>
  <si>
    <t>University School of Physical Education in Kraków</t>
  </si>
  <si>
    <t>Akademia Muzyczna w Krakowie</t>
  </si>
  <si>
    <t>Academy of Music in Cracow</t>
  </si>
  <si>
    <t>Akademia Sztuk Pięknych im. Jana Matejki w Krakowie</t>
  </si>
  <si>
    <t>Jan Matejko Academy of Fine Arts in Kraków</t>
  </si>
  <si>
    <t>Akademia Sztuk Teatralnych im. Stanisława Wyspiańskiego w Krakowie</t>
  </si>
  <si>
    <t>The Ludwik Solski State Drama School in Cracow</t>
  </si>
  <si>
    <t>MAZOWIECKIE</t>
  </si>
  <si>
    <t xml:space="preserve">Uniwersytet Warszawski </t>
  </si>
  <si>
    <t>University of Warsaw</t>
  </si>
  <si>
    <t>Uniwersytet Kardynała Stefana Wyszyńskiego w Warszawie</t>
  </si>
  <si>
    <t>The Cardinal Stefan Wyszyński University in Warsaw</t>
  </si>
  <si>
    <t>Uniwersytet Technologiczno-Humanistyczny im. Kazimierza Pułaskiego w Radomiu</t>
  </si>
  <si>
    <t>Kazimierz Pulaski University of Technology and Humanities in Radom</t>
  </si>
  <si>
    <t xml:space="preserve">Politechnika Warszawska </t>
  </si>
  <si>
    <t>Warsaw University of Technology</t>
  </si>
  <si>
    <t>Szkoła Główna Gospodarstwa Wiejskiego w Warszawie</t>
  </si>
  <si>
    <t>Warsaw University of Life Sciences</t>
  </si>
  <si>
    <t>Szkoła Główna Handlowa w Warszawie</t>
  </si>
  <si>
    <t>Warsaw School of Economics</t>
  </si>
  <si>
    <t>Uniwersytet Przyrodniczo - Humanistyczny w Siedlcach</t>
  </si>
  <si>
    <t>Siedlce University of Natural Science and Humanities</t>
  </si>
  <si>
    <t xml:space="preserve">Akademia Pedagogiki Specjalnej im. Marii Grzegorzewskiej w Warszawie </t>
  </si>
  <si>
    <t>The Maria Grzegorzewska University in Warsaw</t>
  </si>
  <si>
    <t xml:space="preserve">Warszawski Uniwersytet Medyczny </t>
  </si>
  <si>
    <t>Medical University of Warsaw</t>
  </si>
  <si>
    <t>Akademia Wychowania Fizycznego im. Józefa Piłsudskiego w Warszawie</t>
  </si>
  <si>
    <t>The Józef Piłsudski Academy of Physical Education in Warsaw</t>
  </si>
  <si>
    <t xml:space="preserve">Uniwersytet Muzyczny im. Fryderyka Chopina w Warszawie </t>
  </si>
  <si>
    <t>The Fryderyk Chopin University of Music in Warsaw</t>
  </si>
  <si>
    <t xml:space="preserve">Akademia Sztuk Pięknych w Warszawie </t>
  </si>
  <si>
    <t>Academy of Fine Arts in Warsaw</t>
  </si>
  <si>
    <t xml:space="preserve">Akademia Teatralna im. Aleksandra Zelwerowicza w Warszawie </t>
  </si>
  <si>
    <t>The Aleksander Zelwerowicz National Academy of Dramatic Art in Warsaw</t>
  </si>
  <si>
    <t>Chrześcijańska Akademia Teologiczna w Warszawie</t>
  </si>
  <si>
    <t>Christian Theological Academy in Warsaw</t>
  </si>
  <si>
    <t>OPOLSKIE</t>
  </si>
  <si>
    <t xml:space="preserve">Uniwersytet Opolski </t>
  </si>
  <si>
    <t>Opole University</t>
  </si>
  <si>
    <t xml:space="preserve">Politechnika Opolska </t>
  </si>
  <si>
    <t>Opole University of Technology</t>
  </si>
  <si>
    <t>PODKARPACKIE</t>
  </si>
  <si>
    <t xml:space="preserve">Uniwersytet Rzeszowski </t>
  </si>
  <si>
    <t>University of Rzeszów</t>
  </si>
  <si>
    <t>Politechnika Rzeszowska im. Ignacego Łukasiewicza</t>
  </si>
  <si>
    <t>Rzeszów University of Technology</t>
  </si>
  <si>
    <t>PODLASKIE</t>
  </si>
  <si>
    <t xml:space="preserve">Uniwersytet w Białymstoku </t>
  </si>
  <si>
    <t>University of Białystok</t>
  </si>
  <si>
    <t xml:space="preserve">Politechnika Białostocka </t>
  </si>
  <si>
    <t xml:space="preserve">Bialystok University of Technology </t>
  </si>
  <si>
    <t xml:space="preserve">Uniwersytet Medyczny w Białymstoku </t>
  </si>
  <si>
    <t>Medical University of Białystok</t>
  </si>
  <si>
    <t>POMORSKIE</t>
  </si>
  <si>
    <t xml:space="preserve">Uniwersytet Gdański </t>
  </si>
  <si>
    <t>University of Gdańsk</t>
  </si>
  <si>
    <t xml:space="preserve">Politechnika Gdańska </t>
  </si>
  <si>
    <t>Gdańsk University of Technology</t>
  </si>
  <si>
    <t xml:space="preserve">Akademia Pomorska w Słupsku </t>
  </si>
  <si>
    <t>Pomeranian University in Słupsk</t>
  </si>
  <si>
    <t>Gdański Uniwersytet Medyczny</t>
  </si>
  <si>
    <t>Medical University of Gdańsk</t>
  </si>
  <si>
    <t xml:space="preserve">Uniwersytet Morski w Gdyni </t>
  </si>
  <si>
    <t>Gdynia Maritime University</t>
  </si>
  <si>
    <t>Akademia Wychowania Fizycznego i Sportu im. Jędrzeja Śniadeckiego w Gdańsku</t>
  </si>
  <si>
    <t>Gdańsk University of Physical Education and Sport</t>
  </si>
  <si>
    <t>Akademia Muzyczna im. Stanisława Moniuszki w Gdańsku</t>
  </si>
  <si>
    <t>The Stanisław Moniuszko Academy of Music in Gdańsk</t>
  </si>
  <si>
    <t xml:space="preserve">Akademia Sztuk Pięknych w Gdańsku </t>
  </si>
  <si>
    <t>Academy of Fine Arts in Gdańsk</t>
  </si>
  <si>
    <t>ŚLĄSKIE</t>
  </si>
  <si>
    <t xml:space="preserve">Uniwersytet Śląski w Katowicach </t>
  </si>
  <si>
    <t>University of Silesia in Katowice</t>
  </si>
  <si>
    <t xml:space="preserve">Politechnika Częstochowska </t>
  </si>
  <si>
    <t>Częstochowa University of Technology</t>
  </si>
  <si>
    <t>Politechnika Śląska w Gliwicach</t>
  </si>
  <si>
    <t>Silesian University of Technology in Gliwice</t>
  </si>
  <si>
    <t xml:space="preserve">Akademia Techniczno-Humanistyczna w Bielsku-Białej </t>
  </si>
  <si>
    <t>University of Bielsko-Biała</t>
  </si>
  <si>
    <t xml:space="preserve">Uniwersytet Ekonomiczny w Katowicach </t>
  </si>
  <si>
    <t>University of Economics in Katowice</t>
  </si>
  <si>
    <t xml:space="preserve">Uniwersytet Humanistyczno-Przyrodniczy im. Jana Długosza w Częstochowie </t>
  </si>
  <si>
    <t>Jan Długosz University in Częstochowa</t>
  </si>
  <si>
    <t xml:space="preserve">Śląski Uniwersytet Medyczny w Katowicach </t>
  </si>
  <si>
    <t>Medical University of Silesia in Katowice</t>
  </si>
  <si>
    <t>Akademia Wychowania Fizycznego im. Jerzego Kukuczki w Katowicach</t>
  </si>
  <si>
    <t>The Jerzy Kukuczka Academy of Physical Education in Katowice</t>
  </si>
  <si>
    <t>Akademia Muzyczna im. Karola Szymanowskiego w Katowicach</t>
  </si>
  <si>
    <t>The Karol Szymanowski Academy of Music in Katowice</t>
  </si>
  <si>
    <t xml:space="preserve">Akademia Sztuk Pięknych w Katowicach </t>
  </si>
  <si>
    <t>Academy of Fine Arts in Katowice</t>
  </si>
  <si>
    <t>ŚWIĘTOKRZYSKIE</t>
  </si>
  <si>
    <t>Uniwersytet Jana Kochanowskiego w Kielcach</t>
  </si>
  <si>
    <t>The Jan Kochanowski University in Kielce</t>
  </si>
  <si>
    <t xml:space="preserve">Politechnika Świętokrzyska w Kielcach </t>
  </si>
  <si>
    <t>Kielce University of Technology</t>
  </si>
  <si>
    <t xml:space="preserve"> Uczelnie niepubliczne</t>
  </si>
  <si>
    <t>WARMIŃSKO-MAZURSKIE</t>
  </si>
  <si>
    <t>Uniwersytet Warmińsko-Mazurski w Olsztynie</t>
  </si>
  <si>
    <t>University of Warmia and Mazury in Olsztyn</t>
  </si>
  <si>
    <t>WIELKOPOLSKIE</t>
  </si>
  <si>
    <t xml:space="preserve">Uniwersytet im. Adama Mickiewicza w Poznaniu </t>
  </si>
  <si>
    <t>Adam Mickiewicz University in Poznań</t>
  </si>
  <si>
    <t xml:space="preserve">Politechnika Poznańska </t>
  </si>
  <si>
    <t>Poznań University of Technology</t>
  </si>
  <si>
    <t xml:space="preserve">Uniwersytet Przyrodniczy w Poznaniu </t>
  </si>
  <si>
    <t>Poznań University of Life Sciences</t>
  </si>
  <si>
    <t xml:space="preserve">Uniwersytet Ekonomiczny w Poznaniu </t>
  </si>
  <si>
    <t>The Poznań University of Economics</t>
  </si>
  <si>
    <t>Uniwersytet Medyczny im. K. Marcinkowskiego w Poznaniu</t>
  </si>
  <si>
    <t>Poznań University of Medical Sciences</t>
  </si>
  <si>
    <t>Akademia Wychowania Fizycznego im. Eugeniusza Piaseckiego w Poznaniu</t>
  </si>
  <si>
    <t>Eugeniusz Piasecki University School of Physical Education in Poznań</t>
  </si>
  <si>
    <t>Akademia Muzyczna im. Ignacego Jana Paderewskiego w Poznaniu</t>
  </si>
  <si>
    <t>The Ignacy Jan Paderewski Academy of Music in Poznań in Poznań</t>
  </si>
  <si>
    <t xml:space="preserve">Uniwersytet Artystyczny w Poznaniu </t>
  </si>
  <si>
    <t>University of Arts in Poznań</t>
  </si>
  <si>
    <t>ZACHODNIOPOMORSKIE</t>
  </si>
  <si>
    <t xml:space="preserve">Uniwersytet Szczeciński </t>
  </si>
  <si>
    <t>University of Szczecin</t>
  </si>
  <si>
    <t>Zachodniopomorski Uniwersytet Technologiczny w Szczecinie</t>
  </si>
  <si>
    <t>West Pomeranian University of Technology in Szczecin</t>
  </si>
  <si>
    <t>Politechnika Koszalińska</t>
  </si>
  <si>
    <t>Koszalin University of Technology</t>
  </si>
  <si>
    <t xml:space="preserve">Pomorski Uniwersytet Medyczny w Szczecinie </t>
  </si>
  <si>
    <t>Pomeranian Medical University in Szczecin</t>
  </si>
  <si>
    <t xml:space="preserve">Akademia Morska w Szczecinie </t>
  </si>
  <si>
    <t>Maritime University of Szczecin</t>
  </si>
  <si>
    <t>Akademia Sztuki w Szczecinie</t>
  </si>
  <si>
    <t xml:space="preserve">Szczecin Academy of Art 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</si>
  <si>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 xml:space="preserve">SPECIFICATION 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</si>
  <si>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</si>
  <si>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total number</t>
    </r>
  </si>
  <si>
    <r>
      <t xml:space="preserve"> kobiety
</t>
    </r>
    <r>
      <rPr>
        <sz val="9"/>
        <color theme="1" tint="0.34998626667073579"/>
        <rFont val="Arial"/>
        <family val="2"/>
        <charset val="238"/>
      </rPr>
      <t>females</t>
    </r>
  </si>
  <si>
    <r>
      <t xml:space="preserve">na studiach stacjonarnych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</si>
  <si>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>full-time programmes</t>
    </r>
  </si>
  <si>
    <t>G R A N D  T O T A L</t>
  </si>
  <si>
    <t xml:space="preserve">18 lat i mniej </t>
  </si>
  <si>
    <t xml:space="preserve">    years and less</t>
  </si>
  <si>
    <t>30 lat i więcej</t>
  </si>
  <si>
    <t xml:space="preserve">    years and more</t>
  </si>
  <si>
    <r>
      <t xml:space="preserve">                            WYSZCZEGÓLNIENIE
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</si>
  <si>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                           WYSZCZEGÓLNIENIE
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a – ogółem
    </t>
    </r>
    <r>
      <rPr>
        <sz val="9"/>
        <color theme="1" tint="0.34998626667073579"/>
        <rFont val="Arial"/>
        <family val="2"/>
        <charset val="238"/>
      </rPr>
      <t xml:space="preserve">  grand total</t>
    </r>
    <r>
      <rPr>
        <sz val="9"/>
        <rFont val="Arial"/>
        <family val="2"/>
        <charset val="238"/>
      </rPr>
      <t xml:space="preserve">
b – studia pierwszego stopnia z tytułem inżyniera
      </t>
    </r>
    <r>
      <rPr>
        <sz val="9"/>
        <color theme="1" tint="0.34998626667073579"/>
        <rFont val="Arial"/>
        <family val="2"/>
        <charset val="238"/>
      </rPr>
      <t xml:space="preserve"> first–cycle programmes with the Engineer's degree</t>
    </r>
    <r>
      <rPr>
        <sz val="9"/>
        <rFont val="Arial"/>
        <family val="2"/>
        <charset val="238"/>
      </rPr>
      <t xml:space="preserve">
c – studia pierwszego stopnia z tytułem licencjata
      </t>
    </r>
    <r>
      <rPr>
        <sz val="9"/>
        <color theme="1" tint="0.34998626667073579"/>
        <rFont val="Arial"/>
        <family val="2"/>
        <charset val="238"/>
      </rPr>
      <t xml:space="preserve"> first–cycle programmes with the Bachelor's degree</t>
    </r>
    <r>
      <rPr>
        <sz val="9"/>
        <rFont val="Arial"/>
        <family val="2"/>
        <charset val="238"/>
      </rPr>
      <t xml:space="preserve">
d – studia magisterskie jednolite
      </t>
    </r>
    <r>
      <rPr>
        <sz val="9"/>
        <color theme="1" tint="0.34998626667073579"/>
        <rFont val="Arial"/>
        <family val="2"/>
        <charset val="238"/>
      </rPr>
      <t xml:space="preserve"> long-cycle programmes</t>
    </r>
    <r>
      <rPr>
        <sz val="9"/>
        <rFont val="Arial"/>
        <family val="2"/>
        <charset val="238"/>
      </rPr>
      <t xml:space="preserve">
e – studia drugiego stopnia
      </t>
    </r>
    <r>
      <rPr>
        <sz val="9"/>
        <color theme="1" tint="0.34998626667073579"/>
        <rFont val="Arial"/>
        <family val="2"/>
        <charset val="238"/>
      </rPr>
      <t xml:space="preserve">second–cycle programmes </t>
    </r>
    <r>
      <rPr>
        <sz val="9"/>
        <rFont val="Arial"/>
        <family val="2"/>
        <charset val="238"/>
      </rPr>
      <t xml:space="preserve">
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</si>
  <si>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</si>
  <si>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</si>
  <si>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full–time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</si>
  <si>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part–time programmes</t>
    </r>
  </si>
  <si>
    <r>
      <t xml:space="preserve">razem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</si>
  <si>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>of whom females</t>
    </r>
  </si>
  <si>
    <t>a</t>
  </si>
  <si>
    <t>b</t>
  </si>
  <si>
    <t>c</t>
  </si>
  <si>
    <t>d</t>
  </si>
  <si>
    <t>e</t>
  </si>
  <si>
    <r>
      <t xml:space="preserve">Studia    </t>
    </r>
    <r>
      <rPr>
        <sz val="9"/>
        <color theme="1" tint="0.34998626667073579"/>
        <rFont val="Arial"/>
        <family val="2"/>
        <charset val="238"/>
      </rPr>
      <t xml:space="preserve"> Studies</t>
    </r>
  </si>
  <si>
    <r>
      <t xml:space="preserve">pierwszego stopnia i magisterskie jednolite
</t>
    </r>
    <r>
      <rPr>
        <sz val="9"/>
        <color theme="1" tint="0.34998626667073579"/>
        <rFont val="Arial"/>
        <family val="2"/>
        <charset val="238"/>
      </rPr>
      <t>first-cycle and long-cycle programmes</t>
    </r>
  </si>
  <si>
    <r>
      <t xml:space="preserve">drugiego stopnia 
</t>
    </r>
    <r>
      <rPr>
        <sz val="9"/>
        <color theme="1" tint="0.34998626667073579"/>
        <rFont val="Arial"/>
        <family val="2"/>
        <charset val="238"/>
      </rPr>
      <t>second-cycle programmes</t>
    </r>
  </si>
  <si>
    <r>
      <t xml:space="preserve">pierwszego stopnia
</t>
    </r>
    <r>
      <rPr>
        <sz val="9"/>
        <color theme="1" tint="0.34998626667073579"/>
        <rFont val="Arial"/>
        <family val="2"/>
        <charset val="238"/>
      </rPr>
      <t>first-cycle programmes</t>
    </r>
  </si>
  <si>
    <r>
      <t xml:space="preserve">magisterskie jednolite 
</t>
    </r>
    <r>
      <rPr>
        <sz val="9"/>
        <color theme="1" tint="0.34998626667073579"/>
        <rFont val="Arial"/>
        <family val="2"/>
        <charset val="238"/>
      </rPr>
      <t>long-cycle programmes</t>
    </r>
  </si>
  <si>
    <r>
      <t xml:space="preserve">w tym z tytułem licencjata
</t>
    </r>
    <r>
      <rPr>
        <sz val="9"/>
        <color theme="1" tint="0.34998626667073579"/>
        <rFont val="Arial"/>
        <family val="2"/>
        <charset val="238"/>
      </rPr>
      <t>of whom with the Bachelor's degree</t>
    </r>
  </si>
  <si>
    <t>s</t>
  </si>
  <si>
    <t>UCZELNIE PUBLICZNE</t>
  </si>
  <si>
    <t>PUBLIC HIGHER EDUCATION INSTITUTIONS</t>
  </si>
  <si>
    <t>TOTAL</t>
  </si>
  <si>
    <t xml:space="preserve">Broad field – Education </t>
  </si>
  <si>
    <t xml:space="preserve">  </t>
  </si>
  <si>
    <t xml:space="preserve">Podgrupa interdyscyplinarnych programów i kwalifikacji związanych z edukacją </t>
  </si>
  <si>
    <t>o=s</t>
  </si>
  <si>
    <t>Broad field – Arts and humanities</t>
  </si>
  <si>
    <t xml:space="preserve">Podgrupa programów i kwalifikacji związanych ze sztuką i przedmiotami humanistycznymi nieokreślonymi dalej  </t>
  </si>
  <si>
    <t xml:space="preserve">Podgrupa  programów i kwalifikacji związanych ze sztuką i przedmiotami humanistycznymi gdzie indziej niesklasyfikowanymi  </t>
  </si>
  <si>
    <t>Broad field – Social science, journalism and information</t>
  </si>
  <si>
    <t>Podgrupa interdyscyplinarnych programów i kwalifikacji związanych z prowadzeniem działalności gospodarczej, administracją i prawem</t>
  </si>
  <si>
    <t xml:space="preserve">Broad field – Science, mathematics and statistics </t>
  </si>
  <si>
    <t xml:space="preserve">Podgrupa matematyczna  i statystyczna </t>
  </si>
  <si>
    <t>Podgrupa interdyscyplinarnych programów i kwalifikacji obejmujących nauki przyrodnicze, matematykę i statystykę</t>
  </si>
  <si>
    <t>Narrow field – Science, mathematics and statistics not further defined</t>
  </si>
  <si>
    <t xml:space="preserve">Broad field – Information and Communication Technologies (ICTs) </t>
  </si>
  <si>
    <t>Podgrupa technologii teleinformacyjnych</t>
  </si>
  <si>
    <t xml:space="preserve">Narrow field – Information and Communication Technologies (ICTs)  </t>
  </si>
  <si>
    <t>Podgrupa interdyscyplinarnych programów i kwalifikacji obejmujących technologie informacyjno-komunikacyjne</t>
  </si>
  <si>
    <t>Podgrupa interdyscyplinarnych programów i kwalifikacji obejmujących technikę, przemysł i budownictwo</t>
  </si>
  <si>
    <t>Narrow field – Forestry</t>
  </si>
  <si>
    <t xml:space="preserve">Grupa – Zdrowie i opieka  społeczna </t>
  </si>
  <si>
    <t>Podgrupa interdyscyplinarnych programów i kwalifikacji obejmujących zdrowie i opiekę społeczną</t>
  </si>
  <si>
    <t xml:space="preserve">Broad field – Services </t>
  </si>
  <si>
    <t>Narrow field – Hygiene and occupational health and services</t>
  </si>
  <si>
    <t xml:space="preserve">Podgrupa  ochrony  i  bezpieczeństwa </t>
  </si>
  <si>
    <t>UCZELNIE NIEPUBLICZNE</t>
  </si>
  <si>
    <t>NON-PUBLIC  HIGHER  EDUCATION  INSTITUTIONS</t>
  </si>
  <si>
    <t xml:space="preserve">Podgrupa biznesu, administracji i prawa nieokreślonych dalej </t>
  </si>
  <si>
    <t>Narrow field –  Business, administration and law not further defined</t>
  </si>
  <si>
    <t xml:space="preserve"> </t>
  </si>
  <si>
    <t>Broad field – Information and Communication Technologies (ICTs)</t>
  </si>
  <si>
    <r>
      <t xml:space="preserve">                                                      WYSZCZEGÓLNIENIE 
               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a  – ogółem
        </t>
    </r>
    <r>
      <rPr>
        <sz val="9"/>
        <color theme="1" tint="0.34998626667073579"/>
        <rFont val="Arial"/>
        <family val="2"/>
        <charset val="238"/>
      </rPr>
      <t>grand total</t>
    </r>
    <r>
      <rPr>
        <sz val="9"/>
        <rFont val="Arial"/>
        <family val="2"/>
        <charset val="238"/>
      </rPr>
      <t xml:space="preserve">
b  – studia pierwszego stopnia z tytułem inżyniera
     </t>
    </r>
    <r>
      <rPr>
        <sz val="9"/>
        <color theme="1" tint="0.34998626667073579"/>
        <rFont val="Arial"/>
        <family val="2"/>
        <charset val="238"/>
      </rPr>
      <t xml:space="preserve">   first-cycle programmes with the Engineer's degree</t>
    </r>
    <r>
      <rPr>
        <sz val="9"/>
        <rFont val="Arial"/>
        <family val="2"/>
        <charset val="238"/>
      </rPr>
      <t xml:space="preserve">
c  – studia pierwszego stopnia z tytułem licencjata
  </t>
    </r>
    <r>
      <rPr>
        <sz val="9"/>
        <color theme="1" tint="0.34998626667073579"/>
        <rFont val="Arial"/>
        <family val="2"/>
        <charset val="238"/>
      </rPr>
      <t xml:space="preserve">      first-cycle programmes with the Bachelor's degree</t>
    </r>
    <r>
      <rPr>
        <sz val="9"/>
        <rFont val="Arial"/>
        <family val="2"/>
        <charset val="238"/>
      </rPr>
      <t xml:space="preserve">
d  – studia magisterskie jednolite
        </t>
    </r>
    <r>
      <rPr>
        <sz val="9"/>
        <color theme="1" tint="0.34998626667073579"/>
        <rFont val="Arial"/>
        <family val="2"/>
        <charset val="238"/>
      </rPr>
      <t>long-cycle programmmes</t>
    </r>
    <r>
      <rPr>
        <sz val="9"/>
        <rFont val="Arial"/>
        <family val="2"/>
        <charset val="238"/>
      </rPr>
      <t xml:space="preserve">
e  – studia drugiego stopnia
       </t>
    </r>
    <r>
      <rPr>
        <sz val="9"/>
        <color theme="1" tint="0.34998626667073579"/>
        <rFont val="Arial"/>
        <family val="2"/>
        <charset val="238"/>
      </rPr>
      <t xml:space="preserve">second-cycle programmes 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</si>
  <si>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 females</t>
    </r>
  </si>
  <si>
    <t>Wrocław University of Environmental and Life Sciences</t>
  </si>
  <si>
    <t xml:space="preserve">Uniwersytet Medyczny im. Piastów Śląskich we Wrocławiu </t>
  </si>
  <si>
    <t>University School of Physical Education in Wroclaw</t>
  </si>
  <si>
    <t>The Karol Lipiński Academy of Music in Wrocław</t>
  </si>
  <si>
    <t xml:space="preserve">Akademia Sztuk Pięknych im. Eugeniusza Gepperta we Wrocławiu </t>
  </si>
  <si>
    <t xml:space="preserve">Uczelnie publiczne zawodowe </t>
  </si>
  <si>
    <t xml:space="preserve">Uniwersytet Technologiczno-Przyrodniczy im. Jana i Jędrzeja Śniadeckich w Bydgoszczy </t>
  </si>
  <si>
    <t>University of Technology and Life Sciences in Bydgoszcz</t>
  </si>
  <si>
    <t xml:space="preserve">Akademia Muzyczna im. Feliksa Nowowiejskiego w Bydgoszczy </t>
  </si>
  <si>
    <t>LUBELSKIE</t>
  </si>
  <si>
    <t xml:space="preserve">Uniwersytet Przyrodniczy w Lublinie </t>
  </si>
  <si>
    <t xml:space="preserve">W tym Katolicki Uniwersytet Lubelski Jana Pawła II </t>
  </si>
  <si>
    <t>Medical University of Lodz</t>
  </si>
  <si>
    <t xml:space="preserve">Akademia Muzyczna im. Grażyny i Kiejstuta Bacewiczów w Łodzi </t>
  </si>
  <si>
    <t>The Grażyna and Kiejstut Bacewicz Academy of Music in Łódź</t>
  </si>
  <si>
    <t xml:space="preserve">Akademia Sztuk Pięknych im. Władysława Strzemińskiego w Łodzi </t>
  </si>
  <si>
    <t>Strzemiński Academy of Art Łódź</t>
  </si>
  <si>
    <t xml:space="preserve">Państwowa Wyższa Szkoła Filmowa, Telewizyjna i Teatralna im. Leona Schillera w Łodzi </t>
  </si>
  <si>
    <t xml:space="preserve">Akademia Górniczo-Hutnicza im. Stanisława Staszica w Krakowie </t>
  </si>
  <si>
    <t>AGH University of Science and Technologyin Cracow</t>
  </si>
  <si>
    <t xml:space="preserve">Politechnika Krakowska im. T. Kościuszki </t>
  </si>
  <si>
    <t xml:space="preserve">Uniwersytet Ekonomiczny w Krakowie </t>
  </si>
  <si>
    <t xml:space="preserve">Akademia Wychowania Fizycznego im. Bronisława Czecha w Krakowie </t>
  </si>
  <si>
    <t>University School of Physical Education in Cracow</t>
  </si>
  <si>
    <t xml:space="preserve">Akademia Muzyczna w Krakowie </t>
  </si>
  <si>
    <t xml:space="preserve">Akademia Sztuk Pięknych im. Jana Matejki w Krakowie </t>
  </si>
  <si>
    <t>Jan Matejko Academy of Fine Arts in Cracow</t>
  </si>
  <si>
    <t>Akademia Sztuk Teatralnych im. Stanisława Wyspiańskiego w Krakowie</t>
  </si>
  <si>
    <t>a=d</t>
  </si>
  <si>
    <t>AST National Academy of Theatre Arts in Krakow</t>
  </si>
  <si>
    <t xml:space="preserve">MAZOWIECKIE </t>
  </si>
  <si>
    <t xml:space="preserve">Uniwersytet Kardynała Stefana Wyszyńskiego w Warszawie </t>
  </si>
  <si>
    <t xml:space="preserve">Uniwersytet Technologiczno-Humanistyczny im. Kazimierza Pułaskiego w Radomiu </t>
  </si>
  <si>
    <t>Kazimerz Pulaski University of Technology and Humanities in Radom</t>
  </si>
  <si>
    <t xml:space="preserve">Szkoła Główna Gospodarstwa Wiejskiego w Warszawie </t>
  </si>
  <si>
    <t xml:space="preserve">Szkoła Główna Handlowa w Warszawie </t>
  </si>
  <si>
    <t xml:space="preserve">Akademia Pedagogiki Specjalnej im. M. Grzegorzewskiej w Warszawie </t>
  </si>
  <si>
    <t xml:space="preserve">Uniwersytet Przyrodniczo-Humanistyczny w Siedlcach </t>
  </si>
  <si>
    <t xml:space="preserve">Akademia Wychowania Fizycznego im. Józefa Piłsudskiego w Warszawie </t>
  </si>
  <si>
    <t>The Józef Piłsudski University of Physical Education in Warsaw</t>
  </si>
  <si>
    <t>The Aleksander Zelwerowicz Theatre Academy in Warsaw</t>
  </si>
  <si>
    <t xml:space="preserve">Chrześcijańska Akademia Teologiczna w Warszawie </t>
  </si>
  <si>
    <t xml:space="preserve">Politechnika Rzeszowska im. Ignacego Łukasiewicza </t>
  </si>
  <si>
    <t xml:space="preserve">Uniwersytet Medyczny w Białymstoku </t>
  </si>
  <si>
    <t xml:space="preserve">Gdański Uniwersytet Medyczny </t>
  </si>
  <si>
    <t xml:space="preserve">Akademia Wychowania Fizycznego i Sportu im. Jędrzeja Śniadeckiego w Gdańsku </t>
  </si>
  <si>
    <t>The Jędrzej Śniadecki Academy of Physical Education and Sport in Gdańsk</t>
  </si>
  <si>
    <t xml:space="preserve">Akademia Muzyczna im. Stanisława Moniuszki w Gdańsku </t>
  </si>
  <si>
    <t>The Stanisław Moniuszko Academy of Music in Gdansk</t>
  </si>
  <si>
    <t xml:space="preserve">Akademia Techniczno–Humanistyczna w Bielsku-Białej </t>
  </si>
  <si>
    <t xml:space="preserve">Politechnika Śląska w Gliwicach </t>
  </si>
  <si>
    <t xml:space="preserve">Uniwersytet Ekonomiczny w Katowicach </t>
  </si>
  <si>
    <t xml:space="preserve">Jan Długosz University in Częstochowa </t>
  </si>
  <si>
    <t xml:space="preserve">Śląski Uniwersytet Medyczny w Katowicach </t>
  </si>
  <si>
    <t xml:space="preserve">Akademia Wychowania Fizycznego im. Jerzego Kukuczki w Katowicach </t>
  </si>
  <si>
    <t xml:space="preserve">The Jerzy Kukuczka Academy of Physical Education in Katowice </t>
  </si>
  <si>
    <t xml:space="preserve">Akademia Muzyczna im. Karola Szymanowskiego w Katowicach </t>
  </si>
  <si>
    <t xml:space="preserve">Uniwersytet Jana Kochanowskiego w Kielcach </t>
  </si>
  <si>
    <t xml:space="preserve">Uniwersytet Warmińsko-Mazurski w Olsztynie </t>
  </si>
  <si>
    <t xml:space="preserve">Uniwersytet Medyczny im. K. Marcinkowskiego w Poznaniu </t>
  </si>
  <si>
    <t xml:space="preserve">Akademia Wychowania Fizycznego im. Eugeniusza Piaseckiego w Poznaniu </t>
  </si>
  <si>
    <t xml:space="preserve">Akademia Muzyczna im. Ignacego Jana Paderewskiego w Poznaniu </t>
  </si>
  <si>
    <t>The Ignacy Jan Paderewski Academy of Music in Poznań</t>
  </si>
  <si>
    <t xml:space="preserve">Politechnika Koszalińska </t>
  </si>
  <si>
    <t xml:space="preserve">Zachodniopomorski Uniwersytet Technologiczny w Szczecinie </t>
  </si>
  <si>
    <t xml:space="preserve">Akademia Sztuki w Szczecinie </t>
  </si>
  <si>
    <r>
      <t xml:space="preserve">WYSZCZEGÓLNIENIE 
</t>
    </r>
    <r>
      <rPr>
        <sz val="9"/>
        <color theme="1" tint="0.34998626667073579"/>
        <rFont val="Arial"/>
        <family val="2"/>
        <charset val="238"/>
      </rPr>
      <t>SPECIFICATION</t>
    </r>
  </si>
  <si>
    <r>
      <t xml:space="preserve">Studia     </t>
    </r>
    <r>
      <rPr>
        <sz val="9"/>
        <color theme="1" tint="0.34998626667073579"/>
        <rFont val="Arial"/>
        <family val="2"/>
        <charset val="238"/>
      </rPr>
      <t>Studies</t>
    </r>
  </si>
  <si>
    <r>
      <t xml:space="preserve">pierwszego stopnia 
</t>
    </r>
    <r>
      <rPr>
        <sz val="9"/>
        <color theme="1" tint="0.34998626667073579"/>
        <rFont val="Arial"/>
        <family val="2"/>
        <charset val="238"/>
      </rPr>
      <t> first-cycle programmes</t>
    </r>
  </si>
  <si>
    <r>
      <t xml:space="preserve">drugiego stopnia
</t>
    </r>
    <r>
      <rPr>
        <sz val="9"/>
        <color theme="1" tint="0.34998626667073579"/>
        <rFont val="Arial"/>
        <family val="2"/>
        <charset val="238"/>
      </rPr>
      <t>second-cycle programmes</t>
    </r>
  </si>
  <si>
    <r>
      <t xml:space="preserve">razem
</t>
    </r>
    <r>
      <rPr>
        <sz val="9"/>
        <color theme="1" tint="0.34998626667073579"/>
        <rFont val="Arial"/>
        <family val="2"/>
        <charset val="238"/>
      </rPr>
      <t xml:space="preserve"> total</t>
    </r>
  </si>
  <si>
    <t xml:space="preserve">     years and less</t>
  </si>
  <si>
    <t xml:space="preserve">30 lat i więcej </t>
  </si>
  <si>
    <t xml:space="preserve">     years and more</t>
  </si>
  <si>
    <r>
      <t xml:space="preserve">                                      WYSZCZEGÓLNIENIE
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 xml:space="preserve"> full–time programmes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 part–time programmes</t>
    </r>
  </si>
  <si>
    <r>
      <t xml:space="preserve">na ostatnim roku studiów pierwszego stopnia i magisterskich jednolitych 
</t>
    </r>
    <r>
      <rPr>
        <sz val="9"/>
        <color theme="1" tint="0.34998626667073579"/>
        <rFont val="Arial"/>
        <family val="2"/>
        <charset val="238"/>
      </rPr>
      <t>in the last year of first-cycle and long-cycle programmes</t>
    </r>
  </si>
  <si>
    <r>
      <t xml:space="preserve">na ostatnim roku studiów drugiego stopnia
</t>
    </r>
    <r>
      <rPr>
        <sz val="9"/>
        <color theme="1" tint="0.34998626667073579"/>
        <rFont val="Arial"/>
        <family val="2"/>
        <charset val="238"/>
      </rPr>
      <t>in the last year of second-cycle programmes</t>
    </r>
  </si>
  <si>
    <r>
      <t xml:space="preserve">w tym na roku studiów
</t>
    </r>
    <r>
      <rPr>
        <sz val="9"/>
        <color theme="1" tint="0.34998626667073579"/>
        <rFont val="Arial"/>
        <family val="2"/>
        <charset val="238"/>
      </rPr>
      <t>of whom in the year of studies:</t>
    </r>
  </si>
  <si>
    <t xml:space="preserve">Uniwersytet Wrocławski  </t>
  </si>
  <si>
    <t xml:space="preserve">University of Wrocław </t>
  </si>
  <si>
    <t xml:space="preserve">Politechnika Wrocławska  </t>
  </si>
  <si>
    <t xml:space="preserve">Uniwersytet Ekonomiczny  we Wrocławiu </t>
  </si>
  <si>
    <t xml:space="preserve">Akademia Sztuk Pięknych we Wrocławiu </t>
  </si>
  <si>
    <t>Kazimierz Wielki University in  Bydgoszcz</t>
  </si>
  <si>
    <t>Akademia Muzyczna im. Feliksa Nowowiejskiego w Bydgoszczy</t>
  </si>
  <si>
    <t>University of Łódź</t>
  </si>
  <si>
    <t xml:space="preserve">Akademia Sztuk Pięknych im. Władysława Strzemińskiego w  Łodzi </t>
  </si>
  <si>
    <t>University of Agriculture in Kraków</t>
  </si>
  <si>
    <t>University of  Physical Education in Kraków</t>
  </si>
  <si>
    <t>Academy of Music in Kraków</t>
  </si>
  <si>
    <t>Akademia Sztuk Tealtralnych im. Stanisława Wyspiańskiego w Krakowie</t>
  </si>
  <si>
    <t>Siedlce University of Natural Sciences and Humanities</t>
  </si>
  <si>
    <t xml:space="preserve">Akademia Wychowania Fizycznego im. Józefa Piłsudskiego w Warszawie </t>
  </si>
  <si>
    <t xml:space="preserve">Uniwersytet  Ekonomiczny w Katowicach </t>
  </si>
  <si>
    <t>Academy of  Fine Arts in Katowice</t>
  </si>
  <si>
    <t xml:space="preserve">Uniwersytet Przyrodniczy w Poznaniu </t>
  </si>
  <si>
    <t xml:space="preserve">Poznań University of Life Sciences </t>
  </si>
  <si>
    <t xml:space="preserve">Akademia Wychowania Fizycznego im. Eugeniusza Piaseckiego w Poznaniu </t>
  </si>
  <si>
    <t xml:space="preserve">Akademia Muzyczna im. Ignacego Jana Paderewskiego w Poznaniu  </t>
  </si>
  <si>
    <t xml:space="preserve">University of Szczecin </t>
  </si>
  <si>
    <t>West  Pomeranian University of Technology in Szczecin</t>
  </si>
  <si>
    <t>Szczecin Academy of Art</t>
  </si>
  <si>
    <r>
      <t xml:space="preserve">                                                  WYSZCZEGÓLNIENIE
            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o – ogółem
 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>full-time programmes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part-time programmes </t>
    </r>
  </si>
  <si>
    <r>
      <t xml:space="preserve">magisterskie jednolite
</t>
    </r>
    <r>
      <rPr>
        <sz val="9"/>
        <color theme="1" tint="0.34998626667073579"/>
        <rFont val="Arial"/>
        <family val="2"/>
        <charset val="238"/>
      </rPr>
      <t>long-cycle programmes</t>
    </r>
  </si>
  <si>
    <t xml:space="preserve">podgrupa pedagogiczna </t>
  </si>
  <si>
    <t>narrow field – Education</t>
  </si>
  <si>
    <t>podgrupa interdyscyplinarnych programów i kwalifikacji związanych z edukacją</t>
  </si>
  <si>
    <t>narrow field – Interdiscipilnary programmes and qualifications involving education</t>
  </si>
  <si>
    <t xml:space="preserve">Grupa – Nauki humanistyczne i sztuka  </t>
  </si>
  <si>
    <t xml:space="preserve">podgrupa artystyczna </t>
  </si>
  <si>
    <t>narrow field – Arts</t>
  </si>
  <si>
    <t>podgrupa humanistyczna (z wyłączeniem języków)</t>
  </si>
  <si>
    <t xml:space="preserve">narrow field – Humanities (except languages) </t>
  </si>
  <si>
    <t>podgrupa językowa</t>
  </si>
  <si>
    <t>narrow field – Languages</t>
  </si>
  <si>
    <t>podgrupa interdyscyplinarnych programów i kwalifikacji związanych ze sztuką i przedmiotami humanistycznymi</t>
  </si>
  <si>
    <t>narrow field – Interdiscipilnary programmes and qualifications involving arts and humanities</t>
  </si>
  <si>
    <t>podgrupa programów i kwalifikacji związanych ze sztuką i przedmiotami humanistycznymi gdzie indziej niesklasyfikowanymi</t>
  </si>
  <si>
    <t>narrow field – Arts and humanities not elsewhere classified</t>
  </si>
  <si>
    <t>Grupa – Nauki społeczne, dziennikarstwo i informacja</t>
  </si>
  <si>
    <t xml:space="preserve">podgrupa społeczna </t>
  </si>
  <si>
    <t>narrow field – Social and behavioural sciences</t>
  </si>
  <si>
    <t xml:space="preserve">podgrupa dziennikarstwa i informacji </t>
  </si>
  <si>
    <t>narrow field – Journalism and information</t>
  </si>
  <si>
    <t>podgrupa interdyscyplinarnych programów i kwalifikacji związanych z naukami społecznymi, dziennikarstwem i informacją</t>
  </si>
  <si>
    <t>narrow field – Interdiscipilnary programmes and qualifications involving social sciences, journalism and information</t>
  </si>
  <si>
    <t>Grupa – Biznes, administracja i prawo</t>
  </si>
  <si>
    <t>podgrupa biznesu i administracji</t>
  </si>
  <si>
    <t>narrow field – Business and administration</t>
  </si>
  <si>
    <t xml:space="preserve">podgrupa prawna </t>
  </si>
  <si>
    <t>narrow field – Law</t>
  </si>
  <si>
    <t xml:space="preserve">podgrupa biologiczna </t>
  </si>
  <si>
    <t>narrow field – Biological and related sciences</t>
  </si>
  <si>
    <t xml:space="preserve">podgrupa nauk o środowisku </t>
  </si>
  <si>
    <t xml:space="preserve">narrow field – Environment </t>
  </si>
  <si>
    <t xml:space="preserve">podgrupa fizyczna </t>
  </si>
  <si>
    <t>narrow field – Physical sciences</t>
  </si>
  <si>
    <t xml:space="preserve">podgrupa matematyczna i statystyczna </t>
  </si>
  <si>
    <t>narrow field – Mathematics and statistics</t>
  </si>
  <si>
    <t xml:space="preserve">podgrupa interdyscyplinarnych programów i kwalifikacji obejmujących nauki przyrodnicze, matematykę i statystykę </t>
  </si>
  <si>
    <t>narrow field – Interdisciplinary programmes and qualifications involving natural sciences, mathematics and statistics</t>
  </si>
  <si>
    <t>podgrupa nauk przyrodniczych, matematyki i statystyki nieokreślonych dalej</t>
  </si>
  <si>
    <t>narrow field – Science, mathematics and statistics not further defined</t>
  </si>
  <si>
    <t xml:space="preserve">podgrupa technologii teleinformacyjnych </t>
  </si>
  <si>
    <t>narrow field – Information and Communication Technologies (ICTs)</t>
  </si>
  <si>
    <t xml:space="preserve">podgrupa interdyscyplinarnych programów i kwalifikacji obejmujących technologie informacyjno-komunikacyjne </t>
  </si>
  <si>
    <t>narrow field – Interdisciplinary programmes and qualifications involving Information and Communication Technologies (ICTs)</t>
  </si>
  <si>
    <t xml:space="preserve">podgrupa inżynieryjno-techniczna </t>
  </si>
  <si>
    <t>narrow field – Engineering and engineering trades</t>
  </si>
  <si>
    <t xml:space="preserve">podgrupa produkcji i przetwórstwa </t>
  </si>
  <si>
    <t>narrow field – Manufacturing and processing</t>
  </si>
  <si>
    <t xml:space="preserve">podgrupa architektury i budownictwa </t>
  </si>
  <si>
    <t>narrow field – Architecture and construction</t>
  </si>
  <si>
    <t>podgrupa rolnicza</t>
  </si>
  <si>
    <t>narrow field – Agriculture</t>
  </si>
  <si>
    <t>podgrupa leśna</t>
  </si>
  <si>
    <t xml:space="preserve">narrow field – Forestry </t>
  </si>
  <si>
    <t xml:space="preserve">podgrupa rybactwa </t>
  </si>
  <si>
    <t>narrow field – Fisheries</t>
  </si>
  <si>
    <t xml:space="preserve">podgrupa weterynaryjna </t>
  </si>
  <si>
    <t>narrow field – veterinary</t>
  </si>
  <si>
    <t>podgrupa rolnictwa, leśnictwa, rybactwa i weterynaria gdzie indziej niesklasyfikowanych</t>
  </si>
  <si>
    <t>narrow field – Agriculture, forestry, fisheries and veterinary not elsewhere classified</t>
  </si>
  <si>
    <t xml:space="preserve">podgrupa medyczna </t>
  </si>
  <si>
    <t>narrow field – Health</t>
  </si>
  <si>
    <t xml:space="preserve">podgrupa opieki społecznej </t>
  </si>
  <si>
    <t>narrow field – Social services</t>
  </si>
  <si>
    <t xml:space="preserve">podgrupa interdyscyplinarnych programów i kwalifikacji obejmujących zdrowie i opiekę społeczną </t>
  </si>
  <si>
    <t>narrow field – Interdisciplinary programmes and qualifications involving health and welfare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</si>
  <si>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</si>
  <si>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</si>
  <si>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</si>
  <si>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</si>
  <si>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 xml:space="preserve">podgrupa ochrony i bezpieczeństwa </t>
  </si>
  <si>
    <t>narrow field – Security services</t>
  </si>
  <si>
    <t>podgrupa interdyscyplinarnych programów i kwalifikacji obejmujących zdrowie i opiekę społeczną</t>
  </si>
  <si>
    <t xml:space="preserve">podgrupa usług transportowych </t>
  </si>
  <si>
    <t>narrow field – Transport services</t>
  </si>
  <si>
    <t>podgrupa programów i kwalifikacji związanych ze sztuką i przedmiotami humanistycznymi nieokreślonymi dalej</t>
  </si>
  <si>
    <t>narrow field – Interdiscipilnary programmes and qualifications involving arts and humanities not further defined</t>
  </si>
  <si>
    <t xml:space="preserve">podgrupa interdyscyplinarnych programów i kwalifikacji związanych z edukacją </t>
  </si>
  <si>
    <t>NON PUBLIC HIGHER EDUCATION INSTITUTIONS</t>
  </si>
  <si>
    <t xml:space="preserve">podgrupa interdyscyplinarnych programów i kwalifikacji związanych ze sztuką i przedmiotami humanistycznymi </t>
  </si>
  <si>
    <r>
      <t xml:space="preserve">                                     WYSZCZEGÓLNIENIE
          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 xml:space="preserve"> full-time programmes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 part-time programmes </t>
    </r>
  </si>
  <si>
    <r>
      <t xml:space="preserve">liczba jednostek
</t>
    </r>
    <r>
      <rPr>
        <sz val="9"/>
        <color theme="1" tint="0.34998626667073579"/>
        <rFont val="Arial"/>
        <family val="2"/>
        <charset val="238"/>
      </rPr>
      <t xml:space="preserve">number of units </t>
    </r>
  </si>
  <si>
    <r>
      <t xml:space="preserve">studenci
</t>
    </r>
    <r>
      <rPr>
        <sz val="9"/>
        <color theme="1" tint="0.34998626667073579"/>
        <rFont val="Arial"/>
        <family val="2"/>
        <charset val="238"/>
      </rPr>
      <t xml:space="preserve">students </t>
    </r>
  </si>
  <si>
    <r>
      <t xml:space="preserve">absolwenci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</si>
  <si>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 xml:space="preserve">total </t>
    </r>
  </si>
  <si>
    <t>Dolnośląskie</t>
  </si>
  <si>
    <t xml:space="preserve">Wyższa Szkoła Zarządzania „Edukacja” we Wrocławiu – Wydział Zamiejscowy w Kłodzku </t>
  </si>
  <si>
    <t>College of Management “Edukacja” in Wrocław – Branch faculty in Kłodzko</t>
  </si>
  <si>
    <t xml:space="preserve">Akademia Sztuk Tealtralnych im. Stanisława Wyspiańskiego w Krakowie – Filia we Wrocławiu </t>
  </si>
  <si>
    <t>AST National Academy of Theatre Arts in Krakow – Branch campus in Wrocław</t>
  </si>
  <si>
    <r>
      <t xml:space="preserve">SWPS Uniwersytet Humanistycznospołeczny w Warszawie </t>
    </r>
    <r>
      <rPr>
        <sz val="9"/>
        <rFont val="Calibri"/>
        <family val="2"/>
        <charset val="238"/>
      </rPr>
      <t xml:space="preserve">– </t>
    </r>
    <r>
      <rPr>
        <sz val="9"/>
        <rFont val="Arial"/>
        <family val="2"/>
        <charset val="238"/>
      </rPr>
      <t>Filia we Wrocławiu</t>
    </r>
  </si>
  <si>
    <t xml:space="preserve">Uczelnia Jana Wyżykowskiego w Polkowicach – Wydział Zamiejscowy w Lubinie </t>
  </si>
  <si>
    <t>Jan Wyżykowski Higher School in Polkowice – Branch faculty in Lubin</t>
  </si>
  <si>
    <t>Wyższa Szkoła Humanistyczna TWP w Szczecinie – Wydział Zamiejscowy w Zgorzelcu</t>
  </si>
  <si>
    <t>Higher School of Humanities TWP in Szczecin – Branch faculty in Zgorzelec</t>
  </si>
  <si>
    <t xml:space="preserve">Uniwersytet Mikołaja Kopernika w Toruniu – Collegium Medicum im. Ludwika Rydygiera w Bydgoszczy </t>
  </si>
  <si>
    <t>Nicolaus Copernicus University in Toruń – Ludwik Rydygier Collegium Medicum in Bydgoszcz</t>
  </si>
  <si>
    <t xml:space="preserve">Wyższa Szkoła Informatyki i Umiejętności  w Łodzi – Wydział Zamiejscowy w Bydgoszczy </t>
  </si>
  <si>
    <t>University of Computer Sciences and Skills in Łódź – Branch faculty in Bydgoszcz</t>
  </si>
  <si>
    <t xml:space="preserve">Wyższa Szkoła Gospodarki w Bydgoszczy – Wydział Zarządzania i Nauk Społecznych  w Inowrocławiu </t>
  </si>
  <si>
    <t>University of Economy in Bydgoszcz – Branch faculty in Inowrocław</t>
  </si>
  <si>
    <t>Kolegium Jagiellońskie – Toruńska Szkoła Wyższa – Wydział w Uherske Hradiste</t>
  </si>
  <si>
    <t>The Jagiellonian College Toruń Higher School – Faculty in Uherske Hradiste</t>
  </si>
  <si>
    <t>Lubelskie</t>
  </si>
  <si>
    <t>Uniwersytet Marii-Curie Skłodowskiej w Lublinie – Wydział Zamiejscowy w Puławach</t>
  </si>
  <si>
    <t>Maria Curie-Skłodowska University in Lublin – Branch faculty in Puławy</t>
  </si>
  <si>
    <t xml:space="preserve">Wyższa Szkoła Pedagogiczna im. J. Korczaka w Warszawie – Wydział Zamiejscowyw Lublinie </t>
  </si>
  <si>
    <t>Janusz Korczak Pedagogical University in Warsaw – Branch faculty in Lublin</t>
  </si>
  <si>
    <t xml:space="preserve">Akademia Wychowania Fizycznego im. J. Piłsudskiego w Warszawie – Filia w Białej-Podlaskiej </t>
  </si>
  <si>
    <t>Józef Piłsudski University of Physical Education in Warsaw – Branch faculty of Physical Education in Biała-Podlaska</t>
  </si>
  <si>
    <t>Lubuskie</t>
  </si>
  <si>
    <t>Uniwersytet Zielonogórski – Wydział Zamiejscowy w Sulechowie</t>
  </si>
  <si>
    <t>University of Zielona Góra – Branch faculty in Sulechów</t>
  </si>
  <si>
    <t xml:space="preserve">Akademia Wychowania Fizycznego im. E. Piaseckiego w Poznaniu –  Zamiejscowy Wydział Kultury Fizycznej w Gorzowie Wielkopolskim </t>
  </si>
  <si>
    <t>Poznań University of Physical Education – Branch faculty of Physical Education in Gorzów Wielkopolski</t>
  </si>
  <si>
    <t xml:space="preserve">Uniwersytet Jana Kochanowskiego w Kielcach – Filia w Piotrkowie Trybunalskim </t>
  </si>
  <si>
    <t>Jan Kochanowski University (JKU) in Kielce – Branch campus section in Piotrków Trybunalski</t>
  </si>
  <si>
    <t xml:space="preserve">Uniwersytet Łódzki – Filia w Tomaszowie Mazowieckim </t>
  </si>
  <si>
    <t>University of Łódź – Branch campus section in Tomaszów Mazowiecki</t>
  </si>
  <si>
    <t xml:space="preserve">Społeczna Akademia Nauk w Łodzi – Wydział Zamiejscowy w Zduńskiej Woli </t>
  </si>
  <si>
    <t>University of Social Sciences in Łódź – Branch faculty in Zduńska Wola</t>
  </si>
  <si>
    <t>Wyższa Szkoła Biznesu i Przedsiębiorczości w Ostrowcu Świętokrzyskim – Wydział w Tomaszowie Mazowieckim</t>
  </si>
  <si>
    <t>The College of Business and Entrepreneurship in Ostrowiec Świętokrzyski – Branch faculty in Tomaszów Mazowiecki</t>
  </si>
  <si>
    <t>Wyższa Szkoła Planowania Strategicznego w Dąbrowie Górniczej – Wydział Zamiejscowy w Piotrkowie Trybunalskim</t>
  </si>
  <si>
    <t>Higher School of Strategic Planning in Dąbrowa Górnicza – Branch faculty in Piotrków Trybunalski</t>
  </si>
  <si>
    <t>Małopolskie</t>
  </si>
  <si>
    <t>Akademia WSB w Dąbrowie Górniczej – Wydział Zamiejscowy w Krakowie</t>
  </si>
  <si>
    <t>WSB University of Dąbrowa Górnicza – Branch faculty in Cracow</t>
  </si>
  <si>
    <t>Akademia WSB w Dąbrowie Górniczej – Wydział Zamiejscowy w Olkuszu</t>
  </si>
  <si>
    <t>WSB University of Dąbrowa Górnicza – Branch faculty in Olkusz</t>
  </si>
  <si>
    <t>Wyższa Szkoła Biznesu – National Louis University w Nowym Sączu – Wydział Zamiejscowy w Tarnowie</t>
  </si>
  <si>
    <t xml:space="preserve">Higher School of Business – National Louis University in Nowy Sącz – Branch faculty in Tarnów </t>
  </si>
  <si>
    <t xml:space="preserve">Uniwersytet Papieski Jana Pawła II w Krakowie – Wydział Teologiczny w Tarnowie </t>
  </si>
  <si>
    <t>Pontifical University of John Paul II in Cracow – Branch faculty of Theology in Tarnów</t>
  </si>
  <si>
    <t>Staropolska Szkoła Wyższa w Kielcach – Filia w Bochni</t>
  </si>
  <si>
    <t>Old Polish University in Kielce – Branch campus in Bochnia</t>
  </si>
  <si>
    <t>Staropolska Szkoła Wyższa w Kielcach – Wydział Zamiejscowy w Myślenicach</t>
  </si>
  <si>
    <t>Old Polish University in Kielce – Branch faculty in Myślenice</t>
  </si>
  <si>
    <t>Szkoła Wyższa im. B Jańskiego w Warszawie – Wydział Zamiejscowy w Krakowie</t>
  </si>
  <si>
    <t>B. Jański Higher School in Warszawa – Branch faculty in Kraków</t>
  </si>
  <si>
    <t>Wyższa Szkoła Biznesu i Przedsiębiorczości w Ostrowcu Świętokrzyskim – Wydział w Limanowej</t>
  </si>
  <si>
    <t>The College of Business and Entrepreneurship in Ostrowiec Świętokrzyski – Branch faculty in Limanowa</t>
  </si>
  <si>
    <t>Wyższa Szkoła Turystyki i Ekologii w Suchej Beskidzkiej – Wydział Turystyki w Krakowie</t>
  </si>
  <si>
    <t>The University College of Tourism and Ecology in Sucha Beskidzka – Faculty of Tourism in Kraków</t>
  </si>
  <si>
    <t xml:space="preserve">Politechnika Warszawska – Filia w Płocku </t>
  </si>
  <si>
    <t>Warsaw University of Technology – Branch campus in Płock</t>
  </si>
  <si>
    <t xml:space="preserve">Europejska Wyższa Szkoła Prawa i Administracji w Warszawie – Wydział Zamiejscowy w Londynie </t>
  </si>
  <si>
    <t>European School of Law and Administration in Warsaw – Branch faculty in London</t>
  </si>
  <si>
    <t xml:space="preserve">Europejska Wyższa Szkoła Prawa i Administracji w Warszawie – Wydział Zamiejscowy w Brukseli </t>
  </si>
  <si>
    <t>European School of Law and Administration in Warsaw – Branch faculty in Bruksela</t>
  </si>
  <si>
    <t>University of Technology and Economics in Warsaw – Branch faculty in Płońsk</t>
  </si>
  <si>
    <t xml:space="preserve">Wyższa Szkoła Finansów i Zarządzania w Białymstoku –  Zamiejscowy Wydział Nauk Ekonomicznych w Ostrowi Mazowieckiej </t>
  </si>
  <si>
    <t>University of Finance and Management in Białystok – Branch faculty of Economics Sciences in Ostrów Mazowiecka</t>
  </si>
  <si>
    <t>Europejska Uczelnia Społeczno–Techniczna w Radomiu – Wydział Zamiejscowy w Warszawie</t>
  </si>
  <si>
    <t>European University in Radom – Branch faculty in Warszawa</t>
  </si>
  <si>
    <t>Uczelnia Lingwistyczno–Techniczna w Świeciu – Wydział Zamiejscowy w Przasnyrzu</t>
  </si>
  <si>
    <t>Linguistics–Technical University in Świecie – Branch faculty in Przasnyrz</t>
  </si>
  <si>
    <t>Wyższa Szkoła Gospodarki Euroregionalnej w Józefowie – Wydział Zamiejscowy Nauk Społecznych w Mińsku Mazowieckim</t>
  </si>
  <si>
    <t>Alcide De Gasperi University of Euroregional Economy in Józefów – Branch faculty of Social Studies in Mińsk Mazowiecki</t>
  </si>
  <si>
    <t>Wyższa Szkoła Pedagogiki i Administracji im. Mieszka I w Poznaniu – Wydział Zamiejscowy w Warszawie</t>
  </si>
  <si>
    <t>Mieszko I School of Pedagogy and Administration in Poznan – Branch faculty in Warszawa</t>
  </si>
  <si>
    <t>Opolskie</t>
  </si>
  <si>
    <t>Politechnika Opolska – Wydział Zamiejscowy w Kędzierzynie-Koźlu</t>
  </si>
  <si>
    <t>Opole University of Technology – Branch faculty in Kędzierzyn-Koźle</t>
  </si>
  <si>
    <t xml:space="preserve">Wyższa Szkoła Bankowa we Wrocławiu – Wydział Zamiejscowy w Opolu </t>
  </si>
  <si>
    <t>Wrocław School of Banking – Branch faculty in Opole</t>
  </si>
  <si>
    <t>Podkarpackie</t>
  </si>
  <si>
    <t xml:space="preserve">Katolicki Uniwersytet Lubelski Jana Pawła II –  Wydział Zamiejscowy Prawa i Nauk o Społeczeństwie w Stalowej Woli </t>
  </si>
  <si>
    <t>The John Paul II Catholic University of Lublin – Branch faculty of Law and Social Sciences in Stalowa Wola</t>
  </si>
  <si>
    <t>Rzeszów University of Technology – Branch faculty in Stalowa Wola</t>
  </si>
  <si>
    <t xml:space="preserve">Wyższa Szkoła Bezpieczeństwa i Ochrony im. Marszałka J. Piłsudskiego w Warszawie – Wydział Zamiejscowy w Nisku </t>
  </si>
  <si>
    <t>Higher School of Safety and Security in Warsaw – Branch faculty in Nisko</t>
  </si>
  <si>
    <t xml:space="preserve">Wyższa Szkoła Gospodarki i Zarządzania w  Krakowie –  Zamiejscowy Wydział Ekonomii w Mielcu </t>
  </si>
  <si>
    <t>Higher School of Economics and Management in Kraków – Branch faculty of Economics in Mielec</t>
  </si>
  <si>
    <t xml:space="preserve">Politechnika Białostocka – Wydział Zamiejscowy w Hajnówce </t>
  </si>
  <si>
    <t xml:space="preserve">Bialystok University of Technology – Branch faculty in Hajnówka </t>
  </si>
  <si>
    <t xml:space="preserve">Polsko-Japońska Akademia Technik Komputerowych w Warszawie – Wydział Zamiejscowy w Gdańsku </t>
  </si>
  <si>
    <t>Polish-Japanese Academy of Information Technology in Warsaw – Branch faculty in Gdańsk</t>
  </si>
  <si>
    <t>Wyższa Szkoła Administracji i Biznesu w Gdyni – Wydział Zamiejscowy w Lęborku</t>
  </si>
  <si>
    <t xml:space="preserve">Wyższa Szkoła Bankowa w Gdańsku – Wydział Ekonomii i Zarządzania w Gdyni </t>
  </si>
  <si>
    <t xml:space="preserve">Wyższa Szkoła Gospodarki w Bydgoszczy – Wydział Zarządzania i Inzynierii w Malborku </t>
  </si>
  <si>
    <t>University of Economy in Bydgoszcz – Branch faculty of Management and Engineering in Malbork</t>
  </si>
  <si>
    <t xml:space="preserve">Wyższa Szkoła Gospodarki w Bydgoszczy – Wydział Nauk Stosowanych w Chojnicach </t>
  </si>
  <si>
    <t>University of Economy in Bydgoszcz – Branch faculty of Applied Sciences in Chojnice</t>
  </si>
  <si>
    <t xml:space="preserve">Gdańska Szkoła Wyższa – Wydział Zamiejscowy w Słupsku </t>
  </si>
  <si>
    <t>Gdansk Higher School – Branch faculty in Słupsk</t>
  </si>
  <si>
    <t xml:space="preserve">Gdańska Szkoła Wyższa – Wydział Zamiejscowy w Tczewie </t>
  </si>
  <si>
    <t>Gdansk Higher School – Branch faculty in Tczew</t>
  </si>
  <si>
    <t xml:space="preserve">Powszechna Wyższa Szkoła Humanistyczna "Pomerania" w Chojnicach – Wydział Zamiejscowy w Kościerzynie </t>
  </si>
  <si>
    <t>College of Higher Education ''Pomerania'' in Chojnice – Branch faculty in Kościerzyna</t>
  </si>
  <si>
    <t xml:space="preserve">Sopocka Szkoła Wyższa – Wydział Zamiejscowy w Chojnicach </t>
  </si>
  <si>
    <t>Sopot University of Applied Science – Branch faculty in Chojnice</t>
  </si>
  <si>
    <t xml:space="preserve">Wyższa Szkoła Bezpieczeństwa w Poznaniu– Zamiejscowy Wydział Studiów Społecznych w Gdańsku </t>
  </si>
  <si>
    <t>University of Security in Poznań – Branch faculty of Social Studies in Gdańsk</t>
  </si>
  <si>
    <t xml:space="preserve">Akademia WSB w Dąbrowie Górniczej  – Wydział Zamiejscowy w Cieszynie </t>
  </si>
  <si>
    <t>WSB University of Dąbrowa Górnicza – Branch faculty in Cieszyn</t>
  </si>
  <si>
    <t>Akademia WSB w Dąbrowie Górniczej  – Wydział Zamiejscowy w Żywcu</t>
  </si>
  <si>
    <t>WSB University of Dąbrowa Górnicza – Branch faculty in Żywiec</t>
  </si>
  <si>
    <t xml:space="preserve">Górnośląska Wyższa Szkoła Handlowa w Katowicach – Wydział Zamiejscowy w Ostrawie </t>
  </si>
  <si>
    <t>Katowice School of Economics – Branch faculty in Ostrava</t>
  </si>
  <si>
    <t xml:space="preserve">Górnośląska Wyższa Szkoła Handlowa w Katowicach – Wydział Zamiejscowy w Wiedniu </t>
  </si>
  <si>
    <t>Katowice School of Economics – Branch faculty in Vienna</t>
  </si>
  <si>
    <t xml:space="preserve">Górnośląska Wyższa Szkoła Handlowa w Katowicach – Wydział Zamiejscowy w Żorach </t>
  </si>
  <si>
    <t>Katowice School of Economics – Branch faculty in Żory</t>
  </si>
  <si>
    <t xml:space="preserve">Wyższa Szkoła Bankowa w Poznaniu – Wydział Zamiejscowy w Chorzowie </t>
  </si>
  <si>
    <t>Poznań School of Banking – Branch faculty in Chorzów</t>
  </si>
  <si>
    <t>Wyższa Szkoła Humanitas w Sosnowcu – Wydział Zamiejscowy w Vsetinie</t>
  </si>
  <si>
    <t>Humanitas University in Sosnowiec – Branch faculty in Vsetin</t>
  </si>
  <si>
    <t xml:space="preserve">Wyższa Szkoła Zarządzania i Administracji w Opolu – Wydział  Zamiejscowy w Tarnowskich Górach </t>
  </si>
  <si>
    <t>The Academy of Management and Administration in Opole – Branch faculty in Tarnowskie Góry</t>
  </si>
  <si>
    <t xml:space="preserve">Wyższa Szkoła Pedagogiczna im. J. Korczaka w Warszawie – Wydział Nauk Społeczno-Pedagogicznych w Katowicach </t>
  </si>
  <si>
    <t>Janusz Korczak Pedagogical University in Warsaw – Branch faculty of Socio-pedagogical Sciences  in Katowice</t>
  </si>
  <si>
    <t xml:space="preserve">Akademia Sztuk Tealtralnych im. Stanisława Wyspiańskiego w Krakowie – Wydział Teatru Tańcaw Bytomiu </t>
  </si>
  <si>
    <t>AST National Academy of Theatre Arts in Krakow – Branch faculty of Dance of Theater in Bytom</t>
  </si>
  <si>
    <t>Wyższa Szkoła Bezpieczeństwa Publicznego i Indywidualnego APEIRON w Krakowie – Wydział Zamiejscowy w Katowicach</t>
  </si>
  <si>
    <t xml:space="preserve">Wyższa Szkoła Bezpieczeństwa w Poznaniu –  Wydział Nauk Społecznych w Jaworznie </t>
  </si>
  <si>
    <t>University of Security in Poznań – Branch faculty of Social Studies in Jaworzno</t>
  </si>
  <si>
    <t xml:space="preserve">Wyższa Szkoła Bezpieczeństwa w Poznaniu–  Zamiejscowy Wydział Studiów Społecznych w Gliwicach </t>
  </si>
  <si>
    <t>University of Security in Poznań – Branch faculty of Social Studies in Gliwice</t>
  </si>
  <si>
    <t>Wyższa Szkoła Bezpieczeństwa w Poznaniu –  Wydział Nauk Społecznych w Jastrzębiu Zdroju</t>
  </si>
  <si>
    <t>University of Security in Poznań – Branch faculty of Social Studies in Jastrzębie Zdrój</t>
  </si>
  <si>
    <t xml:space="preserve">Wyższa Szkoła Bezpieczeństwa w Poznaniu –  Wydział Nauk Społecznych w Skoczowie </t>
  </si>
  <si>
    <t>University of Security in Poznań – Branch faculty of Social Studies in Skoczów</t>
  </si>
  <si>
    <t>Wyższa Szkoła Biznesu i Nauk o Zdrowiu w Łodzi – Filia w Rybniku</t>
  </si>
  <si>
    <t>Academy of Business and Health Sciences in Łódź – Branch campus in Rybnik</t>
  </si>
  <si>
    <t>Wyższa Szkoła Edukacja w Sporcie w Warszawie – Zamiejscowy Instytut w Bielsku-Białej</t>
  </si>
  <si>
    <t>Academy of Education in Sport in Warsaw – Institute in Bielsko-Biała</t>
  </si>
  <si>
    <t>Wyższa Szkoła Przedsiębiorczości i Administracji w Lublinie – Wydział Zamiejscowy w Wodzisławiu Śląskim</t>
  </si>
  <si>
    <t>University College of Enterprise and Administration in Lublin – Branch faculty in Wodzisław Śląski</t>
  </si>
  <si>
    <t>Powszechna Wyższa Szkoła Humanistyczna "Pomerania" w Chojnicach – Wydział Zamiejscowych w Starachowicach</t>
  </si>
  <si>
    <t>Staropolska Szkoła Wyższa w Kielcach – Zamiejscowy Wydział Ekonomiczny w Dublinie</t>
  </si>
  <si>
    <t>Old Polish University in Kielce – Branch faculty of Economics in Dublin</t>
  </si>
  <si>
    <t>Staropolska Szkoła Wyższa w Kielcach – Zamiejscowy Wydział Ekonomiczny w Łucku</t>
  </si>
  <si>
    <t>Old Polish University in Kielce – Branch faculty of Economics in Łuck</t>
  </si>
  <si>
    <t>Warmińsko-mazurskie</t>
  </si>
  <si>
    <t xml:space="preserve">Wyższa Szkoła Finansów i Zarządzania w Białymstoku – Filia w Ełku </t>
  </si>
  <si>
    <t>University of Finance and Management in Białystok – Branch campus in Ełk</t>
  </si>
  <si>
    <t>Wyższa Szkoła Pedagogiczna im. J. Korczaka w Warszawie – Wydział w Olsztynie</t>
  </si>
  <si>
    <t>Janusz Korczak Pedagogical University in Warsaw – Branch faculty in Olsztyn</t>
  </si>
  <si>
    <t xml:space="preserve">Gdańska Szkoła Wyższa – Wydział Zamiejscowy w Olsztynie </t>
  </si>
  <si>
    <t>Gdansk Higher School  – Branch faculty in Olsztyn</t>
  </si>
  <si>
    <t xml:space="preserve">Szkoła Wyższa im. Pawła Włodkowica w Płocku – Filia w Iławie </t>
  </si>
  <si>
    <t>Pawel Wlodkowic University College in Plock – Branch campus in Iława</t>
  </si>
  <si>
    <t xml:space="preserve">Wyższa Szkoła Bezpieczeństwa w Poznaniu –  Zamiejscowy Wydział Nauk Społecznych w Bartoszycach </t>
  </si>
  <si>
    <t xml:space="preserve">Wyższa Szkoła Bezpieczeństwa w Poznaniu –  Zamiejscowy Wydział Nauk Społecznych w Giżycku </t>
  </si>
  <si>
    <t>Wyższa Szkoła Gospodarki w Bydgoszczy – Wydział Gospodarki Turystycznej w Ełku</t>
  </si>
  <si>
    <t>University of Economy in Bydgoszcz – Branch faculty in Ełk</t>
  </si>
  <si>
    <t>Wielkopolskie</t>
  </si>
  <si>
    <t>Uniwersytet im. A. Mickiewicza w Poznaniu – Nadnotecki Instytut UAM w Pile</t>
  </si>
  <si>
    <t>Adam Mickiewicz University in Poznań – Nadnotecki Campus in Piła</t>
  </si>
  <si>
    <t xml:space="preserve">Gnieźnieńska Szkoła Wyższa Milenium – Wydział Zamiejscowy w Wągrowcu </t>
  </si>
  <si>
    <t>Gniezno Higher School Milenium – Branch faculty in Wągrowiec</t>
  </si>
  <si>
    <r>
      <t xml:space="preserve">Państwowa Wyższa Szkoła Zawodowa w Kaliszu – Wydział </t>
    </r>
    <r>
      <rPr>
        <sz val="9"/>
        <rFont val="Arial"/>
        <family val="2"/>
        <charset val="238"/>
      </rPr>
      <t>we Wrześni</t>
    </r>
  </si>
  <si>
    <t>Higher Vocational State School in Kalisz – Branch faculty in Wrzesnia</t>
  </si>
  <si>
    <t>Wielkopolska Wyższa Szkoła Społeczno–Ekonomiczna w Środzie Wielkopolskiej – Wydział w Kaliszu</t>
  </si>
  <si>
    <t>Wielkopolska Higher School of Social Sciences and Economics in Środa Wielkopolska – Branch faculty in Kalisz</t>
  </si>
  <si>
    <t>Wyższa Szkoła Humanistyczna TWP w Szczecinie – Wydział Zamiejscowy w Koninie</t>
  </si>
  <si>
    <t>Higher School of Humanities TWP in Szczecin – Branch faculty in Konin</t>
  </si>
  <si>
    <t xml:space="preserve">Wyższa Szkoła Pedagogiki i Administracji w Poznaniu – Wydział Zamiejscowy w Nowym Tomyślu </t>
  </si>
  <si>
    <t>College of Education and Administration in Poznań – Branch faculty in Nowy Tomyśl</t>
  </si>
  <si>
    <t>Wyższa Szkoła Pedagogiki i Administracji w Poznaniu – Wydział Zamiejscowy w Wągrowcu</t>
  </si>
  <si>
    <t>College of Education and Administration in Poznań – Branch faculty in Wągrowiec</t>
  </si>
  <si>
    <t>Zachodniopomorskie</t>
  </si>
  <si>
    <t xml:space="preserve">Wyższa Szkoła Bankowa w Poznaniu – Wydział Zamiejscowy w Szczecinie </t>
  </si>
  <si>
    <t>Poznań School of Banking – Branch faculty in Szczecin</t>
  </si>
  <si>
    <t xml:space="preserve">Zachodniopomorska Szkoła Biznesu w Szczecinie – Wydział Zamiejscowy w Gryficach </t>
  </si>
  <si>
    <t>West Pomeranian Business School in Szczecin – Branch faculty in Gryfice</t>
  </si>
  <si>
    <t>Zachodniopomorska Szkoła Biznesu w Szczecinie – Wydział Zamiejscowy w Stargardzie</t>
  </si>
  <si>
    <t>West Pomeranian Business School in Szczecin – Branch faculty in Stargard</t>
  </si>
  <si>
    <t xml:space="preserve">Zachodniopomorska Szkoła Biznesu w Szczecinie – Wydział Zamiejscowy w Świnoujściu </t>
  </si>
  <si>
    <t>West Pomeranian Business School in Szczecin – Branch faculty in Świnoujście</t>
  </si>
  <si>
    <t xml:space="preserve">Wyższa Szkoła Pedagogiczna im. J. Korczaka w Warszawie – Wydział Zamiejscowy w Szczecinie </t>
  </si>
  <si>
    <t>Janusz Korczak Pedagogical University in Warsaw – Branch faculty in Szczecin</t>
  </si>
  <si>
    <t>Szczecińska Szkoła Wyższa Collegium Balticum – Wydział Zamiejscowy w Stargardzie</t>
  </si>
  <si>
    <t>Szczecin Higher School Collegium Balticum – Branch faculty in Stargard</t>
  </si>
  <si>
    <t xml:space="preserve">Wyższa Szkoła Edukacji i Terapii w Poznaniu – Wydział Zamiejscowy w Szczecinie </t>
  </si>
  <si>
    <t xml:space="preserve">College of Education and Therapy in Poznań – Branch faculty in Szczecin </t>
  </si>
  <si>
    <r>
      <t xml:space="preserve">                   WYSZCZEGÓLNIENIE  
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 – ogółem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p – publiczne 
      </t>
    </r>
    <r>
      <rPr>
        <sz val="9"/>
        <color theme="1" tint="0.34998626667073579"/>
        <rFont val="Arial"/>
        <family val="2"/>
        <charset val="238"/>
      </rPr>
      <t xml:space="preserve">public </t>
    </r>
    <r>
      <rPr>
        <sz val="9"/>
        <rFont val="Arial"/>
        <family val="2"/>
        <charset val="238"/>
      </rPr>
      <t xml:space="preserve">
n – niepubliczne 
  </t>
    </r>
    <r>
      <rPr>
        <sz val="9"/>
        <color theme="1" tint="0.34998626667073579"/>
        <rFont val="Arial"/>
        <family val="2"/>
        <charset val="238"/>
      </rPr>
      <t xml:space="preserve">    non-public</t>
    </r>
  </si>
  <si>
    <r>
      <t xml:space="preserve">Studenci
</t>
    </r>
    <r>
      <rPr>
        <sz val="9"/>
        <color theme="1" tint="0.34998626667073579"/>
        <rFont val="Arial"/>
        <family val="2"/>
        <charset val="238"/>
      </rPr>
      <t>Students</t>
    </r>
  </si>
  <si>
    <r>
      <t xml:space="preserve">Absolwenci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</si>
  <si>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</si>
  <si>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studiów stacjonarnych 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</si>
  <si>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studiów niestacjonarnych 
</t>
    </r>
    <r>
      <rPr>
        <sz val="9"/>
        <color theme="1" tint="0.34998626667073579"/>
        <rFont val="Arial"/>
        <family val="2"/>
        <charset val="238"/>
      </rPr>
      <t>in part-time programmes</t>
    </r>
  </si>
  <si>
    <r>
      <t xml:space="preserve">Absolwenci 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</si>
  <si>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W tym absolwenci polskiego pochodzenia
</t>
    </r>
    <r>
      <rPr>
        <sz val="9"/>
        <color theme="1" tint="0.34998626667073579"/>
        <rFont val="Arial"/>
        <family val="2"/>
        <charset val="238"/>
      </rPr>
      <t>Of whom graduates of Polish origin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</si>
  <si>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grand total</t>
    </r>
  </si>
  <si>
    <t xml:space="preserve">Podgrupa pedagogiczna  </t>
  </si>
  <si>
    <t xml:space="preserve">Podgrupa interdyscyplinarnych programów i kwalifikacji związanych z edukacją  </t>
  </si>
  <si>
    <t>Narrow field – Interdisciplinary programmes and qulifications invoving education</t>
  </si>
  <si>
    <t xml:space="preserve">Podgrupa artystyczna  </t>
  </si>
  <si>
    <t>Podgrupa humanistyczna  (z wyłączeniem języków)</t>
  </si>
  <si>
    <t>Narrow field – Social sciences</t>
  </si>
  <si>
    <t>Narrow field – Interdisciplinary programmes and qualifications involving social scinces, journalism and information</t>
  </si>
  <si>
    <t>Narrow field – Interdisciplinary programmes and qualifications involving business, administration and law</t>
  </si>
  <si>
    <t>Narrow field – inter-disciplinary programmes and qualifications involving  information and communication technologies</t>
  </si>
  <si>
    <t>Narrow field – Welfare</t>
  </si>
  <si>
    <t>Podgrupa higieny i bezpieczeństwa pracy</t>
  </si>
  <si>
    <t>Grupa –  Indywidualne studia międzyobszarowe</t>
  </si>
  <si>
    <t>Broad field – Individual interfield studies</t>
  </si>
  <si>
    <r>
      <t xml:space="preserve">kobiety 
</t>
    </r>
    <r>
      <rPr>
        <sz val="9"/>
        <color theme="1" tint="0.34998626667073579"/>
        <rFont val="Arial"/>
        <family val="2"/>
        <charset val="238"/>
      </rPr>
      <t>females</t>
    </r>
  </si>
  <si>
    <t xml:space="preserve">UCZELNIE PUBLICZNE </t>
  </si>
  <si>
    <t xml:space="preserve">Akademia Techniczno-Humanistyczna w Bielsku-Białej </t>
  </si>
  <si>
    <t xml:space="preserve">Akademia Wychowania Fizycznego im. B. Czecha w Krakowie </t>
  </si>
  <si>
    <t>The Eugeniusz Piasecki University School of  Physical Education in Poznań</t>
  </si>
  <si>
    <t xml:space="preserve">Akademia Wychowania Fizycznego im. Józefa Piłsudskiego w Warszawie </t>
  </si>
  <si>
    <t>Academy of Physical Education in Wrocław</t>
  </si>
  <si>
    <t xml:space="preserve">Akademia Wychowanie Fizycznego im. Jerzego Kukuczki w Katowicach </t>
  </si>
  <si>
    <t>Technical University of Częstochowa</t>
  </si>
  <si>
    <t>Technical University of Koszalin</t>
  </si>
  <si>
    <t xml:space="preserve">Politechnika Krakowska im. Tadeusza Kościuszki </t>
  </si>
  <si>
    <t xml:space="preserve">Politechnika Łódzka  </t>
  </si>
  <si>
    <t>Technical University of Łódź</t>
  </si>
  <si>
    <t xml:space="preserve">Uniwersytet Ekonomiczny w Krakowie </t>
  </si>
  <si>
    <t xml:space="preserve">Uniwersytet Ekonomiczny w Poznaniu </t>
  </si>
  <si>
    <t>The Jan Kochanowski University  in Kielce</t>
  </si>
  <si>
    <t>Cardinal Stefan Wyszyński University in Warsaw</t>
  </si>
  <si>
    <t xml:space="preserve">Uniwersytet Kazimierza Wielkiego w Bydgoszczy </t>
  </si>
  <si>
    <t xml:space="preserve">Uniwersytet Marii Curie-Skłodowskiej w Lublinie  </t>
  </si>
  <si>
    <t>University of Opole</t>
  </si>
  <si>
    <t xml:space="preserve">Uniwersytet Rolniczy im. H. Kołłątaja w Krakowie </t>
  </si>
  <si>
    <t xml:space="preserve">Kazimierz Pułaski University of Technology and Humanities in Radom </t>
  </si>
  <si>
    <t xml:space="preserve">Uniwersytet Technologiczno-Przyrodniczy im. Jana i Jędrzeja Śniadeckich w Bydgoszczy </t>
  </si>
  <si>
    <t xml:space="preserve">Uniwersytet Warmińsko-Mazurski w  Olsztynie </t>
  </si>
  <si>
    <t>Warsaw University</t>
  </si>
  <si>
    <t xml:space="preserve">Uniwersytet Medyczny im. Karola Marcinkowskiego w Poznaniu </t>
  </si>
  <si>
    <t xml:space="preserve">Uniwersytet  Medyczny im. Piastów Śląskich  we Wrocławiu </t>
  </si>
  <si>
    <t>The Eugeniusz Geppert Academy of Fine Arts in Wrocław</t>
  </si>
  <si>
    <t>The Władysław Strzemiński Academy of Fine Arts in Łódź</t>
  </si>
  <si>
    <t>Academy of Arts in Szczecin</t>
  </si>
  <si>
    <t>Theatre Academy in Warsaw</t>
  </si>
  <si>
    <t>Academy of Fine Arts in Poznań</t>
  </si>
  <si>
    <t xml:space="preserve">Akademia Marynarki Wojennej im. Bohaterów Westerplatte w Gdyni </t>
  </si>
  <si>
    <t>Polish Naval Academy in Gdynia</t>
  </si>
  <si>
    <t xml:space="preserve">Akademia Sztuki Wojennej w Warszawie </t>
  </si>
  <si>
    <t>War Studies University in Warsaw</t>
  </si>
  <si>
    <t>General Tadeusz Kościuszko Military University of Land Forces in Wrocław</t>
  </si>
  <si>
    <t xml:space="preserve">Lotnicza Akademia Wojskowa w Dęblinie </t>
  </si>
  <si>
    <t>Polish Air Force Academy in Dęblin</t>
  </si>
  <si>
    <t xml:space="preserve">Wojskowa Akademia Techniczna im. Jarosława Dąbrowskiego w Warszawie </t>
  </si>
  <si>
    <t xml:space="preserve">Military University of Technology in Warsaw </t>
  </si>
  <si>
    <t>Szkoła Główna Służby Pożarniczej</t>
  </si>
  <si>
    <t>The Main School of Fire Service</t>
  </si>
  <si>
    <t>Wyższa Szkoła Policji w Szczytnie</t>
  </si>
  <si>
    <t>Police Academy in Szczytno</t>
  </si>
  <si>
    <t xml:space="preserve">UCZELNIE NIEPUBLICZNE </t>
  </si>
  <si>
    <t>NON-PUBLIC HIGHER EDUCATION INSTITUTIONS</t>
  </si>
  <si>
    <r>
      <t xml:space="preserve">FOREIGNERS – 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</si>
  <si>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Z liczby ogółem     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</si>
  <si>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na studiach pierwszego stopnia i magisterskich jednolitych 
</t>
    </r>
    <r>
      <rPr>
        <sz val="9"/>
        <color theme="1" tint="0.34998626667073579"/>
        <rFont val="Arial"/>
        <family val="2"/>
        <charset val="238"/>
      </rPr>
      <t>in first-cycle and long-cycle programmes</t>
    </r>
  </si>
  <si>
    <r>
      <t xml:space="preserve">na studiach drugiego stopnia 
</t>
    </r>
    <r>
      <rPr>
        <sz val="9"/>
        <color theme="1" tint="0.34998626667073579"/>
        <rFont val="Arial"/>
        <family val="2"/>
        <charset val="238"/>
      </rPr>
      <t>in second-cycle programmes</t>
    </r>
  </si>
  <si>
    <r>
      <t xml:space="preserve">na ostatnim roku studiów 
</t>
    </r>
    <r>
      <rPr>
        <sz val="9"/>
        <color theme="1" tint="0.34998626667073579"/>
        <rFont val="Arial"/>
        <family val="2"/>
        <charset val="238"/>
      </rPr>
      <t>in the last year of studies</t>
    </r>
  </si>
  <si>
    <r>
      <t xml:space="preserve">z liczby razem na roku studiów 
</t>
    </r>
    <r>
      <rPr>
        <sz val="9"/>
        <color theme="1" tint="0.34998626667073579"/>
        <rFont val="Arial"/>
        <family val="2"/>
        <charset val="238"/>
      </rPr>
      <t xml:space="preserve">of total number in the year of studies: </t>
    </r>
  </si>
  <si>
    <t>VI</t>
  </si>
  <si>
    <t>Grupa – Kształcenie</t>
  </si>
  <si>
    <t>Narrow field – Interdisciplinary programmes and qualifications involving education</t>
  </si>
  <si>
    <t>Grupa – Nauki humanistyczne i sztuka</t>
  </si>
  <si>
    <t xml:space="preserve">Podgrupa interdyscyplinarnych programów i kwalifikacji związanych ze sztuką i przedmiotami  humanistycznymi </t>
  </si>
  <si>
    <t>Narrow field –  Interdisciplinary programmes and qualifications  involving arts and humanities</t>
  </si>
  <si>
    <t>Podgrupa społeczna</t>
  </si>
  <si>
    <t>Podgrupa prawna</t>
  </si>
  <si>
    <t xml:space="preserve">Grupa –  Nauki przyrodnicze, matematyka i statystyka  </t>
  </si>
  <si>
    <t>Podgrupa biologiczna</t>
  </si>
  <si>
    <t>Podgrupa nauk o środowisku</t>
  </si>
  <si>
    <t>Podgrupa fizyczna</t>
  </si>
  <si>
    <t>Podgrupa matematyczna i statystyczna</t>
  </si>
  <si>
    <t>Narrow field – Interdisciplinary programmes and qualifocations involving natural sciences, mathematics and statistics</t>
  </si>
  <si>
    <t>Grupa –  Technologie teleinformacyjne</t>
  </si>
  <si>
    <t>Narrow field –  Interdisciplinary programmes and qualifications involving Information and Communication Technologies (ICTs)</t>
  </si>
  <si>
    <t>Grupa – Technika, przemysł i budownictwo</t>
  </si>
  <si>
    <t>Podgrupa inżynieryjno - techniczna</t>
  </si>
  <si>
    <t xml:space="preserve">Narrow field – Engineering and engineering trades       </t>
  </si>
  <si>
    <t xml:space="preserve">                                                                                                                                                                                             </t>
  </si>
  <si>
    <t>Podgrupa architektury i budownictwa</t>
  </si>
  <si>
    <t>Narrow field –  Interdisciplinary programmes and qualifications involving technology, manufacturing and construction</t>
  </si>
  <si>
    <t>Grupa – Rolnictwo</t>
  </si>
  <si>
    <t>Podgrupa weterynaryjna</t>
  </si>
  <si>
    <t>Grupa – Zdrowie i opieka społeczna</t>
  </si>
  <si>
    <t>Podgrupa medyczna</t>
  </si>
  <si>
    <t>Podgrupa opieki społecznej</t>
  </si>
  <si>
    <t>Narrow field –  Interdisciplinary programmes and qualifications involving health and welfare</t>
  </si>
  <si>
    <t>Grupa – Usługi</t>
  </si>
  <si>
    <t>Podgrupa ochrony i bezpieczeństwa</t>
  </si>
  <si>
    <t>Podgrupa interdyscyplinarnych programów i kwalifikacji obejmujących usługi</t>
  </si>
  <si>
    <t>Indywidualne studia międzyobszarowe</t>
  </si>
  <si>
    <t xml:space="preserve">UCZELNIE PUBLICZNE     </t>
  </si>
  <si>
    <t>RAZEM</t>
  </si>
  <si>
    <t>Podgrupa interdyscyplinarnych programów i kwalifikacji związanych  ze sztuką i przedmiotami humanistycznymi</t>
  </si>
  <si>
    <t>Narrow field – Interdisciplinary programmes and qualifications involving arts and humanities</t>
  </si>
  <si>
    <t xml:space="preserve">Podgrupa interdyscyplinarnych programów i kwalifikacji związanych z prowadzeniem działalności gospodarczej, administracją i prawem  </t>
  </si>
  <si>
    <t>Narrow field – Interdisciplinary programmes and qualifications involving technology, manufacturing and construction</t>
  </si>
  <si>
    <t xml:space="preserve">UCZELNIE NIEPUBLICZNE     </t>
  </si>
  <si>
    <t>Broad field – Humanities and art</t>
  </si>
  <si>
    <t xml:space="preserve">Narrow field – humanities (except languages) </t>
  </si>
  <si>
    <t>FOREIGNERS – STUDENTS BY AGE AND TYPES OF INSTITUTIONS OF THE SYSTEM OF HIGHER EDUCATION AND SCIENCE</t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</si>
  <si>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Grand total  </t>
    </r>
  </si>
  <si>
    <r>
      <t xml:space="preserve">w tym kobiety  
</t>
    </r>
    <r>
      <rPr>
        <sz val="9"/>
        <color theme="1" tint="0.34998626667073579"/>
        <rFont val="Arial"/>
        <family val="2"/>
        <charset val="238"/>
      </rPr>
      <t>of whom females</t>
    </r>
  </si>
  <si>
    <t xml:space="preserve">30 lat i więcej  </t>
  </si>
  <si>
    <t xml:space="preserve">18 lat i mniej  </t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</si>
  <si>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 xml:space="preserve"> of whom females</t>
    </r>
  </si>
  <si>
    <r>
      <t xml:space="preserve">O G Ó Ł E M   </t>
    </r>
    <r>
      <rPr>
        <sz val="9"/>
        <color theme="1" tint="0.34998626667073579"/>
        <rFont val="Arial"/>
        <family val="2"/>
        <charset val="238"/>
      </rPr>
      <t>T O T A L</t>
    </r>
  </si>
  <si>
    <t xml:space="preserve">Europa  </t>
  </si>
  <si>
    <t xml:space="preserve">Europe </t>
  </si>
  <si>
    <t xml:space="preserve">Albania     </t>
  </si>
  <si>
    <t xml:space="preserve">Albania </t>
  </si>
  <si>
    <t xml:space="preserve">Austria    </t>
  </si>
  <si>
    <t xml:space="preserve">Austria  </t>
  </si>
  <si>
    <t xml:space="preserve">Belgia     </t>
  </si>
  <si>
    <t xml:space="preserve">Belgium </t>
  </si>
  <si>
    <t xml:space="preserve">Białoruś     </t>
  </si>
  <si>
    <t xml:space="preserve">Belarus </t>
  </si>
  <si>
    <t xml:space="preserve">Bośnia i Hercegowina  </t>
  </si>
  <si>
    <t>Bosnia and Herzegovina</t>
  </si>
  <si>
    <t xml:space="preserve">Bułgaria     </t>
  </si>
  <si>
    <t xml:space="preserve">Bulgaria </t>
  </si>
  <si>
    <t xml:space="preserve">Chorwacja     </t>
  </si>
  <si>
    <t xml:space="preserve">Croatia </t>
  </si>
  <si>
    <t xml:space="preserve">Cypr     </t>
  </si>
  <si>
    <t xml:space="preserve">Cyprus </t>
  </si>
  <si>
    <t xml:space="preserve">Czarnogóra     </t>
  </si>
  <si>
    <t>Montenegro</t>
  </si>
  <si>
    <t>Czechy</t>
  </si>
  <si>
    <t>Czechia</t>
  </si>
  <si>
    <t xml:space="preserve">Dania     </t>
  </si>
  <si>
    <t xml:space="preserve">Denmark </t>
  </si>
  <si>
    <t xml:space="preserve">Estonia     </t>
  </si>
  <si>
    <t xml:space="preserve">Estonia </t>
  </si>
  <si>
    <t xml:space="preserve">Finlandia    </t>
  </si>
  <si>
    <t xml:space="preserve">Finland </t>
  </si>
  <si>
    <t xml:space="preserve">Francja      </t>
  </si>
  <si>
    <t xml:space="preserve">France </t>
  </si>
  <si>
    <t xml:space="preserve">Grecja     </t>
  </si>
  <si>
    <t xml:space="preserve">Greece </t>
  </si>
  <si>
    <t xml:space="preserve">Hiszpania      </t>
  </si>
  <si>
    <t xml:space="preserve">Spain </t>
  </si>
  <si>
    <t xml:space="preserve">Holandia     </t>
  </si>
  <si>
    <t xml:space="preserve">Netherlands </t>
  </si>
  <si>
    <t xml:space="preserve">Irlandia     </t>
  </si>
  <si>
    <t xml:space="preserve">Ireland </t>
  </si>
  <si>
    <t xml:space="preserve">Islandia    </t>
  </si>
  <si>
    <t xml:space="preserve">Iceland </t>
  </si>
  <si>
    <t xml:space="preserve">Kosowo    </t>
  </si>
  <si>
    <t>Kosovo</t>
  </si>
  <si>
    <t xml:space="preserve">Litwa     </t>
  </si>
  <si>
    <t xml:space="preserve">Lithuania </t>
  </si>
  <si>
    <t xml:space="preserve">Luksemburg    </t>
  </si>
  <si>
    <t xml:space="preserve">Luxembourg </t>
  </si>
  <si>
    <t xml:space="preserve">Łotwa    </t>
  </si>
  <si>
    <t xml:space="preserve">Latvia </t>
  </si>
  <si>
    <t xml:space="preserve">Macedonia     </t>
  </si>
  <si>
    <t xml:space="preserve">Macedonia </t>
  </si>
  <si>
    <t xml:space="preserve">Malta    </t>
  </si>
  <si>
    <t xml:space="preserve">Malta </t>
  </si>
  <si>
    <t xml:space="preserve">Mołdawia     </t>
  </si>
  <si>
    <t>Moldova</t>
  </si>
  <si>
    <t xml:space="preserve">Niemcy     </t>
  </si>
  <si>
    <t xml:space="preserve">Germany </t>
  </si>
  <si>
    <t xml:space="preserve">Norwegia     </t>
  </si>
  <si>
    <t xml:space="preserve">Norway </t>
  </si>
  <si>
    <t xml:space="preserve">Portugalia     </t>
  </si>
  <si>
    <t xml:space="preserve">Portugal </t>
  </si>
  <si>
    <t xml:space="preserve">Rosja     </t>
  </si>
  <si>
    <t>Russia</t>
  </si>
  <si>
    <t xml:space="preserve">Rumunia    </t>
  </si>
  <si>
    <t xml:space="preserve">Romania </t>
  </si>
  <si>
    <t xml:space="preserve">Serbia   </t>
  </si>
  <si>
    <t xml:space="preserve">Serbia </t>
  </si>
  <si>
    <t xml:space="preserve">Słowacja     </t>
  </si>
  <si>
    <t xml:space="preserve">Slovakia </t>
  </si>
  <si>
    <t xml:space="preserve">Słowenia     </t>
  </si>
  <si>
    <t xml:space="preserve">Slovenia </t>
  </si>
  <si>
    <t xml:space="preserve">Szwajcaria     </t>
  </si>
  <si>
    <t xml:space="preserve">Switzerland </t>
  </si>
  <si>
    <t xml:space="preserve">Szwecja     </t>
  </si>
  <si>
    <t xml:space="preserve">Sweden </t>
  </si>
  <si>
    <t xml:space="preserve">Turcja     </t>
  </si>
  <si>
    <t xml:space="preserve">Turkey </t>
  </si>
  <si>
    <t xml:space="preserve">Ukraina     </t>
  </si>
  <si>
    <t xml:space="preserve">Ukraine </t>
  </si>
  <si>
    <t xml:space="preserve">Węgry     </t>
  </si>
  <si>
    <t xml:space="preserve">Hungary </t>
  </si>
  <si>
    <t xml:space="preserve">Wielka Brytania     </t>
  </si>
  <si>
    <t xml:space="preserve">United Kingdom  </t>
  </si>
  <si>
    <t xml:space="preserve">Włochy     </t>
  </si>
  <si>
    <t xml:space="preserve">Italy </t>
  </si>
  <si>
    <t xml:space="preserve">Azja     </t>
  </si>
  <si>
    <t xml:space="preserve">Asia </t>
  </si>
  <si>
    <t xml:space="preserve">Afganistan     </t>
  </si>
  <si>
    <t xml:space="preserve">Afghanistan </t>
  </si>
  <si>
    <t xml:space="preserve">Arabia Saudyjska     </t>
  </si>
  <si>
    <t xml:space="preserve">Saudi Arabia </t>
  </si>
  <si>
    <t xml:space="preserve">Armenia     </t>
  </si>
  <si>
    <t xml:space="preserve">Armenia </t>
  </si>
  <si>
    <t xml:space="preserve">Azerbejdżan     </t>
  </si>
  <si>
    <t xml:space="preserve">Azerbaijan </t>
  </si>
  <si>
    <t xml:space="preserve">Bahrajn     </t>
  </si>
  <si>
    <t xml:space="preserve">Bahrain </t>
  </si>
  <si>
    <t xml:space="preserve">Bangladesz     </t>
  </si>
  <si>
    <t xml:space="preserve">Bangladesh </t>
  </si>
  <si>
    <t xml:space="preserve">Bhutan    </t>
  </si>
  <si>
    <t xml:space="preserve">Bhutan </t>
  </si>
  <si>
    <t xml:space="preserve">Chiny     </t>
  </si>
  <si>
    <t xml:space="preserve">China </t>
  </si>
  <si>
    <t xml:space="preserve">Chiny – Specjalny Region Administracyjny Hongkong     </t>
  </si>
  <si>
    <t>China – Hong Kong Special Administrative Region</t>
  </si>
  <si>
    <t xml:space="preserve">Filipiny      </t>
  </si>
  <si>
    <t>Philippines</t>
  </si>
  <si>
    <t xml:space="preserve">Gruzja     </t>
  </si>
  <si>
    <t xml:space="preserve">Georgia </t>
  </si>
  <si>
    <t xml:space="preserve">Indie    </t>
  </si>
  <si>
    <t xml:space="preserve">India </t>
  </si>
  <si>
    <r>
      <t xml:space="preserve">Indonezja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</si>
  <si>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Indonesia  </t>
  </si>
  <si>
    <t xml:space="preserve">Irak    </t>
  </si>
  <si>
    <t xml:space="preserve">Iraq </t>
  </si>
  <si>
    <t>Iran</t>
  </si>
  <si>
    <t xml:space="preserve">Izrael     </t>
  </si>
  <si>
    <t xml:space="preserve">Israel </t>
  </si>
  <si>
    <t xml:space="preserve">Japonia    </t>
  </si>
  <si>
    <t xml:space="preserve">Japan </t>
  </si>
  <si>
    <t xml:space="preserve">Jemen     </t>
  </si>
  <si>
    <t xml:space="preserve">Yemen </t>
  </si>
  <si>
    <t xml:space="preserve">Jordania     </t>
  </si>
  <si>
    <t xml:space="preserve">Jordan </t>
  </si>
  <si>
    <t xml:space="preserve">Kambodża     </t>
  </si>
  <si>
    <t>Cambodia</t>
  </si>
  <si>
    <t xml:space="preserve">Katar   </t>
  </si>
  <si>
    <t xml:space="preserve">Qatar </t>
  </si>
  <si>
    <t xml:space="preserve">Kazachstan     </t>
  </si>
  <si>
    <t xml:space="preserve">Kazakhstan </t>
  </si>
  <si>
    <t xml:space="preserve">Kirgistan     </t>
  </si>
  <si>
    <t xml:space="preserve">Kyrgyzstan </t>
  </si>
  <si>
    <t>Korea Północna</t>
  </si>
  <si>
    <t>North Korea</t>
  </si>
  <si>
    <t xml:space="preserve">Korea Południowa     </t>
  </si>
  <si>
    <t xml:space="preserve">South Korea </t>
  </si>
  <si>
    <t xml:space="preserve">Kuwejt     </t>
  </si>
  <si>
    <t xml:space="preserve">Kuwait </t>
  </si>
  <si>
    <t xml:space="preserve">Laos     </t>
  </si>
  <si>
    <t xml:space="preserve">Liban     </t>
  </si>
  <si>
    <t xml:space="preserve">Lebanon </t>
  </si>
  <si>
    <t>Makau</t>
  </si>
  <si>
    <t>Macau</t>
  </si>
  <si>
    <t>Malediwy</t>
  </si>
  <si>
    <t>Maldives</t>
  </si>
  <si>
    <t xml:space="preserve">Malezja     </t>
  </si>
  <si>
    <t xml:space="preserve">Malaysia </t>
  </si>
  <si>
    <t>Myanmar  (Burma)</t>
  </si>
  <si>
    <t xml:space="preserve">Mjanma (Birma)    </t>
  </si>
  <si>
    <t xml:space="preserve">Mongolia    </t>
  </si>
  <si>
    <t xml:space="preserve">Mongolia </t>
  </si>
  <si>
    <t xml:space="preserve">Nepal    </t>
  </si>
  <si>
    <t xml:space="preserve">Nepal </t>
  </si>
  <si>
    <t xml:space="preserve">Oman   </t>
  </si>
  <si>
    <t xml:space="preserve">Oman </t>
  </si>
  <si>
    <t xml:space="preserve">Pakistan     </t>
  </si>
  <si>
    <t xml:space="preserve">Pakistan </t>
  </si>
  <si>
    <t xml:space="preserve">Palestyna (Zachodni Brzeg i Strefa Gazy) </t>
  </si>
  <si>
    <t>Palestine (The West Bank and Gaza Strip)</t>
  </si>
  <si>
    <t xml:space="preserve">Singapur     </t>
  </si>
  <si>
    <t xml:space="preserve">Singapore </t>
  </si>
  <si>
    <t xml:space="preserve">Sri Lanka     </t>
  </si>
  <si>
    <t xml:space="preserve">Sri Lanka </t>
  </si>
  <si>
    <r>
      <t xml:space="preserve">Syria     </t>
    </r>
    <r>
      <rPr>
        <i/>
        <sz val="10"/>
        <color theme="1"/>
        <rFont val="Calibri"/>
        <family val="2"/>
        <charset val="238"/>
        <scheme val="minor"/>
      </rPr>
      <t/>
    </r>
  </si>
  <si>
    <t>Syria</t>
  </si>
  <si>
    <t xml:space="preserve">Tadżykistan    </t>
  </si>
  <si>
    <t xml:space="preserve">Tajikistan </t>
  </si>
  <si>
    <t xml:space="preserve">Tajlandia     </t>
  </si>
  <si>
    <t xml:space="preserve">Thailand </t>
  </si>
  <si>
    <r>
      <t xml:space="preserve">Tajwan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</si>
  <si>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Taiwan </t>
  </si>
  <si>
    <t xml:space="preserve">Turkmenistan     </t>
  </si>
  <si>
    <t xml:space="preserve">Turkmenistan </t>
  </si>
  <si>
    <t xml:space="preserve">Uzbekistan     </t>
  </si>
  <si>
    <t xml:space="preserve">Uzbekistan </t>
  </si>
  <si>
    <t xml:space="preserve">Wietnam    </t>
  </si>
  <si>
    <t xml:space="preserve">Vietnam </t>
  </si>
  <si>
    <t xml:space="preserve">Zjednoczone Emiraty Arabskie </t>
  </si>
  <si>
    <t>United Arab Emirates</t>
  </si>
  <si>
    <t xml:space="preserve">Ameryka Północna i Środkowa </t>
  </si>
  <si>
    <t>North and Central America</t>
  </si>
  <si>
    <t>Antigua i Barbuda</t>
  </si>
  <si>
    <t>Antigua and Barbuda</t>
  </si>
  <si>
    <t>Bahamy</t>
  </si>
  <si>
    <t>Bahamas</t>
  </si>
  <si>
    <t>Belize</t>
  </si>
  <si>
    <t xml:space="preserve">Dominika     </t>
  </si>
  <si>
    <t>Dominica</t>
  </si>
  <si>
    <t xml:space="preserve">Dominikana     </t>
  </si>
  <si>
    <t xml:space="preserve">Dominican Republic </t>
  </si>
  <si>
    <t xml:space="preserve">Gwatemala   </t>
  </si>
  <si>
    <t xml:space="preserve">Guatemala </t>
  </si>
  <si>
    <t xml:space="preserve">Haiti     </t>
  </si>
  <si>
    <t xml:space="preserve">Haiti </t>
  </si>
  <si>
    <t xml:space="preserve">Honduras     </t>
  </si>
  <si>
    <t xml:space="preserve">Honduras </t>
  </si>
  <si>
    <t xml:space="preserve">Jamajka     </t>
  </si>
  <si>
    <t xml:space="preserve">Jamaica </t>
  </si>
  <si>
    <t xml:space="preserve">Kanada     </t>
  </si>
  <si>
    <t xml:space="preserve">Canada </t>
  </si>
  <si>
    <t xml:space="preserve">Kostaryka    </t>
  </si>
  <si>
    <t xml:space="preserve">Costa Rica </t>
  </si>
  <si>
    <t xml:space="preserve">Kuba     </t>
  </si>
  <si>
    <t xml:space="preserve">Cuba </t>
  </si>
  <si>
    <t xml:space="preserve">Meksyk     </t>
  </si>
  <si>
    <t xml:space="preserve">Mexico </t>
  </si>
  <si>
    <t xml:space="preserve">Nikaragua     </t>
  </si>
  <si>
    <t xml:space="preserve">Nicaragua </t>
  </si>
  <si>
    <t xml:space="preserve">Panama    </t>
  </si>
  <si>
    <t xml:space="preserve">Panama </t>
  </si>
  <si>
    <t>Saint  Pierre and Miquelon</t>
  </si>
  <si>
    <t>Saint  Pierre i Miquelon</t>
  </si>
  <si>
    <t>Saint Kitts i Nevis</t>
  </si>
  <si>
    <t>Saint Kitts and Nevis</t>
  </si>
  <si>
    <t xml:space="preserve">Salwador     </t>
  </si>
  <si>
    <t xml:space="preserve">El Salvador </t>
  </si>
  <si>
    <t>Stany Zjednoczone</t>
  </si>
  <si>
    <t>United States</t>
  </si>
  <si>
    <t xml:space="preserve">Ameryka Południowa </t>
  </si>
  <si>
    <t>South America</t>
  </si>
  <si>
    <t xml:space="preserve">Argentyna     </t>
  </si>
  <si>
    <t xml:space="preserve">Argentina </t>
  </si>
  <si>
    <t xml:space="preserve">Boliwia    </t>
  </si>
  <si>
    <t xml:space="preserve">Bolivia </t>
  </si>
  <si>
    <t xml:space="preserve">Brazylia     </t>
  </si>
  <si>
    <t xml:space="preserve">Brazil </t>
  </si>
  <si>
    <t xml:space="preserve">Chile     </t>
  </si>
  <si>
    <t xml:space="preserve">Chile </t>
  </si>
  <si>
    <t xml:space="preserve">Ekwador     </t>
  </si>
  <si>
    <t xml:space="preserve">Ecuador </t>
  </si>
  <si>
    <t>Georgia Południowa i Sandwich Południowy</t>
  </si>
  <si>
    <t xml:space="preserve">South Georgia and the South Sandwich Islands </t>
  </si>
  <si>
    <t xml:space="preserve">Gujana     </t>
  </si>
  <si>
    <t xml:space="preserve">Guyana  </t>
  </si>
  <si>
    <t xml:space="preserve">Kolumbia     </t>
  </si>
  <si>
    <t xml:space="preserve">Colombia </t>
  </si>
  <si>
    <t xml:space="preserve">Peru     </t>
  </si>
  <si>
    <t xml:space="preserve">Peru </t>
  </si>
  <si>
    <t>Urugwaj</t>
  </si>
  <si>
    <t>Uruguay</t>
  </si>
  <si>
    <t xml:space="preserve">Wenezuela     </t>
  </si>
  <si>
    <t>Venezuela</t>
  </si>
  <si>
    <t xml:space="preserve">Afryka      </t>
  </si>
  <si>
    <t xml:space="preserve">Africa </t>
  </si>
  <si>
    <t xml:space="preserve">Algieria     </t>
  </si>
  <si>
    <t xml:space="preserve">Algeria </t>
  </si>
  <si>
    <t xml:space="preserve">Angola     </t>
  </si>
  <si>
    <t xml:space="preserve">Angola </t>
  </si>
  <si>
    <t>Benin</t>
  </si>
  <si>
    <t>Botswana</t>
  </si>
  <si>
    <t>Czad</t>
  </si>
  <si>
    <t>Chad</t>
  </si>
  <si>
    <t>Demokratyczna Republika Konga (Zair)</t>
  </si>
  <si>
    <t>Democratic Republic of the Congo</t>
  </si>
  <si>
    <t xml:space="preserve">Dżibuti     </t>
  </si>
  <si>
    <t>Djibouti</t>
  </si>
  <si>
    <t xml:space="preserve">Egipt     </t>
  </si>
  <si>
    <t xml:space="preserve">Egypt </t>
  </si>
  <si>
    <t xml:space="preserve">Erytrea   </t>
  </si>
  <si>
    <t xml:space="preserve">Eritrea </t>
  </si>
  <si>
    <t>Eswatini</t>
  </si>
  <si>
    <t xml:space="preserve">Etiopia     </t>
  </si>
  <si>
    <t xml:space="preserve">Ethiopia </t>
  </si>
  <si>
    <t xml:space="preserve">Gabon     </t>
  </si>
  <si>
    <t>Gabon</t>
  </si>
  <si>
    <r>
      <t xml:space="preserve">Gambia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</si>
  <si>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The Gambia  </t>
  </si>
  <si>
    <t xml:space="preserve">Ghana     </t>
  </si>
  <si>
    <t xml:space="preserve">Ghana </t>
  </si>
  <si>
    <t xml:space="preserve">Gwinea     </t>
  </si>
  <si>
    <t xml:space="preserve">Guinea </t>
  </si>
  <si>
    <t>Gwinea Bissau</t>
  </si>
  <si>
    <t>Guinea-Bissau</t>
  </si>
  <si>
    <t xml:space="preserve">Kamerun    </t>
  </si>
  <si>
    <t>Cameroon</t>
  </si>
  <si>
    <t xml:space="preserve">Kenia     </t>
  </si>
  <si>
    <t xml:space="preserve">Kenya </t>
  </si>
  <si>
    <t>Komory</t>
  </si>
  <si>
    <t>Comoros</t>
  </si>
  <si>
    <t xml:space="preserve">Kongo      </t>
  </si>
  <si>
    <t xml:space="preserve">Congo </t>
  </si>
  <si>
    <t xml:space="preserve">Libia     </t>
  </si>
  <si>
    <t xml:space="preserve">Libya </t>
  </si>
  <si>
    <t xml:space="preserve">Madagaskar </t>
  </si>
  <si>
    <t>Madagascar</t>
  </si>
  <si>
    <t xml:space="preserve">Malawi     </t>
  </si>
  <si>
    <t xml:space="preserve">Malawi </t>
  </si>
  <si>
    <t>Mali</t>
  </si>
  <si>
    <t xml:space="preserve">Maroko      </t>
  </si>
  <si>
    <t xml:space="preserve">Morocco </t>
  </si>
  <si>
    <t>Mauretania</t>
  </si>
  <si>
    <t>Mauritania</t>
  </si>
  <si>
    <t xml:space="preserve">Mauritius      </t>
  </si>
  <si>
    <t xml:space="preserve">Mauritius </t>
  </si>
  <si>
    <t xml:space="preserve">Mozambik      </t>
  </si>
  <si>
    <t xml:space="preserve">Mozambique </t>
  </si>
  <si>
    <t xml:space="preserve">Namibia     </t>
  </si>
  <si>
    <t>Namibia</t>
  </si>
  <si>
    <t xml:space="preserve">Niger </t>
  </si>
  <si>
    <t>Niger</t>
  </si>
  <si>
    <t xml:space="preserve">Nigeria     </t>
  </si>
  <si>
    <t xml:space="preserve">Nigeria </t>
  </si>
  <si>
    <t xml:space="preserve">Republika Południowej Afryki </t>
  </si>
  <si>
    <t>South Africa</t>
  </si>
  <si>
    <t xml:space="preserve">Republika Zielonego Przylądka     </t>
  </si>
  <si>
    <t>Cape Verde</t>
  </si>
  <si>
    <t xml:space="preserve">Rwanda     </t>
  </si>
  <si>
    <t xml:space="preserve">Rwanda </t>
  </si>
  <si>
    <r>
      <t xml:space="preserve">Senegal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</si>
  <si>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Senegal </t>
  </si>
  <si>
    <t xml:space="preserve">Sierra Leone     </t>
  </si>
  <si>
    <t>Sierra Leone</t>
  </si>
  <si>
    <t xml:space="preserve">Somalia    </t>
  </si>
  <si>
    <t xml:space="preserve">Somalia </t>
  </si>
  <si>
    <t xml:space="preserve">Sudan     </t>
  </si>
  <si>
    <t xml:space="preserve">Sudan </t>
  </si>
  <si>
    <t>Sudan Południowy</t>
  </si>
  <si>
    <t>South Sudan</t>
  </si>
  <si>
    <r>
      <t xml:space="preserve">Tanzania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</si>
  <si>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Tanzania </t>
  </si>
  <si>
    <t xml:space="preserve">Togo      </t>
  </si>
  <si>
    <t xml:space="preserve">Togo </t>
  </si>
  <si>
    <t xml:space="preserve">Tunezja     </t>
  </si>
  <si>
    <t xml:space="preserve">Tunisia </t>
  </si>
  <si>
    <r>
      <t xml:space="preserve">Uganda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</si>
  <si>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Uganda </t>
  </si>
  <si>
    <t xml:space="preserve">Wybrzeże Kości Słoniowej     </t>
  </si>
  <si>
    <t>Côte d’Ivore (Ivory Coast)</t>
  </si>
  <si>
    <r>
      <t xml:space="preserve">Zambia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</si>
  <si>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Zambia </t>
  </si>
  <si>
    <r>
      <t xml:space="preserve">Zimbabwe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</si>
  <si>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Zimbabwe </t>
  </si>
  <si>
    <t xml:space="preserve">Australia i Oceania </t>
  </si>
  <si>
    <t>Australia and Oceania</t>
  </si>
  <si>
    <t xml:space="preserve">Australia     </t>
  </si>
  <si>
    <t xml:space="preserve">Australia </t>
  </si>
  <si>
    <r>
      <t xml:space="preserve">Nowa Zelandia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</si>
  <si>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New Zealand </t>
  </si>
  <si>
    <t>Papua–Nowa Gwinea</t>
  </si>
  <si>
    <t>Papua New Guinea</t>
  </si>
  <si>
    <t xml:space="preserve">Tuvalu </t>
  </si>
  <si>
    <t>Tuvalu</t>
  </si>
  <si>
    <t>Z LICZBY OGÓŁEM</t>
  </si>
  <si>
    <t>OF TOTAL NUMBER</t>
  </si>
  <si>
    <t>Cudzoziemcy polskiego pochodzenia</t>
  </si>
  <si>
    <t>Foreigners of Polish origin</t>
  </si>
  <si>
    <t xml:space="preserve">RAZEM       </t>
  </si>
  <si>
    <t xml:space="preserve">TOTAL </t>
  </si>
  <si>
    <t>Albania</t>
  </si>
  <si>
    <t>Rosja</t>
  </si>
  <si>
    <t xml:space="preserve">Azerbejdżan </t>
  </si>
  <si>
    <t>Bangladesz</t>
  </si>
  <si>
    <t>Indie</t>
  </si>
  <si>
    <t xml:space="preserve">Afryka     </t>
  </si>
  <si>
    <t xml:space="preserve">Cudzoziemcy odbywający pełen cykl kształcenia
</t>
  </si>
  <si>
    <t xml:space="preserve">Europa     </t>
  </si>
  <si>
    <t xml:space="preserve">w tym:     </t>
  </si>
  <si>
    <t>of which:</t>
  </si>
  <si>
    <t xml:space="preserve">Francja </t>
  </si>
  <si>
    <t>France</t>
  </si>
  <si>
    <t xml:space="preserve">Hiszpania </t>
  </si>
  <si>
    <t>Spain</t>
  </si>
  <si>
    <t>Mołdawia</t>
  </si>
  <si>
    <t xml:space="preserve">United Kingdom </t>
  </si>
  <si>
    <t xml:space="preserve">w tym:    </t>
  </si>
  <si>
    <t xml:space="preserve">Arabia Saudyjska    </t>
  </si>
  <si>
    <t xml:space="preserve">Gruzja    </t>
  </si>
  <si>
    <t>Indonezja</t>
  </si>
  <si>
    <t xml:space="preserve">Irak     </t>
  </si>
  <si>
    <t>Izrael</t>
  </si>
  <si>
    <t>Kirgistan</t>
  </si>
  <si>
    <t>Korea Południowa</t>
  </si>
  <si>
    <t>Kuwejt</t>
  </si>
  <si>
    <t>Liban</t>
  </si>
  <si>
    <t>Malezja</t>
  </si>
  <si>
    <t>Mongolia</t>
  </si>
  <si>
    <t xml:space="preserve">Nepal     </t>
  </si>
  <si>
    <t>Pakistan</t>
  </si>
  <si>
    <t>Tadżykistan</t>
  </si>
  <si>
    <t xml:space="preserve">Tajwan </t>
  </si>
  <si>
    <t xml:space="preserve">Kanada    </t>
  </si>
  <si>
    <t>Egipt</t>
  </si>
  <si>
    <t>Etiopia</t>
  </si>
  <si>
    <t>Maroko</t>
  </si>
  <si>
    <r>
      <t xml:space="preserve">Nigeria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</si>
  <si>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Nigeria  </t>
  </si>
  <si>
    <t>Rwanda</t>
  </si>
  <si>
    <t>Zimbabwe</t>
  </si>
  <si>
    <t>Cudzoziemcy, którzy świadectwo dojrzałości lub jego odpowiednik otrzymali poza Polską</t>
  </si>
  <si>
    <t xml:space="preserve">RAZEM     </t>
  </si>
  <si>
    <t>Francja</t>
  </si>
  <si>
    <t xml:space="preserve">Hiszpania    </t>
  </si>
  <si>
    <t>Irlandia</t>
  </si>
  <si>
    <t>Wielka Brytania</t>
  </si>
  <si>
    <t>Włochy</t>
  </si>
  <si>
    <t>Azerbejdżan</t>
  </si>
  <si>
    <t>Gruzja</t>
  </si>
  <si>
    <t xml:space="preserve">Indie      </t>
  </si>
  <si>
    <t>India</t>
  </si>
  <si>
    <t>Irak</t>
  </si>
  <si>
    <t xml:space="preserve">Kazachstan    </t>
  </si>
  <si>
    <t>Nepal</t>
  </si>
  <si>
    <t>Tajlandia</t>
  </si>
  <si>
    <t xml:space="preserve">Tajwan     </t>
  </si>
  <si>
    <t>Uzbekistan</t>
  </si>
  <si>
    <t>Wietnam</t>
  </si>
  <si>
    <t>United States of America</t>
  </si>
  <si>
    <r>
      <t xml:space="preserve">                                              WYSZCZEGÓLNIENIE 
                                   </t>
    </r>
    <r>
      <rPr>
        <sz val="9"/>
        <color theme="1" tint="0.34998626667073579"/>
        <rFont val="Arial"/>
        <family val="2"/>
        <charset val="238"/>
      </rPr>
      <t xml:space="preserve">            SPECIFICATION</t>
    </r>
    <r>
      <rPr>
        <sz val="9"/>
        <rFont val="Arial"/>
        <family val="2"/>
        <charset val="238"/>
      </rPr>
      <t xml:space="preserve">
o – ogółem        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s – studia stacjonarne 
   </t>
    </r>
    <r>
      <rPr>
        <sz val="9"/>
        <color theme="1" tint="0.34998626667073579"/>
        <rFont val="Arial"/>
        <family val="2"/>
        <charset val="238"/>
      </rPr>
      <t xml:space="preserve">   full–time programmes 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part–time programmes </t>
    </r>
  </si>
  <si>
    <r>
      <t xml:space="preserve">Studia      </t>
    </r>
    <r>
      <rPr>
        <sz val="9"/>
        <color theme="1" tint="0.34998626667073579"/>
        <rFont val="Arial"/>
        <family val="2"/>
        <charset val="238"/>
      </rPr>
      <t>Studies</t>
    </r>
  </si>
  <si>
    <r>
      <t xml:space="preserve">pierwszego stopnia i magisterskie jednolite 
</t>
    </r>
    <r>
      <rPr>
        <sz val="9"/>
        <color theme="1" tint="0.34998626667073579"/>
        <rFont val="Arial"/>
        <family val="2"/>
        <charset val="238"/>
      </rPr>
      <t>first–cycle programmes and long–cycle programmes</t>
    </r>
  </si>
  <si>
    <r>
      <t xml:space="preserve">drugiego stopnia 
</t>
    </r>
    <r>
      <rPr>
        <sz val="9"/>
        <color theme="1" tint="0.34998626667073579"/>
        <rFont val="Arial"/>
        <family val="2"/>
        <charset val="238"/>
      </rPr>
      <t>second–cycle programmes</t>
    </r>
  </si>
  <si>
    <r>
      <t xml:space="preserve">razem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</si>
  <si>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pierwszego stopnia
</t>
    </r>
    <r>
      <rPr>
        <sz val="9"/>
        <color theme="1" tint="0.34998626667073579"/>
        <rFont val="Arial"/>
        <family val="2"/>
        <charset val="238"/>
      </rPr>
      <t xml:space="preserve"> first–cycle programmes</t>
    </r>
  </si>
  <si>
    <r>
      <t xml:space="preserve">magisterskie jednolite
</t>
    </r>
    <r>
      <rPr>
        <sz val="9"/>
        <color theme="1" tint="0.34998626667073579"/>
        <rFont val="Arial"/>
        <family val="2"/>
        <charset val="238"/>
      </rPr>
      <t>long–cycle programmes</t>
    </r>
  </si>
  <si>
    <r>
      <t xml:space="preserve">O G Ó Ł E M      </t>
    </r>
    <r>
      <rPr>
        <sz val="9"/>
        <color theme="1" tint="0.34998626667073579"/>
        <rFont val="Arial"/>
        <family val="2"/>
        <charset val="238"/>
      </rPr>
      <t>T O T A L</t>
    </r>
  </si>
  <si>
    <r>
      <t xml:space="preserve">UCZELNIE PUBLICZNE    </t>
    </r>
    <r>
      <rPr>
        <sz val="9"/>
        <color theme="1" tint="0.34998626667073579"/>
        <rFont val="Arial"/>
        <family val="2"/>
        <charset val="238"/>
      </rPr>
      <t xml:space="preserve">  PUBLIC HIGHER EDUCATION INSTITUTIONS</t>
    </r>
  </si>
  <si>
    <t xml:space="preserve">Grupa – Nauki  humanistyczne i sztuka </t>
  </si>
  <si>
    <t>Grupa – Technika, przemysł, budownictwo</t>
  </si>
  <si>
    <t>Broad field – Agriculture. forestry, fisheries and veterinary</t>
  </si>
  <si>
    <t xml:space="preserve">Grupa – Zdrowie i opieka społeczna </t>
  </si>
  <si>
    <r>
      <t xml:space="preserve">UCZELNIE NIEPUBLICZNE      </t>
    </r>
    <r>
      <rPr>
        <sz val="9"/>
        <color theme="1" tint="0.34998626667073579"/>
        <rFont val="Arial"/>
        <family val="2"/>
        <charset val="238"/>
      </rPr>
      <t>NON–PUBLIC HIGHER EDUCATION INSTITUTIONS</t>
    </r>
  </si>
  <si>
    <r>
      <t xml:space="preserve">pierwszego stopnia 
</t>
    </r>
    <r>
      <rPr>
        <sz val="9"/>
        <color theme="1" tint="0.34998626667073579"/>
        <rFont val="Arial"/>
        <family val="2"/>
        <charset val="238"/>
      </rPr>
      <t>first–cycle programmes</t>
    </r>
  </si>
  <si>
    <t>W tym cywilni:</t>
  </si>
  <si>
    <t>Of whom civilian graduates:</t>
  </si>
  <si>
    <r>
      <t xml:space="preserve">                                         WYSZCZEGÓLNIENIE
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        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 
    </t>
    </r>
    <r>
      <rPr>
        <sz val="9"/>
        <color theme="1" tint="0.34998626667073579"/>
        <rFont val="Arial"/>
        <family val="2"/>
        <charset val="238"/>
      </rPr>
      <t xml:space="preserve">  full–time programmes </t>
    </r>
    <r>
      <rPr>
        <sz val="9"/>
        <rFont val="Arial"/>
        <family val="2"/>
        <charset val="238"/>
      </rPr>
      <t xml:space="preserve">
n – studia niestacjonarne
    </t>
    </r>
    <r>
      <rPr>
        <sz val="9"/>
        <color theme="1" tint="0.34998626667073579"/>
        <rFont val="Arial"/>
        <family val="2"/>
        <charset val="238"/>
      </rPr>
      <t xml:space="preserve">  part–time programmes 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</si>
  <si>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 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</si>
  <si>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total number</t>
    </r>
  </si>
  <si>
    <r>
      <t xml:space="preserve">wykazywani tylko jeden raz 
</t>
    </r>
    <r>
      <rPr>
        <sz val="9"/>
        <color theme="1" tint="0.34998626667073579"/>
        <rFont val="Arial"/>
        <family val="2"/>
        <charset val="238"/>
      </rPr>
      <t>listed only once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</si>
  <si>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 xml:space="preserve">deaf and hearing impaired 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</si>
  <si>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>blind and sight impaired</t>
    </r>
  </si>
  <si>
    <r>
      <t xml:space="preserve">z dysfunkcją narządów ruchu 
</t>
    </r>
    <r>
      <rPr>
        <sz val="9"/>
        <color theme="1" tint="0.34998626667073579"/>
        <rFont val="Arial"/>
        <family val="2"/>
        <charset val="238"/>
      </rPr>
      <t>with motor organs impairment</t>
    </r>
  </si>
  <si>
    <r>
      <t xml:space="preserve">inne rodzaje niepełnosprawności 
</t>
    </r>
    <r>
      <rPr>
        <sz val="9"/>
        <color theme="1" tint="0.34998626667073579"/>
        <rFont val="Arial"/>
        <family val="2"/>
        <charset val="238"/>
      </rPr>
      <t>other types of disability</t>
    </r>
  </si>
  <si>
    <r>
      <t xml:space="preserve">chodzący 
</t>
    </r>
    <r>
      <rPr>
        <sz val="9"/>
        <color theme="1" tint="0.34998626667073579"/>
        <rFont val="Arial"/>
        <family val="2"/>
        <charset val="238"/>
      </rPr>
      <t>able to walk</t>
    </r>
  </si>
  <si>
    <r>
      <t xml:space="preserve">niechodzący 
</t>
    </r>
    <r>
      <rPr>
        <sz val="9"/>
        <color theme="1" tint="0.34998626667073579"/>
        <rFont val="Arial"/>
        <family val="2"/>
        <charset val="238"/>
      </rPr>
      <t>unable to walk</t>
    </r>
  </si>
  <si>
    <t xml:space="preserve">Individual interfield studies  </t>
  </si>
  <si>
    <t xml:space="preserve">Grupa – Nauki humanistyczne i sztuka </t>
  </si>
  <si>
    <r>
      <t xml:space="preserve">                                   WYSZCZEGÓLNIENIE
                                     </t>
    </r>
    <r>
      <rPr>
        <sz val="9"/>
        <color theme="1" tint="0.34998626667073579"/>
        <rFont val="Arial"/>
        <family val="2"/>
        <charset val="238"/>
      </rPr>
      <t xml:space="preserve">  SPECIFICATION</t>
    </r>
    <r>
      <rPr>
        <sz val="9"/>
        <rFont val="Arial"/>
        <family val="2"/>
        <charset val="238"/>
      </rPr>
      <t xml:space="preserve">
o – ogółem        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s – studia stacjonarne 
    </t>
    </r>
    <r>
      <rPr>
        <sz val="9"/>
        <color theme="1" tint="0.34998626667073579"/>
        <rFont val="Arial"/>
        <family val="2"/>
        <charset val="238"/>
      </rPr>
      <t xml:space="preserve">  full–time programmes 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part–time programmes 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</si>
  <si>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</si>
  <si>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>Deaf and hearing impaired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</si>
  <si>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sight impaired</t>
    </r>
  </si>
  <si>
    <r>
      <t xml:space="preserve">Z dysfunkcją narządów ruchu 
</t>
    </r>
    <r>
      <rPr>
        <sz val="9"/>
        <color theme="1" tint="0.34998626667073579"/>
        <rFont val="Arial"/>
        <family val="2"/>
        <charset val="238"/>
      </rPr>
      <t>With motor organs impairment</t>
    </r>
  </si>
  <si>
    <r>
      <t xml:space="preserve">Inne rodzaje niepełnosprawności 
</t>
    </r>
    <r>
      <rPr>
        <sz val="9"/>
        <color theme="1" tint="0.34998626667073579"/>
        <rFont val="Arial"/>
        <family val="2"/>
        <charset val="238"/>
      </rPr>
      <t>Other types of disability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</si>
  <si>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</si>
  <si>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                         WYSZCZEGÓLNIENIE
                    </t>
    </r>
    <r>
      <rPr>
        <sz val="9"/>
        <color theme="1" tint="0.34998626667073579"/>
        <rFont val="Arial"/>
        <family val="2"/>
        <charset val="238"/>
      </rPr>
      <t xml:space="preserve">         SPECIFICATION</t>
    </r>
    <r>
      <rPr>
        <sz val="9"/>
        <rFont val="Arial"/>
        <family val="2"/>
        <charset val="238"/>
      </rPr>
      <t xml:space="preserve">
o – ogółem        
</t>
    </r>
    <r>
      <rPr>
        <sz val="9"/>
        <color theme="1" tint="0.34998626667073579"/>
        <rFont val="Arial"/>
        <family val="2"/>
        <charset val="238"/>
      </rPr>
      <t xml:space="preserve">      total</t>
    </r>
    <r>
      <rPr>
        <sz val="9"/>
        <rFont val="Arial"/>
        <family val="2"/>
        <charset val="238"/>
      </rPr>
      <t xml:space="preserve">
s – studia stacjonarne 
</t>
    </r>
    <r>
      <rPr>
        <sz val="9"/>
        <color theme="1" tint="0.34998626667073579"/>
        <rFont val="Arial"/>
        <family val="2"/>
        <charset val="238"/>
      </rPr>
      <t xml:space="preserve">      full–time programmes 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part–time programmes </t>
    </r>
  </si>
  <si>
    <r>
      <t xml:space="preserve">Ogółem 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</si>
  <si>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>deaf and hearing impaired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</si>
  <si>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sight impaired</t>
    </r>
  </si>
  <si>
    <r>
      <t xml:space="preserve">                          WYSZCZEGÓLNIENIE
                         </t>
    </r>
    <r>
      <rPr>
        <sz val="9"/>
        <color theme="1" tint="0.34998626667073579"/>
        <rFont val="Arial"/>
        <family val="2"/>
        <charset val="238"/>
      </rPr>
      <t xml:space="preserve">     SPECIFICATION</t>
    </r>
    <r>
      <rPr>
        <sz val="9"/>
        <rFont val="Arial"/>
        <family val="2"/>
        <charset val="238"/>
      </rPr>
      <t xml:space="preserve">
o – ogółem        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 
   </t>
    </r>
    <r>
      <rPr>
        <sz val="9"/>
        <color theme="1" tint="0.34998626667073579"/>
        <rFont val="Arial"/>
        <family val="2"/>
        <charset val="238"/>
      </rPr>
      <t xml:space="preserve">   full–time programmes </t>
    </r>
    <r>
      <rPr>
        <sz val="9"/>
        <rFont val="Arial"/>
        <family val="2"/>
        <charset val="238"/>
      </rPr>
      <t xml:space="preserve">
n – studia niestacjonarne
</t>
    </r>
    <r>
      <rPr>
        <sz val="9"/>
        <color theme="1" tint="0.34998626667073579"/>
        <rFont val="Arial"/>
        <family val="2"/>
        <charset val="238"/>
      </rPr>
      <t xml:space="preserve">      part–time programmes </t>
    </r>
  </si>
  <si>
    <r>
      <rPr>
        <sz val="9"/>
        <rFont val="Arial"/>
        <family val="2"/>
        <charset val="238"/>
      </rPr>
      <t>Ogółem</t>
    </r>
    <r>
      <rPr>
        <sz val="9"/>
        <color rgb="FF00B050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</si>
  <si>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rPr>
        <sz val="9"/>
        <rFont val="Arial"/>
        <family val="2"/>
        <charset val="238"/>
      </rPr>
      <t xml:space="preserve">W tym kobiety </t>
    </r>
    <r>
      <rPr>
        <sz val="9"/>
        <color rgb="FF00B050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</si>
  <si>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vision impaired</t>
    </r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</si>
  <si>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</si>
  <si>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</si>
  <si>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</si>
  <si>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</si>
  <si>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</si>
  <si>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</si>
  <si>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</si>
  <si>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</si>
  <si>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</si>
  <si>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</si>
  <si>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</si>
  <si>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</si>
  <si>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</si>
  <si>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</si>
  <si>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</si>
  <si>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</si>
  <si>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NON-DEGREE POSTGRADUATE PROGRAMMES</t>
  </si>
  <si>
    <r>
      <t xml:space="preserve">                             WYSZCZEGÓLNIENIE
                          </t>
    </r>
    <r>
      <rPr>
        <sz val="9"/>
        <color theme="1" tint="0.34998626667073579"/>
        <rFont val="Arial"/>
        <family val="2"/>
        <charset val="238"/>
      </rPr>
      <t xml:space="preserve">        SPECIFICATION</t>
    </r>
    <r>
      <rPr>
        <sz val="9"/>
        <rFont val="Arial"/>
        <family val="2"/>
        <charset val="238"/>
      </rPr>
      <t xml:space="preserve">
 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
 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</si>
  <si>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Słuchacze
</t>
    </r>
    <r>
      <rPr>
        <sz val="9"/>
        <color theme="1" tint="0.34998626667073579"/>
        <rFont val="Arial"/>
        <family val="2"/>
        <charset val="238"/>
      </rPr>
      <t>Postgraduate students</t>
    </r>
  </si>
  <si>
    <r>
      <t xml:space="preserve">Wydane świadectwa (w poprzednim roku akademickim)
</t>
    </r>
    <r>
      <rPr>
        <sz val="9"/>
        <color theme="1" tint="0.34998626667073579"/>
        <rFont val="Arial"/>
        <family val="2"/>
        <charset val="238"/>
      </rPr>
      <t>Issued certificates (in the previous academic year)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</si>
  <si>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</si>
  <si>
    <t>Uczelnie</t>
  </si>
  <si>
    <t>Higher education institutions</t>
  </si>
  <si>
    <t>Instytuty</t>
  </si>
  <si>
    <t xml:space="preserve">Centrum Medyczne Kształcenia Podyplomowego </t>
  </si>
  <si>
    <t>The Medical Centre of Postgraduate Education</t>
  </si>
  <si>
    <t>DOCTORAL PROGRAMMES</t>
  </si>
  <si>
    <r>
      <t xml:space="preserve">                             WYSZCZEGÓLNIENIE
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 o – ogółem
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
       </t>
    </r>
    <r>
      <rPr>
        <sz val="9"/>
        <color theme="1" tint="0.34998626667073579"/>
        <rFont val="Arial"/>
        <family val="2"/>
        <charset val="238"/>
      </rPr>
      <t>non-public</t>
    </r>
  </si>
  <si>
    <r>
      <t xml:space="preserve">Wszczęte przewody doktorskie (w danym roku kalendarzowym)
</t>
    </r>
    <r>
      <rPr>
        <sz val="9"/>
        <color theme="1" tint="0.34998626667073579"/>
        <rFont val="Arial"/>
        <family val="2"/>
        <charset val="238"/>
      </rPr>
      <t>Launched Ph.D. degree conferment procedures (in a given calendar year)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</si>
  <si>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 xml:space="preserve"> total</t>
    </r>
  </si>
  <si>
    <t>DOCTORAL SCHOOLS</t>
  </si>
  <si>
    <r>
      <t xml:space="preserve">                             WYSZCZEGÓLNIENIE
          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 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
    </t>
    </r>
    <r>
      <rPr>
        <sz val="9"/>
        <color theme="1" tint="0.34998626667073579"/>
        <rFont val="Arial"/>
        <family val="2"/>
        <charset val="238"/>
      </rPr>
      <t xml:space="preserve">   non-public</t>
    </r>
  </si>
  <si>
    <t xml:space="preserve">DOCTORAL DISSERTATION RESEARCH SCHOLARSHIPS AND DOCTORAL SHOLARSHIPS </t>
  </si>
  <si>
    <r>
      <t xml:space="preserve">                                      WYSZCZEGÓLNIENIE
                                </t>
    </r>
    <r>
      <rPr>
        <sz val="9"/>
        <color theme="1" tint="0.34998626667073579"/>
        <rFont val="Arial"/>
        <family val="2"/>
        <charset val="238"/>
      </rPr>
      <t xml:space="preserve">          SPECIFICATION</t>
    </r>
    <r>
      <rPr>
        <sz val="9"/>
        <rFont val="Arial"/>
        <family val="2"/>
        <charset val="238"/>
      </rPr>
      <t xml:space="preserve">
 o – ogółem
 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
 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</si>
  <si>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Stypendia
</t>
    </r>
    <r>
      <rPr>
        <sz val="9"/>
        <color theme="1" tint="0.34998626667073579"/>
        <rFont val="Arial"/>
        <family val="2"/>
        <charset val="238"/>
      </rPr>
      <t>Scholarships</t>
    </r>
  </si>
  <si>
    <r>
      <t xml:space="preserve">doktorskie
</t>
    </r>
    <r>
      <rPr>
        <sz val="9"/>
        <color theme="1" tint="0.34998626667073579"/>
        <rFont val="Arial"/>
        <family val="2"/>
        <charset val="238"/>
      </rPr>
      <t>doctoral dissertation research</t>
    </r>
  </si>
  <si>
    <r>
      <t xml:space="preserve">tylko doktoranckie
</t>
    </r>
    <r>
      <rPr>
        <sz val="9"/>
        <color theme="1" tint="0.34998626667073579"/>
        <rFont val="Arial"/>
        <family val="2"/>
        <charset val="238"/>
      </rPr>
      <t>only doctoral</t>
    </r>
  </si>
  <si>
    <r>
      <t xml:space="preserve">jednocześnie doktoranckie i z dotacji projakościowej
</t>
    </r>
    <r>
      <rPr>
        <sz val="9"/>
        <color theme="1" tint="0.34998626667073579"/>
        <rFont val="Arial"/>
        <family val="2"/>
        <charset val="238"/>
      </rPr>
      <t>simultaneously doctoral and from pro-quality grants</t>
    </r>
  </si>
  <si>
    <r>
      <t xml:space="preserve">tylko z dotacji projakościowej 
</t>
    </r>
    <r>
      <rPr>
        <sz val="9"/>
        <color theme="1" tint="0.34998626667073579"/>
        <rFont val="Arial"/>
        <family val="2"/>
        <charset val="238"/>
      </rPr>
      <t>only from pro-quality grants</t>
    </r>
  </si>
  <si>
    <t>ACADEMIC DEGREES AWARDED BY FIELDS OF SCIENCE AND ARTS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</si>
  <si>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>SPECIFICATION</t>
    </r>
  </si>
  <si>
    <r>
      <t xml:space="preserve">Stopnie doktora habilitowanego
</t>
    </r>
    <r>
      <rPr>
        <sz val="9"/>
        <color theme="1" tint="0.34998626667073579"/>
        <rFont val="Arial"/>
        <family val="2"/>
        <charset val="238"/>
      </rPr>
      <t>Degree of habilitated doctor</t>
    </r>
  </si>
  <si>
    <t>WEDŁUG DZIEDZIN NAUKI I SZTUKI 2011</t>
  </si>
  <si>
    <t>BY FIELDS OF SCIENCE AND ARTS 2011</t>
  </si>
  <si>
    <t xml:space="preserve">Nauki biologiczne </t>
  </si>
  <si>
    <t>Biological sciences</t>
  </si>
  <si>
    <t xml:space="preserve">Nauki chemiczne </t>
  </si>
  <si>
    <t>Chemical sciences</t>
  </si>
  <si>
    <t xml:space="preserve">Nauki ekonomiczne </t>
  </si>
  <si>
    <t>Economics sciences</t>
  </si>
  <si>
    <t xml:space="preserve">Nauki farmaceutyczne </t>
  </si>
  <si>
    <t>Pharmaceutical science</t>
  </si>
  <si>
    <t xml:space="preserve">Nauki fizyczne </t>
  </si>
  <si>
    <t>Physical sciences</t>
  </si>
  <si>
    <t xml:space="preserve">Nauki humanistyczne </t>
  </si>
  <si>
    <t>Humanities</t>
  </si>
  <si>
    <t xml:space="preserve">Nauki leśne </t>
  </si>
  <si>
    <t>Forestry science</t>
  </si>
  <si>
    <t xml:space="preserve">Nauki matematyczne </t>
  </si>
  <si>
    <t>Mathematics</t>
  </si>
  <si>
    <t xml:space="preserve">Nauki medyczne </t>
  </si>
  <si>
    <t>Medical science</t>
  </si>
  <si>
    <t xml:space="preserve">Nauki o kulturze fizycznej </t>
  </si>
  <si>
    <t>Sport science</t>
  </si>
  <si>
    <t xml:space="preserve">Nauki o zdrowiu </t>
  </si>
  <si>
    <t>Health science</t>
  </si>
  <si>
    <t xml:space="preserve">Nauki o Ziemi </t>
  </si>
  <si>
    <t>Earth sciences</t>
  </si>
  <si>
    <t xml:space="preserve">Nauki prawne </t>
  </si>
  <si>
    <t>Law</t>
  </si>
  <si>
    <t xml:space="preserve">Nauki rolnicze </t>
  </si>
  <si>
    <t>Agricultural science</t>
  </si>
  <si>
    <t xml:space="preserve">Nauki społeczne </t>
  </si>
  <si>
    <t>Social science</t>
  </si>
  <si>
    <t xml:space="preserve">Nauki techniczne </t>
  </si>
  <si>
    <t>Technology</t>
  </si>
  <si>
    <t xml:space="preserve">Nauki teologiczne </t>
  </si>
  <si>
    <t>Theology</t>
  </si>
  <si>
    <t xml:space="preserve">Nauki weterynaryjne </t>
  </si>
  <si>
    <t>Veterinary science</t>
  </si>
  <si>
    <t xml:space="preserve">Sztuki filmowe </t>
  </si>
  <si>
    <t>Film studies</t>
  </si>
  <si>
    <t xml:space="preserve">Sztuki muzyczne </t>
  </si>
  <si>
    <t>Music studies</t>
  </si>
  <si>
    <t xml:space="preserve">Sztuki plastyczne </t>
  </si>
  <si>
    <t>Fine art</t>
  </si>
  <si>
    <t xml:space="preserve">Sztuki teatralne </t>
  </si>
  <si>
    <t>Drama and theatre studies</t>
  </si>
  <si>
    <t>WEDŁUG DZIEDZIN NAUKI 2018</t>
  </si>
  <si>
    <t>BY FIELDS OF SCIENCE 2018</t>
  </si>
  <si>
    <t>Nauki inżynieryjno-techniczne</t>
  </si>
  <si>
    <t>Engineering and technology</t>
  </si>
  <si>
    <t>Nauki medyczne i nauki o zdrowiu</t>
  </si>
  <si>
    <t>Medical and health sciences</t>
  </si>
  <si>
    <t>Agricultural sciences</t>
  </si>
  <si>
    <t>Social sciences</t>
  </si>
  <si>
    <t>Nauki ścisłe i przyrodnicze</t>
  </si>
  <si>
    <t>Natural sciences</t>
  </si>
  <si>
    <r>
      <rPr>
        <sz val="9"/>
        <rFont val="Arial"/>
        <family val="2"/>
        <charset val="238"/>
      </rPr>
      <t>S</t>
    </r>
    <r>
      <rPr>
        <sz val="9"/>
        <color theme="1"/>
        <rFont val="Arial"/>
        <family val="2"/>
        <charset val="238"/>
      </rPr>
      <t>ztuki</t>
    </r>
  </si>
  <si>
    <t>The arts</t>
  </si>
  <si>
    <t>WEDŁUG TYPÓW INSTYTUCJI SYSTEMU SZKOLNICTWA WYŻSZEGO I NAUKI</t>
  </si>
  <si>
    <t>BY TYPES OF INSTITUTIONS OF THE SYSTEM OF HIGHER EDUCATION AND SCIENCE</t>
  </si>
  <si>
    <t xml:space="preserve">Uczelnie niepubliczne </t>
  </si>
  <si>
    <t>WEDŁUG WOJEWÓDZTW</t>
  </si>
  <si>
    <t>BY VOIVODSHIPS</t>
  </si>
  <si>
    <t xml:space="preserve">Uczelnie nadzorowane przez Ministerstwo Nauki i Szkolnictwa Wyższego </t>
  </si>
  <si>
    <t xml:space="preserve">Uczelnie nadzorowane przez Ministerstwo Zdrowia </t>
  </si>
  <si>
    <t xml:space="preserve">Uczelnie nadzorowane przez Ministerstwo Kultury i Dziedzictwa Narodowego  </t>
  </si>
  <si>
    <t xml:space="preserve">Uczelnie nadzorowane przez Ministerstwo Obrony Narodowej </t>
  </si>
  <si>
    <t>Instututy</t>
  </si>
  <si>
    <r>
      <t xml:space="preserve">Kujawsko-pomorskie </t>
    </r>
    <r>
      <rPr>
        <sz val="9"/>
        <rFont val="Arial"/>
        <family val="2"/>
        <charset val="238"/>
      </rPr>
      <t xml:space="preserve"> </t>
    </r>
  </si>
  <si>
    <t xml:space="preserve">Uczelnie nadzorowane przez Ministerstwo Spraw Wewnętrznych i Administracji </t>
  </si>
  <si>
    <t xml:space="preserve">Uczelnie nadzorowane przez Ministerstwo Gospodarki Morskiej i Żeglugi Śródlądowej </t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</si>
  <si>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</si>
  <si>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Do 2 lat
</t>
    </r>
    <r>
      <rPr>
        <sz val="9"/>
        <color theme="1" tint="0.34998626667073579"/>
        <rFont val="Arial"/>
        <family val="2"/>
        <charset val="238"/>
      </rPr>
      <t>Up to 2 years</t>
    </r>
  </si>
  <si>
    <t>3-4</t>
  </si>
  <si>
    <t>5-6</t>
  </si>
  <si>
    <t>7-8</t>
  </si>
  <si>
    <t>9-10</t>
  </si>
  <si>
    <r>
      <t xml:space="preserve">11 lat i więcej
</t>
    </r>
    <r>
      <rPr>
        <sz val="9"/>
        <color theme="1" tint="0.34998626667073579"/>
        <rFont val="Arial"/>
        <family val="2"/>
        <charset val="238"/>
      </rPr>
      <t>11 years and more</t>
    </r>
  </si>
  <si>
    <r>
      <t xml:space="preserve">do 2 lat
</t>
    </r>
    <r>
      <rPr>
        <sz val="9"/>
        <color theme="1" tint="0.34998626667073579"/>
        <rFont val="Arial"/>
        <family val="2"/>
        <charset val="238"/>
      </rPr>
      <t>up to 2 years</t>
    </r>
  </si>
  <si>
    <r>
      <t xml:space="preserve">3-4 lata
</t>
    </r>
    <r>
      <rPr>
        <sz val="9"/>
        <color theme="1" tint="0.34998626667073579"/>
        <rFont val="Arial"/>
        <family val="2"/>
        <charset val="238"/>
      </rPr>
      <t>years</t>
    </r>
    <r>
      <rPr>
        <sz val="9"/>
        <rFont val="Arial"/>
        <family val="2"/>
        <charset val="238"/>
      </rPr>
      <t xml:space="preserve">      </t>
    </r>
  </si>
  <si>
    <t>ACADEMIC TEACHERS AND NON–TEACHING EMPLOYEES BY TYPES OF INSTITUTIONS OF THE SYSTEM OF HIGHER EDUCATION AND SCIENCE</t>
  </si>
  <si>
    <r>
      <t xml:space="preserve">                                               WYSZCZEGÓLNIENIE
                                    </t>
    </r>
    <r>
      <rPr>
        <sz val="9"/>
        <color theme="1" tint="0.34998626667073579"/>
        <rFont val="Arial"/>
        <family val="2"/>
        <charset val="238"/>
      </rPr>
      <t xml:space="preserve">                SPECIFICATION</t>
    </r>
    <r>
      <rPr>
        <sz val="9"/>
        <rFont val="Arial"/>
        <family val="2"/>
        <charset val="238"/>
      </rPr>
      <t xml:space="preserve">
 a – pełnozatrudnieni
</t>
    </r>
    <r>
      <rPr>
        <sz val="9"/>
        <color theme="1" tint="0.34998626667073579"/>
        <rFont val="Arial"/>
        <family val="2"/>
        <charset val="238"/>
      </rPr>
      <t xml:space="preserve">       full–time employed</t>
    </r>
    <r>
      <rPr>
        <sz val="9"/>
        <rFont val="Arial"/>
        <family val="2"/>
        <charset val="238"/>
      </rPr>
      <t xml:space="preserve">
 b – w tym kobiety
  </t>
    </r>
    <r>
      <rPr>
        <sz val="9"/>
        <color theme="1" tint="0.34998626667073579"/>
        <rFont val="Arial"/>
        <family val="2"/>
        <charset val="238"/>
      </rPr>
      <t xml:space="preserve">     of whom females</t>
    </r>
    <r>
      <rPr>
        <sz val="9"/>
        <rFont val="Arial"/>
        <family val="2"/>
        <charset val="238"/>
      </rPr>
      <t xml:space="preserve">
 c – z liczby pełnozatrudnionych zatrudnieni w podstawowym miejscu pracy 
       </t>
    </r>
    <r>
      <rPr>
        <sz val="9"/>
        <color theme="1" tint="0.34998626667073579"/>
        <rFont val="Arial"/>
        <family val="2"/>
        <charset val="238"/>
      </rPr>
      <t>of full–time employed – employed in the main workplace</t>
    </r>
    <r>
      <rPr>
        <sz val="9"/>
        <rFont val="Arial"/>
        <family val="2"/>
        <charset val="238"/>
      </rPr>
      <t xml:space="preserve">
 d – niepełnozatrudnieni
     </t>
    </r>
    <r>
      <rPr>
        <sz val="9"/>
        <color theme="1" tint="0.34998626667073579"/>
        <rFont val="Arial"/>
        <family val="2"/>
        <charset val="238"/>
      </rPr>
      <t xml:space="preserve">  part–time employed</t>
    </r>
    <r>
      <rPr>
        <sz val="9"/>
        <rFont val="Arial"/>
        <family val="2"/>
        <charset val="238"/>
      </rPr>
      <t xml:space="preserve">
 e – w tym kobiety
      </t>
    </r>
    <r>
      <rPr>
        <sz val="9"/>
        <color theme="1" tint="0.34998626667073579"/>
        <rFont val="Arial"/>
        <family val="2"/>
        <charset val="238"/>
      </rPr>
      <t xml:space="preserve"> of whom females</t>
    </r>
  </si>
  <si>
    <r>
      <t xml:space="preserve">Nauczyciele akademiccy
</t>
    </r>
    <r>
      <rPr>
        <sz val="9"/>
        <color theme="1" tint="0.34998626667073579"/>
        <rFont val="Arial"/>
        <family val="2"/>
        <charset val="238"/>
      </rPr>
      <t>Academic teachers</t>
    </r>
  </si>
  <si>
    <r>
      <t xml:space="preserve">Pracownicy niebędący nauczycielami akademickimi
</t>
    </r>
    <r>
      <rPr>
        <sz val="9"/>
        <color theme="1" tint="0.34998626667073579"/>
        <rFont val="Arial"/>
        <family val="2"/>
        <charset val="238"/>
      </rPr>
      <t>Non-teaching employee</t>
    </r>
    <r>
      <rPr>
        <sz val="9"/>
        <rFont val="Arial"/>
        <family val="2"/>
        <charset val="238"/>
      </rPr>
      <t>s</t>
    </r>
  </si>
  <si>
    <r>
      <rPr>
        <sz val="10"/>
        <rFont val="Arial"/>
        <family val="2"/>
        <charset val="238"/>
      </rPr>
      <t>docenci</t>
    </r>
    <r>
      <rPr>
        <sz val="9"/>
        <rFont val="Arial"/>
        <family val="2"/>
        <charset val="238"/>
      </rPr>
      <t xml:space="preserve">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docents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</si>
  <si>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adiunkci
</t>
    </r>
    <r>
      <rPr>
        <sz val="9"/>
        <color theme="1" tint="0.34998626667073579"/>
        <rFont val="Arial"/>
        <family val="2"/>
        <charset val="238"/>
      </rPr>
      <t>assistant professors</t>
    </r>
  </si>
  <si>
    <r>
      <t xml:space="preserve">asystenci
</t>
    </r>
    <r>
      <rPr>
        <sz val="9"/>
        <color theme="1" tint="0.34998626667073579"/>
        <rFont val="Arial"/>
        <family val="2"/>
        <charset val="238"/>
      </rPr>
      <t>assistant lecturers</t>
    </r>
  </si>
  <si>
    <r>
      <t xml:space="preserve">inni
</t>
    </r>
    <r>
      <rPr>
        <sz val="9"/>
        <color theme="1" tint="0.34998626667073579"/>
        <rFont val="Arial"/>
        <family val="2"/>
        <charset val="238"/>
      </rPr>
      <t>others</t>
    </r>
  </si>
  <si>
    <r>
      <t xml:space="preserve">profesorowie/
profesorowie zwyczajni
</t>
    </r>
    <r>
      <rPr>
        <sz val="9"/>
        <color theme="1" tint="0.34998626667073579"/>
        <rFont val="Arial"/>
        <family val="2"/>
        <charset val="238"/>
      </rPr>
      <t>full professors</t>
    </r>
  </si>
  <si>
    <r>
      <t xml:space="preserve">profesorowie uczelni/
profesorowie nadzwyczajni
</t>
    </r>
    <r>
      <rPr>
        <sz val="9"/>
        <color theme="1" tint="0.34998626667073579"/>
        <rFont val="Arial"/>
        <family val="2"/>
        <charset val="238"/>
      </rPr>
      <t>associate professors</t>
    </r>
  </si>
  <si>
    <r>
      <t xml:space="preserve">w tym profesorowie uczelni/profesorowie nadzwyczajni z tytułem naukowym
</t>
    </r>
    <r>
      <rPr>
        <sz val="9"/>
        <color theme="1" tint="0.34998626667073579"/>
        <rFont val="Arial"/>
        <family val="2"/>
        <charset val="238"/>
      </rPr>
      <t>of whom professors holding the position of associate professors</t>
    </r>
  </si>
  <si>
    <r>
      <t xml:space="preserve">w tym ze stopniem naukowym doktora habilitowanego
</t>
    </r>
    <r>
      <rPr>
        <sz val="9"/>
        <color theme="1" tint="0.34998626667073579"/>
        <rFont val="Arial"/>
        <family val="2"/>
        <charset val="238"/>
      </rPr>
      <t>of whom with the academic degree of habilitated doctor</t>
    </r>
  </si>
  <si>
    <t>•</t>
  </si>
  <si>
    <t xml:space="preserve">Centrum  Medyczne Kształcenia Podyplomowego </t>
  </si>
  <si>
    <t>Medical Centre of Postgraduate Education</t>
  </si>
  <si>
    <r>
      <t xml:space="preserve">                WYSZCZEGÓLNIENIE
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 
     </t>
    </r>
    <r>
      <rPr>
        <sz val="9"/>
        <color theme="1" tint="0.34998626667073579"/>
        <rFont val="Arial"/>
        <family val="2"/>
        <charset val="238"/>
      </rPr>
      <t xml:space="preserve">  non–public</t>
    </r>
  </si>
  <si>
    <r>
      <t>Studenci</t>
    </r>
    <r>
      <rPr>
        <vertAlign val="superscript"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otrzymujący</t>
    </r>
    <r>
      <rPr>
        <vertAlign val="superscript"/>
        <sz val="9"/>
        <rFont val="Arial"/>
        <family val="2"/>
        <charset val="238"/>
      </rPr>
      <t xml:space="preserve"> a
</t>
    </r>
    <r>
      <rPr>
        <sz val="9"/>
        <color theme="1" tint="0.34998626667073579"/>
        <rFont val="Arial"/>
        <family val="2"/>
        <charset val="238"/>
      </rPr>
      <t>Students</t>
    </r>
    <r>
      <rPr>
        <vertAlign val="superscript"/>
        <sz val="9"/>
        <color theme="1" tint="0.3499862666707357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 xml:space="preserve">receiving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</si>
  <si>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stypendia fundowane
</t>
    </r>
    <r>
      <rPr>
        <sz val="9"/>
        <color theme="1" tint="0.34998626667073579"/>
        <rFont val="Arial"/>
        <family val="2"/>
        <charset val="238"/>
      </rPr>
      <t>funded scholarships</t>
    </r>
  </si>
  <si>
    <r>
      <t xml:space="preserve">tylko stypendia fundowane
</t>
    </r>
    <r>
      <rPr>
        <sz val="9"/>
        <color theme="1" tint="0.34998626667073579"/>
        <rFont val="Arial"/>
        <family val="2"/>
        <charset val="238"/>
      </rPr>
      <t>only funded scholarships</t>
    </r>
  </si>
  <si>
    <r>
      <t xml:space="preserve">jednocześnie stypendia fundowane i inne
</t>
    </r>
    <r>
      <rPr>
        <sz val="9"/>
        <color theme="1" tint="0.34998626667073579"/>
        <rFont val="Arial"/>
        <family val="2"/>
        <charset val="238"/>
      </rPr>
      <t>simultaneously funded scholarships and others</t>
    </r>
  </si>
  <si>
    <t xml:space="preserve">W tym studenci studiów stacjonarnych (bez cudzoziemców) </t>
  </si>
  <si>
    <t>Of whom full–time programme students (excluding foreigners)</t>
  </si>
  <si>
    <t xml:space="preserve">Kujawsko–pomorskie </t>
  </si>
  <si>
    <t xml:space="preserve">Warmińsko–mazurskie </t>
  </si>
  <si>
    <t>a W podziale na rodzaje stypendiów jedna osoba może być wykazana więcej niż jeden raz.   b W okresie od 1 stycznia do 31 grudnia 2019 r.</t>
  </si>
  <si>
    <r>
      <t xml:space="preserve">                  WYSZCZEGÓLNIENIE
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 n – niepubliczne 
     </t>
    </r>
    <r>
      <rPr>
        <sz val="9"/>
        <color theme="1" tint="0.34998626667073579"/>
        <rFont val="Arial"/>
        <family val="2"/>
        <charset val="238"/>
      </rPr>
      <t xml:space="preserve">  non–public</t>
    </r>
  </si>
  <si>
    <r>
      <t xml:space="preserve">Studenci otrzymujący
</t>
    </r>
    <r>
      <rPr>
        <sz val="9"/>
        <color theme="1" tint="0.34998626667073579"/>
        <rFont val="Arial"/>
        <family val="2"/>
        <charset val="238"/>
      </rPr>
      <t>Students receiving</t>
    </r>
  </si>
  <si>
    <r>
      <t xml:space="preserve">                   WYSZCZEGÓLNIENIE
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        
 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 n – niepubliczne 
    </t>
    </r>
    <r>
      <rPr>
        <sz val="9"/>
        <color theme="1" tint="0.34998626667073579"/>
        <rFont val="Arial"/>
        <family val="2"/>
        <charset val="238"/>
      </rPr>
      <t xml:space="preserve">   non–public</t>
    </r>
  </si>
  <si>
    <r>
      <t xml:space="preserve">Doktoranci </t>
    </r>
    <r>
      <rPr>
        <vertAlign val="superscript"/>
        <sz val="9"/>
        <rFont val="Arial"/>
        <family val="2"/>
        <charset val="238"/>
      </rPr>
      <t xml:space="preserve">a  </t>
    </r>
    <r>
      <rPr>
        <sz val="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 xml:space="preserve"> Doctoral students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</si>
  <si>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t>GRAND  TOTAL</t>
  </si>
  <si>
    <t xml:space="preserve">W tym doktoranci na studiach stacjonarnych (bez cudzoziemców) </t>
  </si>
  <si>
    <t>Centrum Medyczne Kształcenia Podyplomowego</t>
  </si>
  <si>
    <t>STUDENT DORMITORIES AND CANTEENS BY TYPES OF INSTITUTIONS OF THE SYSTEM OF HIGHER EDUCATION AND SCIENCE AND VOIVODSHIPS</t>
  </si>
  <si>
    <r>
      <t xml:space="preserve">                WYSZCZEGÓLNIENIE
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 o – ogółem
 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 
      </t>
    </r>
    <r>
      <rPr>
        <sz val="9"/>
        <color theme="1" tint="0.34998626667073579"/>
        <rFont val="Arial"/>
        <family val="2"/>
        <charset val="238"/>
      </rPr>
      <t xml:space="preserve"> non–public</t>
    </r>
  </si>
  <si>
    <r>
      <t xml:space="preserve">Domy studenckie
</t>
    </r>
    <r>
      <rPr>
        <sz val="9"/>
        <color theme="1" tint="0.34998626667073579"/>
        <rFont val="Arial"/>
        <family val="2"/>
        <charset val="238"/>
      </rPr>
      <t>Student dormitories</t>
    </r>
  </si>
  <si>
    <r>
      <t xml:space="preserve">Stołówki studenckie
</t>
    </r>
    <r>
      <rPr>
        <sz val="9"/>
        <color theme="1" tint="0.34998626667073579"/>
        <rFont val="Arial"/>
        <family val="2"/>
        <charset val="238"/>
      </rPr>
      <t>Student canteens</t>
    </r>
  </si>
  <si>
    <r>
      <t xml:space="preserve">Studenci zakwaterowani w domach studenckich uczelni macierzystych i innych uczelni
</t>
    </r>
    <r>
      <rPr>
        <sz val="9"/>
        <color theme="1" tint="0.34998626667073579"/>
        <rFont val="Arial"/>
        <family val="2"/>
        <charset val="238"/>
      </rPr>
      <t>Students accommodated in student dormitories of parent schools and other higher education institutions</t>
    </r>
  </si>
  <si>
    <r>
      <t xml:space="preserve">Doktoranci zakwaterowani w domach studenckich
</t>
    </r>
    <r>
      <rPr>
        <sz val="9"/>
        <color theme="1" tint="0.34998626667073579"/>
        <rFont val="Arial"/>
        <family val="2"/>
        <charset val="238"/>
      </rPr>
      <t>Doctoral students accommodated in student dormitories</t>
    </r>
  </si>
  <si>
    <r>
      <t xml:space="preserve">domy
</t>
    </r>
    <r>
      <rPr>
        <sz val="9"/>
        <color theme="1" tint="0.34998626667073579"/>
        <rFont val="Arial"/>
        <family val="2"/>
        <charset val="238"/>
      </rPr>
      <t>dormitories</t>
    </r>
  </si>
  <si>
    <r>
      <t xml:space="preserve">miejsca
</t>
    </r>
    <r>
      <rPr>
        <sz val="9"/>
        <color theme="1" tint="0.34998626667073579"/>
        <rFont val="Arial"/>
        <family val="2"/>
        <charset val="238"/>
      </rPr>
      <t>beds</t>
    </r>
  </si>
  <si>
    <r>
      <t xml:space="preserve">stołówki
</t>
    </r>
    <r>
      <rPr>
        <sz val="9"/>
        <color theme="1" tint="0.34998626667073579"/>
        <rFont val="Arial"/>
        <family val="2"/>
        <charset val="238"/>
      </rPr>
      <t>canteens</t>
    </r>
  </si>
  <si>
    <r>
      <t xml:space="preserve">miejsca
</t>
    </r>
    <r>
      <rPr>
        <sz val="9"/>
        <color theme="1" tint="0.34998626667073579"/>
        <rFont val="Arial"/>
        <family val="2"/>
        <charset val="238"/>
      </rPr>
      <t>places</t>
    </r>
  </si>
  <si>
    <r>
      <t xml:space="preserve">w tym studiów stacjonarnych
</t>
    </r>
    <r>
      <rPr>
        <sz val="9"/>
        <color theme="1" tint="0.34998626667073579"/>
        <rFont val="Arial"/>
        <family val="2"/>
        <charset val="238"/>
      </rPr>
      <t xml:space="preserve">of whom in full–time programmes </t>
    </r>
  </si>
  <si>
    <r>
      <t xml:space="preserve"> z liczby ogółem w domach studenckich
</t>
    </r>
    <r>
      <rPr>
        <sz val="9"/>
        <color theme="1" tint="0.34998626667073579"/>
        <rFont val="Arial"/>
        <family val="2"/>
        <charset val="238"/>
      </rPr>
      <t xml:space="preserve"> of grand total in student dormitories</t>
    </r>
  </si>
  <si>
    <r>
      <t xml:space="preserve">uczelni macierzystych
</t>
    </r>
    <r>
      <rPr>
        <sz val="9"/>
        <color theme="1" tint="0.34998626667073579"/>
        <rFont val="Arial"/>
        <family val="2"/>
        <charset val="238"/>
      </rPr>
      <t>parent schools</t>
    </r>
  </si>
  <si>
    <r>
      <t xml:space="preserve">w tym studiów stacjonarnych
</t>
    </r>
    <r>
      <rPr>
        <sz val="9"/>
        <color theme="1" tint="0.34998626667073579"/>
        <rFont val="Arial"/>
        <family val="2"/>
        <charset val="238"/>
      </rPr>
      <t>of whom in full–time programmes</t>
    </r>
  </si>
  <si>
    <r>
      <t xml:space="preserve">innych uczelni
</t>
    </r>
    <r>
      <rPr>
        <sz val="9"/>
        <color theme="1" tint="0.34998626667073579"/>
        <rFont val="Arial"/>
        <family val="2"/>
        <charset val="238"/>
      </rPr>
      <t>other higher education institutions</t>
    </r>
  </si>
  <si>
    <t xml:space="preserve">WEDŁUG WOJEWÓDZTW </t>
  </si>
  <si>
    <r>
      <t xml:space="preserve">Źródła pochodzenia funduszy
</t>
    </r>
    <r>
      <rPr>
        <sz val="9"/>
        <color theme="1" tint="0.34998626667073579"/>
        <rFont val="Arial"/>
        <family val="2"/>
        <charset val="238"/>
      </rPr>
      <t xml:space="preserve">Sources of funds </t>
    </r>
  </si>
  <si>
    <t>Austria</t>
  </si>
  <si>
    <t>Belgia</t>
  </si>
  <si>
    <t xml:space="preserve">Czechy </t>
  </si>
  <si>
    <t>Dania</t>
  </si>
  <si>
    <t xml:space="preserve">Finlandia </t>
  </si>
  <si>
    <t>Grecja</t>
  </si>
  <si>
    <t xml:space="preserve">Holandia </t>
  </si>
  <si>
    <t xml:space="preserve">Irlandia </t>
  </si>
  <si>
    <t>Litwa</t>
  </si>
  <si>
    <t>Łotwa</t>
  </si>
  <si>
    <t xml:space="preserve">Niemcy </t>
  </si>
  <si>
    <t xml:space="preserve">Norwegia </t>
  </si>
  <si>
    <t xml:space="preserve">Polska </t>
  </si>
  <si>
    <t>Poland</t>
  </si>
  <si>
    <t xml:space="preserve">Portugalia </t>
  </si>
  <si>
    <t xml:space="preserve">Słowacja </t>
  </si>
  <si>
    <t xml:space="preserve">Słowenia </t>
  </si>
  <si>
    <t xml:space="preserve">Szwecja </t>
  </si>
  <si>
    <t>Węgry</t>
  </si>
  <si>
    <t xml:space="preserve">Wielka Brytania </t>
  </si>
  <si>
    <t xml:space="preserve">Włochy </t>
  </si>
  <si>
    <r>
      <t xml:space="preserve">PUBLIC EXPENDITURE ON HIGHER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</si>
  <si>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LATA
</t>
    </r>
    <r>
      <rPr>
        <sz val="9"/>
        <color theme="1" tint="0.34998626667073579"/>
        <rFont val="Arial"/>
        <family val="2"/>
        <charset val="238"/>
      </rPr>
      <t>YEARS</t>
    </r>
  </si>
  <si>
    <r>
      <t xml:space="preserve">Wydatki
</t>
    </r>
    <r>
      <rPr>
        <sz val="9"/>
        <color theme="1" tint="0.34998626667073579"/>
        <rFont val="Arial"/>
        <family val="2"/>
        <charset val="238"/>
      </rPr>
      <t>Expenditure</t>
    </r>
  </si>
  <si>
    <r>
      <t>Udział wydatków publicznych w PKB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Share of public expenditure in GDP</t>
    </r>
  </si>
  <si>
    <r>
      <t xml:space="preserve">budżetu państwa
</t>
    </r>
    <r>
      <rPr>
        <sz val="9"/>
        <color theme="1" tint="0.34998626667073579"/>
        <rFont val="Arial"/>
        <family val="2"/>
        <charset val="238"/>
      </rPr>
      <t>of the state budget</t>
    </r>
  </si>
  <si>
    <r>
      <t xml:space="preserve">budżetów jednostek samorządu terytorialnego 
</t>
    </r>
    <r>
      <rPr>
        <sz val="9"/>
        <color theme="1" tint="0.34998626667073579"/>
        <rFont val="Arial"/>
        <family val="2"/>
        <charset val="238"/>
      </rPr>
      <t>of the budget of local government units</t>
    </r>
  </si>
  <si>
    <r>
      <t xml:space="preserve">w mln zł       </t>
    </r>
    <r>
      <rPr>
        <sz val="9"/>
        <color theme="1" tint="0.34998626667073579"/>
        <rFont val="Arial"/>
        <family val="2"/>
        <charset val="238"/>
      </rPr>
      <t xml:space="preserve"> in PLN millions</t>
    </r>
  </si>
  <si>
    <r>
      <t xml:space="preserve">w %    </t>
    </r>
    <r>
      <rPr>
        <sz val="9"/>
        <color theme="1" tint="0.34998626667073579"/>
        <rFont val="Arial"/>
        <family val="2"/>
        <charset val="238"/>
      </rPr>
      <t xml:space="preserve"> in %</t>
    </r>
  </si>
  <si>
    <r>
      <t>9888,7</t>
    </r>
    <r>
      <rPr>
        <vertAlign val="superscript"/>
        <sz val="9"/>
        <rFont val="Arial"/>
        <family val="2"/>
        <charset val="238"/>
      </rPr>
      <t>b</t>
    </r>
  </si>
  <si>
    <r>
      <t>122,0</t>
    </r>
    <r>
      <rPr>
        <vertAlign val="superscript"/>
        <sz val="9"/>
        <rFont val="Arial"/>
        <family val="2"/>
        <charset val="238"/>
      </rPr>
      <t>b</t>
    </r>
  </si>
  <si>
    <t>a W związku ze zmianą klasyfikacji budżetowej, dane od 2019 r. obejmują nakłady na szkolnictwo wyższe i naukę.   b Dane od 2006 r. pomniejszone o wydatki niewygasające oraz dotacje dla jednostek samorządu terytorialnego.</t>
  </si>
  <si>
    <t>CAPITAL EXPENDITURE IN HIGHER EDUCATION INSTITUTIONS</t>
  </si>
  <si>
    <t>WYSZCZEGÓLNIENIE
SPECIFICATION</t>
  </si>
  <si>
    <t xml:space="preserve">Uczelnie publiczne </t>
  </si>
  <si>
    <r>
      <t>BASIC FINANCIAL CATEGORIES IN HIGHER EDUCATION INSTITUTIONS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</si>
  <si>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r>
      <t xml:space="preserve">Przychody ogółem
</t>
    </r>
    <r>
      <rPr>
        <sz val="9"/>
        <color theme="1" tint="0.34998626667073579"/>
        <rFont val="Arial"/>
        <family val="2"/>
        <charset val="238"/>
      </rPr>
      <t>Total revenues</t>
    </r>
  </si>
  <si>
    <r>
      <t xml:space="preserve">Koszty ogółem
</t>
    </r>
    <r>
      <rPr>
        <sz val="9"/>
        <color theme="1" tint="0.34998626667073579"/>
        <rFont val="Arial"/>
        <family val="2"/>
        <charset val="238"/>
      </rPr>
      <t>Total costs</t>
    </r>
  </si>
  <si>
    <r>
      <t xml:space="preserve">Wynik finansowy brutto
</t>
    </r>
    <r>
      <rPr>
        <sz val="9"/>
        <color theme="1" tint="0.34998626667073579"/>
        <rFont val="Arial"/>
        <family val="2"/>
        <charset val="238"/>
      </rPr>
      <t>Gross financial result</t>
    </r>
  </si>
  <si>
    <r>
      <t xml:space="preserve">Obciążenia wyniku finansowego
</t>
    </r>
    <r>
      <rPr>
        <sz val="9"/>
        <color theme="1" tint="0.34998626667073579"/>
        <rFont val="Arial"/>
        <family val="2"/>
        <charset val="238"/>
      </rPr>
      <t>Encumbrances on gross financial result</t>
    </r>
  </si>
  <si>
    <r>
      <t xml:space="preserve">Wynik finansowy netto
</t>
    </r>
    <r>
      <rPr>
        <sz val="9"/>
        <color theme="1" tint="0.34998626667073579"/>
        <rFont val="Arial"/>
        <family val="2"/>
        <charset val="238"/>
      </rPr>
      <t>Net financial result</t>
    </r>
  </si>
  <si>
    <r>
      <t xml:space="preserve">w tys. zł     </t>
    </r>
    <r>
      <rPr>
        <sz val="9"/>
        <color theme="1" tint="0.34998626667073579"/>
        <rFont val="Arial"/>
        <family val="2"/>
        <charset val="238"/>
      </rPr>
      <t xml:space="preserve"> in PLN thousands</t>
    </r>
  </si>
  <si>
    <t>Uczelnie publiczne</t>
  </si>
  <si>
    <t>Uczelnie nadzorowane przez Ministerstwo Zdrowia;  Centrum Medyczne Kształcenia Podyplomowego</t>
  </si>
  <si>
    <r>
      <t xml:space="preserve">Pozostałe uczelnie </t>
    </r>
    <r>
      <rPr>
        <vertAlign val="superscript"/>
        <sz val="9"/>
        <rFont val="Arial"/>
        <family val="2"/>
        <charset val="238"/>
      </rPr>
      <t>a</t>
    </r>
  </si>
  <si>
    <r>
      <t xml:space="preserve">Other higher education institutions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</si>
  <si>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dotacje z budżetu państwa
</t>
    </r>
    <r>
      <rPr>
        <sz val="9"/>
        <color theme="1" tint="0.34998626667073579"/>
        <rFont val="Arial"/>
        <family val="2"/>
        <charset val="238"/>
      </rPr>
      <t>grants from the state budget</t>
    </r>
  </si>
  <si>
    <t>O G Ó Ł E M w tys. zł</t>
  </si>
  <si>
    <t>T O T A L in PLN thousands</t>
  </si>
  <si>
    <t>REVENUES AND COSTS OF HIGHER EDUCATION INSTITUTIONS</t>
  </si>
  <si>
    <r>
      <rPr>
        <sz val="9"/>
        <rFont val="Arial"/>
        <family val="2"/>
        <charset val="238"/>
      </rPr>
      <t xml:space="preserve">O G Ó Ł E M w tys. zł   </t>
    </r>
    <r>
      <rPr>
        <sz val="9"/>
        <color rgb="FFFF0000"/>
        <rFont val="Arial"/>
        <family val="2"/>
        <charset val="238"/>
      </rPr>
      <t xml:space="preserve">       </t>
    </r>
    <r>
      <rPr>
        <sz val="9"/>
        <color theme="1" tint="0.34998626667073579"/>
        <rFont val="Arial"/>
        <family val="2"/>
        <charset val="238"/>
      </rPr>
      <t xml:space="preserve"> T O T A L in PLN thousands</t>
    </r>
  </si>
  <si>
    <r>
      <t xml:space="preserve">W %      </t>
    </r>
    <r>
      <rPr>
        <sz val="9"/>
        <color theme="1" tint="0.34998626667073579"/>
        <rFont val="Arial"/>
        <family val="2"/>
        <charset val="238"/>
      </rPr>
      <t>IN%</t>
    </r>
  </si>
  <si>
    <t>COSTS IN HIGHER EDUCATION INSTITUTIONS BY TYPE</t>
  </si>
  <si>
    <r>
      <t xml:space="preserve">Amortyzacja
</t>
    </r>
    <r>
      <rPr>
        <sz val="9"/>
        <color theme="1" tint="0.34998626667073579"/>
        <rFont val="Arial"/>
        <family val="2"/>
        <charset val="238"/>
      </rPr>
      <t>Depreciation</t>
    </r>
  </si>
  <si>
    <r>
      <t xml:space="preserve">Zużycie materiałów i energii
</t>
    </r>
    <r>
      <rPr>
        <sz val="9"/>
        <color theme="1" tint="0.34998626667073579"/>
        <rFont val="Arial"/>
        <family val="2"/>
        <charset val="238"/>
      </rPr>
      <t>Consumption of materials and energy</t>
    </r>
  </si>
  <si>
    <r>
      <t xml:space="preserve">Usługi obce
</t>
    </r>
    <r>
      <rPr>
        <sz val="9"/>
        <color theme="1" tint="0.34998626667073579"/>
        <rFont val="Arial"/>
        <family val="2"/>
        <charset val="238"/>
      </rPr>
      <t>External services</t>
    </r>
  </si>
  <si>
    <r>
      <t xml:space="preserve">Podatki i opłaty
</t>
    </r>
    <r>
      <rPr>
        <sz val="9"/>
        <color theme="1" tint="0.34998626667073579"/>
        <rFont val="Arial"/>
        <family val="2"/>
        <charset val="238"/>
      </rPr>
      <t>Taxes and fees</t>
    </r>
  </si>
  <si>
    <r>
      <t xml:space="preserve">Wynagrodzenia
</t>
    </r>
    <r>
      <rPr>
        <sz val="9"/>
        <color theme="1" tint="0.34998626667073579"/>
        <rFont val="Arial"/>
        <family val="2"/>
        <charset val="238"/>
      </rPr>
      <t>Wages and salaries</t>
    </r>
  </si>
  <si>
    <r>
      <t xml:space="preserve">Ubezpieczenia społeczne i inne świadczenia na rzecz pracowników
</t>
    </r>
    <r>
      <rPr>
        <sz val="9"/>
        <color theme="1" tint="0.34998626667073579"/>
        <rFont val="Arial"/>
        <family val="2"/>
        <charset val="238"/>
      </rPr>
      <t>Social security and other benefits for employees</t>
    </r>
  </si>
  <si>
    <r>
      <t xml:space="preserve">Pozostałe
</t>
    </r>
    <r>
      <rPr>
        <sz val="9"/>
        <color theme="1" tint="0.34998626667073579"/>
        <rFont val="Arial"/>
        <family val="2"/>
        <charset val="238"/>
      </rPr>
      <t>Others</t>
    </r>
  </si>
  <si>
    <r>
      <t xml:space="preserve">w tym zużycie energii
</t>
    </r>
    <r>
      <rPr>
        <sz val="9"/>
        <color theme="1" tint="0.34998626667073579"/>
        <rFont val="Arial"/>
        <family val="2"/>
        <charset val="238"/>
      </rPr>
      <t>of which consumption of energy</t>
    </r>
  </si>
  <si>
    <r>
      <t xml:space="preserve">w tym osobowe
</t>
    </r>
    <r>
      <rPr>
        <sz val="9"/>
        <color theme="1" tint="0.34998626667073579"/>
        <rFont val="Arial"/>
        <family val="2"/>
        <charset val="238"/>
      </rPr>
      <t>of which personal</t>
    </r>
  </si>
  <si>
    <r>
      <t xml:space="preserve">w tym składki z tytułu ubezpieczeń społecznych 
</t>
    </r>
    <r>
      <rPr>
        <sz val="9"/>
        <color theme="1" tint="0.34998626667073579"/>
        <rFont val="Arial"/>
        <family val="2"/>
        <charset val="238"/>
      </rPr>
      <t>of which social security contributions</t>
    </r>
  </si>
  <si>
    <r>
      <t xml:space="preserve">w tym
</t>
    </r>
    <r>
      <rPr>
        <sz val="9"/>
        <color theme="1" tint="0.34998626667073579"/>
        <rFont val="Arial"/>
        <family val="2"/>
        <charset val="238"/>
      </rPr>
      <t>of which</t>
    </r>
  </si>
  <si>
    <r>
      <t xml:space="preserve">aparatura naukowo-badawcza
</t>
    </r>
    <r>
      <rPr>
        <sz val="9"/>
        <color theme="1" tint="0.34998626667073579"/>
        <rFont val="Arial"/>
        <family val="2"/>
        <charset val="238"/>
      </rPr>
      <t>research apparatus</t>
    </r>
  </si>
  <si>
    <r>
      <t xml:space="preserve">podróże służbowe
</t>
    </r>
    <r>
      <rPr>
        <sz val="9"/>
        <color theme="1" tint="0.34998626667073579"/>
        <rFont val="Arial"/>
        <family val="2"/>
        <charset val="238"/>
      </rPr>
      <t>business trips</t>
    </r>
  </si>
  <si>
    <r>
      <rPr>
        <sz val="9"/>
        <rFont val="Arial"/>
        <family val="2"/>
        <charset val="238"/>
      </rPr>
      <t>O G Ó Ł E M w tys. zł</t>
    </r>
    <r>
      <rPr>
        <sz val="9"/>
        <color rgb="FFFF0000"/>
        <rFont val="Arial"/>
        <family val="2"/>
        <charset val="238"/>
      </rPr>
      <t xml:space="preserve">           </t>
    </r>
    <r>
      <rPr>
        <sz val="9"/>
        <color theme="1" tint="0.34998626667073579"/>
        <rFont val="Arial"/>
        <family val="2"/>
        <charset val="238"/>
      </rPr>
      <t>T O T A L in PLN thousands</t>
    </r>
  </si>
  <si>
    <r>
      <t xml:space="preserve">W %       </t>
    </r>
    <r>
      <rPr>
        <sz val="9"/>
        <color theme="1" tint="0.34998626667073579"/>
        <rFont val="Arial"/>
        <family val="2"/>
        <charset val="238"/>
      </rPr>
      <t xml:space="preserve">  IN %</t>
    </r>
  </si>
  <si>
    <t>INVESTMENTS AND COSTS OF REPAIRS IN HIGHER EDUCATION INSTITUTIONS</t>
  </si>
  <si>
    <r>
      <t xml:space="preserve">Nakłady inwestycyjne      
</t>
    </r>
    <r>
      <rPr>
        <sz val="9"/>
        <color theme="1" tint="0.34998626667073579"/>
        <rFont val="Arial"/>
        <family val="2"/>
        <charset val="238"/>
      </rPr>
      <t>Capital expenditure</t>
    </r>
  </si>
  <si>
    <r>
      <t xml:space="preserve">Koszty remontu budynków i budowli
</t>
    </r>
    <r>
      <rPr>
        <sz val="9"/>
        <color theme="1" tint="0.34998626667073579"/>
        <rFont val="Arial"/>
        <family val="2"/>
        <charset val="238"/>
      </rPr>
      <t xml:space="preserve">Costs of repairs of  buildings and structures </t>
    </r>
  </si>
  <si>
    <r>
      <t xml:space="preserve">w tym  zakupy inwestycyjne
</t>
    </r>
    <r>
      <rPr>
        <sz val="9"/>
        <color theme="1" tint="0.34998626667073579"/>
        <rFont val="Arial"/>
        <family val="2"/>
        <charset val="238"/>
      </rPr>
      <t>of which investment purchases</t>
    </r>
  </si>
  <si>
    <r>
      <t xml:space="preserve">w tym remonty domówi stołówek studenckich
</t>
    </r>
    <r>
      <rPr>
        <sz val="9"/>
        <color theme="1" tint="0.34998626667073579"/>
        <rFont val="Arial"/>
        <family val="2"/>
        <charset val="238"/>
      </rPr>
      <t>of which renovation of students dormitories and canteens</t>
    </r>
  </si>
  <si>
    <t xml:space="preserve">WYSZCZEGÓLNIENIE                                                   SPECIFICATION </t>
  </si>
  <si>
    <r>
      <rPr>
        <sz val="9"/>
        <rFont val="Arial"/>
        <family val="2"/>
        <charset val="238"/>
      </rPr>
      <t xml:space="preserve">O G Ó Ł E M w tys. zł   </t>
    </r>
    <r>
      <rPr>
        <sz val="9"/>
        <color rgb="FFFF0000"/>
        <rFont val="Arial"/>
        <family val="2"/>
        <charset val="238"/>
      </rPr>
      <t xml:space="preserve">      </t>
    </r>
    <r>
      <rPr>
        <sz val="9"/>
        <color theme="1" tint="0.34998626667073579"/>
        <rFont val="Arial"/>
        <family val="2"/>
        <charset val="238"/>
      </rPr>
      <t xml:space="preserve">  T O T A L in PLN thousands</t>
    </r>
  </si>
  <si>
    <r>
      <t xml:space="preserve">W %         </t>
    </r>
    <r>
      <rPr>
        <sz val="9"/>
        <color theme="1" tint="0.34998626667073579"/>
        <rFont val="Arial"/>
        <family val="2"/>
        <charset val="238"/>
      </rPr>
      <t>IN %</t>
    </r>
  </si>
  <si>
    <r>
      <t xml:space="preserve">WYSZCZEGÓLNIENIE
</t>
    </r>
    <r>
      <rPr>
        <sz val="9"/>
        <color theme="1" tint="0.499984740745262"/>
        <rFont val="Arial"/>
        <family val="2"/>
        <charset val="238"/>
      </rPr>
      <t>SPECIFICATION</t>
    </r>
  </si>
  <si>
    <r>
      <rPr>
        <sz val="9"/>
        <rFont val="Arial"/>
        <family val="2"/>
        <charset val="238"/>
      </rPr>
      <t xml:space="preserve">O G Ó Ł E M  w tys. zł </t>
    </r>
    <r>
      <rPr>
        <sz val="9"/>
        <color rgb="FFFF0000"/>
        <rFont val="Arial"/>
        <family val="2"/>
        <charset val="238"/>
      </rPr>
      <t xml:space="preserve">         </t>
    </r>
    <r>
      <rPr>
        <sz val="9"/>
        <color theme="1" tint="0.34998626667073579"/>
        <rFont val="Arial"/>
        <family val="2"/>
        <charset val="238"/>
      </rPr>
      <t xml:space="preserve"> T O T A L  in PLN thousands</t>
    </r>
  </si>
  <si>
    <r>
      <t xml:space="preserve">W %    </t>
    </r>
    <r>
      <rPr>
        <sz val="9"/>
        <color theme="1" tint="0.499984740745262"/>
        <rFont val="Arial"/>
        <family val="2"/>
        <charset val="238"/>
      </rPr>
      <t>IN %</t>
    </r>
  </si>
  <si>
    <r>
      <t xml:space="preserve">FUNDS OF HIGHER EDUCATION INSTITUTIONS 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</si>
  <si>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r>
      <t xml:space="preserve">Stan funduszu na początku roku
</t>
    </r>
    <r>
      <rPr>
        <sz val="9"/>
        <color theme="1" tint="0.34998626667073579"/>
        <rFont val="Arial"/>
        <family val="2"/>
        <charset val="238"/>
      </rPr>
      <t>Fund as of the beginning of the year</t>
    </r>
  </si>
  <si>
    <r>
      <t xml:space="preserve">Zwiększenia ogółem
</t>
    </r>
    <r>
      <rPr>
        <sz val="9"/>
        <color theme="1" tint="0.34998626667073579"/>
        <rFont val="Arial"/>
        <family val="2"/>
        <charset val="238"/>
      </rPr>
      <t>Total increase</t>
    </r>
  </si>
  <si>
    <r>
      <t xml:space="preserve">Zmniejszenia ogółem
</t>
    </r>
    <r>
      <rPr>
        <sz val="9"/>
        <color theme="1" tint="0.34998626667073579"/>
        <rFont val="Arial"/>
        <family val="2"/>
        <charset val="238"/>
      </rPr>
      <t>Total reduction</t>
    </r>
  </si>
  <si>
    <r>
      <t xml:space="preserve">Stan funduszu na koniec roku
</t>
    </r>
    <r>
      <rPr>
        <sz val="9"/>
        <color theme="1" tint="0.34998626667073579"/>
        <rFont val="Arial"/>
        <family val="2"/>
        <charset val="238"/>
      </rPr>
      <t>Fund as of the end of the year</t>
    </r>
  </si>
  <si>
    <r>
      <t xml:space="preserve">w tys. zł.   </t>
    </r>
    <r>
      <rPr>
        <sz val="9"/>
        <color theme="1" tint="0.34998626667073579"/>
        <rFont val="Arial"/>
        <family val="2"/>
        <charset val="238"/>
      </rPr>
      <t xml:space="preserve"> in  PLN thousands</t>
    </r>
  </si>
  <si>
    <r>
      <t xml:space="preserve">SCHOLARSHIP FUND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</si>
  <si>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t>FUNDUSZ ZASADNICZY</t>
  </si>
  <si>
    <t>WŁASNY FUNDUSZ STYPENDIALNY</t>
  </si>
  <si>
    <t xml:space="preserve">OWN SCHOLARSHIP FUND </t>
  </si>
  <si>
    <t>FUNDUSZ WSPARCIA OSÓB NIEPEŁNOSPRAWNYCH</t>
  </si>
  <si>
    <t>ZAKŁADOWY FUNDUSZ ŚWIADCZEŃ SOCJALNYCH</t>
  </si>
  <si>
    <t>SOCIAL BENEFITS FUND</t>
  </si>
  <si>
    <t xml:space="preserve">SCHOLARSHIP FUND FOR DEGREE STUDENTS </t>
  </si>
  <si>
    <r>
      <t xml:space="preserve">Stan funduszu na początek roku
</t>
    </r>
    <r>
      <rPr>
        <sz val="9"/>
        <color theme="1" tint="0.34998626667073579"/>
        <rFont val="Arial"/>
        <family val="2"/>
        <charset val="238"/>
      </rPr>
      <t>Fund as of beginning of the year</t>
    </r>
  </si>
  <si>
    <r>
      <t xml:space="preserve">Zwiększenia
</t>
    </r>
    <r>
      <rPr>
        <sz val="9"/>
        <color theme="1" tint="0.34998626667073579"/>
        <rFont val="Arial"/>
        <family val="2"/>
        <charset val="238"/>
      </rPr>
      <t>Increase</t>
    </r>
  </si>
  <si>
    <r>
      <t xml:space="preserve">w tys. zł       </t>
    </r>
    <r>
      <rPr>
        <sz val="9"/>
        <color theme="1" tint="0.34998626667073579"/>
        <rFont val="Arial"/>
        <family val="2"/>
        <charset val="238"/>
      </rPr>
      <t xml:space="preserve"> in PLN thousands</t>
    </r>
  </si>
  <si>
    <r>
      <t xml:space="preserve">na jednego studenta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 w zł 
</t>
    </r>
    <r>
      <rPr>
        <sz val="9"/>
        <color theme="1" tint="0.34998626667073579"/>
        <rFont val="Arial"/>
        <family val="2"/>
        <charset val="238"/>
      </rPr>
      <t xml:space="preserve">per one student </t>
    </r>
    <r>
      <rPr>
        <vertAlign val="superscript"/>
        <sz val="9"/>
        <color theme="1" tint="0.34998626667073579"/>
        <rFont val="Arial"/>
        <family val="2"/>
        <charset val="238"/>
      </rPr>
      <t>a</t>
    </r>
    <r>
      <rPr>
        <sz val="9"/>
        <color theme="1" tint="0.34998626667073579"/>
        <rFont val="Arial"/>
        <family val="2"/>
        <charset val="238"/>
      </rPr>
      <t xml:space="preserve"> in PLN </t>
    </r>
  </si>
  <si>
    <r>
      <t xml:space="preserve">Pozostałe uczelnie </t>
    </r>
    <r>
      <rPr>
        <vertAlign val="superscript"/>
        <sz val="9"/>
        <rFont val="Arial"/>
        <family val="2"/>
        <charset val="238"/>
      </rPr>
      <t>b</t>
    </r>
  </si>
  <si>
    <r>
      <t xml:space="preserve">Other higher education institutions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</si>
  <si>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r>
      <t xml:space="preserve"> EDUCATIONAL COST PER STUDENT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</si>
  <si>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Koszt kształcenia 
w tys. zł 
</t>
    </r>
    <r>
      <rPr>
        <sz val="9"/>
        <color theme="1" tint="0.34998626667073579"/>
        <rFont val="Arial"/>
        <family val="2"/>
        <charset val="238"/>
      </rPr>
      <t xml:space="preserve">Educational cost
 in PLN thousands </t>
    </r>
  </si>
  <si>
    <r>
      <t xml:space="preserve">Koszt jednostkowy w zł
</t>
    </r>
    <r>
      <rPr>
        <sz val="9"/>
        <color theme="1" tint="0.34998626667073579"/>
        <rFont val="Arial"/>
        <family val="2"/>
        <charset val="238"/>
      </rPr>
      <t>Cost per student in PLN</t>
    </r>
  </si>
  <si>
    <t>NUMBER OF FULL-TIME EQUIVALENT STUDENTS IN HIGHER EDUCATION INSTITUTIONS</t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</si>
  <si>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</si>
  <si>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Na studiach
</t>
    </r>
    <r>
      <rPr>
        <sz val="9"/>
        <color theme="1" tint="0.34998626667073579"/>
        <rFont val="Arial"/>
        <family val="2"/>
        <charset val="238"/>
      </rPr>
      <t>In</t>
    </r>
  </si>
  <si>
    <r>
      <t xml:space="preserve">podyplomowych
</t>
    </r>
    <r>
      <rPr>
        <sz val="9"/>
        <color theme="1" tint="0.34998626667073579"/>
        <rFont val="Arial"/>
        <family val="2"/>
        <charset val="238"/>
      </rPr>
      <t>non-degree postgraduate programmes</t>
    </r>
  </si>
  <si>
    <r>
      <t xml:space="preserve">doktoranckich
</t>
    </r>
    <r>
      <rPr>
        <sz val="9"/>
        <color theme="1" tint="0.34998626667073579"/>
        <rFont val="Arial"/>
        <family val="2"/>
        <charset val="238"/>
      </rPr>
      <t>doctoral programmes</t>
    </r>
    <r>
      <rPr>
        <i/>
        <sz val="9"/>
        <color theme="0" tint="-0.499984740745262"/>
        <rFont val="Calibri"/>
        <family val="2"/>
        <charset val="238"/>
        <scheme val="minor"/>
      </rPr>
      <t/>
    </r>
  </si>
  <si>
    <t>Narrow field – Technology, manufacturing and construction not further defined</t>
  </si>
  <si>
    <t xml:space="preserve">Akademia Wojsk Lądowych im. gen. Tadeusza Kościuszki we Wrocławiu </t>
  </si>
  <si>
    <t>19 lat</t>
  </si>
  <si>
    <t>24 lata</t>
  </si>
  <si>
    <t>years</t>
  </si>
  <si>
    <t xml:space="preserve">Podgrupa biznesu, administracji i prawa nieokreślonych dalej  </t>
  </si>
  <si>
    <t>.</t>
  </si>
  <si>
    <t>STUDENTS BY VOIVODSHIPS, HIGHER EDUCATION INSTITUTIONS, TYPE AND YEAR OF STUDIES</t>
  </si>
  <si>
    <t>podgrupa interdyscyplinarnych programów i kwalifikacji związanych z prowadzeniem działalności gospodarczej, administracją i prawem</t>
  </si>
  <si>
    <t>narrow field – Interdiscipilnary programmes and qualifications involving business, administration and law</t>
  </si>
  <si>
    <t>podgrupa biznesu, administracji i prawa nieokreślonych dalej</t>
  </si>
  <si>
    <t>narrow field –  Business, administration and law not further defined</t>
  </si>
  <si>
    <t>podgrupa interdyscyplinarnych programów i kwalifikacji obejmujących technikę, przemysł i budownictwo</t>
  </si>
  <si>
    <t>narrow field – Interdisciplinary programmes and qualifications involving technology, manufacturing and construction</t>
  </si>
  <si>
    <t>podgrupa interdyscyplinarnych programów i kwalifikacji obejmujących rolnictwo, leśnictwo, rybactwo i weterynarię</t>
  </si>
  <si>
    <t>narrow field – Interdisciplinary programmes and qualifications involving agriculture, forestry, fisheries and veterinary</t>
  </si>
  <si>
    <t>narrow field – Interdiscipilnary programmes and qualifications involving technology, manufacturing and construction</t>
  </si>
  <si>
    <t xml:space="preserve">podgrupa interdyscyplinarnych programów i kwalifikacji związanych z prowadzeniem działalności gospodarczej, administracją i prawem </t>
  </si>
  <si>
    <t>narrow field – Business, administration and law not further defined</t>
  </si>
  <si>
    <t>podgrupa interdyscyplinarnych programów i kwalifikacji obejmujących technologie informacyjno-komunikacyjne</t>
  </si>
  <si>
    <t>narrow field – Interdiscipilnary programmes and qualifications involving Information and Communication Technologies (ICTs)</t>
  </si>
  <si>
    <t>Uczelnie akademickie</t>
  </si>
  <si>
    <t>Uczelnie zawodowe</t>
  </si>
  <si>
    <r>
      <t xml:space="preserve">doktoranckie w szkołach doktorskich
</t>
    </r>
    <r>
      <rPr>
        <sz val="10"/>
        <color theme="1" tint="0.34998626667073579"/>
        <rFont val="Arial"/>
        <family val="2"/>
        <charset val="238"/>
      </rPr>
      <t xml:space="preserve">doctoral in doctoral schools
</t>
    </r>
  </si>
  <si>
    <r>
      <t xml:space="preserve">doktoranckie na studiach doktoranckich
</t>
    </r>
    <r>
      <rPr>
        <sz val="9"/>
        <color theme="1" tint="0.34998626667073579"/>
        <rFont val="Arial"/>
        <family val="2"/>
        <charset val="238"/>
      </rPr>
      <t>doctoral in doctoral programmes</t>
    </r>
  </si>
  <si>
    <r>
      <t xml:space="preserve">stypendia dla osób z niepełnosprawnościami
</t>
    </r>
    <r>
      <rPr>
        <sz val="9"/>
        <color theme="1" tint="0.34998626667073579"/>
        <rFont val="Arial"/>
        <family val="2"/>
        <charset val="238"/>
      </rPr>
      <t>grants for persons with disabilities</t>
    </r>
  </si>
  <si>
    <t>OGÓŁEM</t>
  </si>
  <si>
    <r>
      <rPr>
        <sz val="9"/>
        <rFont val="Arial"/>
        <family val="2"/>
        <charset val="238"/>
      </rPr>
      <t xml:space="preserve">profesorowie </t>
    </r>
    <r>
      <rPr>
        <sz val="9"/>
        <color theme="1" tint="0.34998626667073579"/>
        <rFont val="Arial"/>
        <family val="2"/>
        <charset val="238"/>
      </rPr>
      <t xml:space="preserve">
professors </t>
    </r>
  </si>
  <si>
    <r>
      <rPr>
        <sz val="9"/>
        <rFont val="Arial"/>
        <family val="2"/>
        <charset val="238"/>
      </rPr>
      <t>razem</t>
    </r>
    <r>
      <rPr>
        <sz val="9"/>
        <color theme="1" tint="0.34998626667073579"/>
        <rFont val="Arial"/>
        <family val="2"/>
        <charset val="238"/>
      </rPr>
      <t xml:space="preserve">
total</t>
    </r>
  </si>
  <si>
    <r>
      <t xml:space="preserve">Pozostałe uczelnie </t>
    </r>
    <r>
      <rPr>
        <vertAlign val="superscript"/>
        <sz val="9"/>
        <color theme="1"/>
        <rFont val="Arial"/>
        <family val="2"/>
        <charset val="238"/>
      </rPr>
      <t>b</t>
    </r>
  </si>
  <si>
    <r>
      <t xml:space="preserve">FUNDUSZ STYPENDIALNY </t>
    </r>
    <r>
      <rPr>
        <vertAlign val="superscript"/>
        <sz val="9"/>
        <rFont val="Arial"/>
        <family val="2"/>
        <charset val="238"/>
      </rPr>
      <t>a</t>
    </r>
  </si>
  <si>
    <r>
      <t xml:space="preserve">inne przychody
</t>
    </r>
    <r>
      <rPr>
        <sz val="9"/>
        <color theme="1" tint="0.34998626667073579"/>
        <rFont val="Arial"/>
        <family val="2"/>
        <charset val="238"/>
      </rPr>
      <t>other revenues</t>
    </r>
  </si>
  <si>
    <r>
      <t xml:space="preserve">Stan funduszu na koniec roku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Fund as of end of the year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</si>
  <si>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>Pozostałe uczelnie</t>
    </r>
    <r>
      <rPr>
        <vertAlign val="superscript"/>
        <sz val="9"/>
        <rFont val="Arial"/>
        <family val="2"/>
        <charset val="238"/>
      </rPr>
      <t xml:space="preserve"> b</t>
    </r>
  </si>
  <si>
    <r>
      <t>Other higher education institutions</t>
    </r>
    <r>
      <rPr>
        <vertAlign val="superscript"/>
        <sz val="9"/>
        <color theme="1" tint="0.34998626667073579"/>
        <rFont val="Arial"/>
        <family val="2"/>
        <charset val="238"/>
      </rPr>
      <t xml:space="preserve"> b</t>
    </r>
  </si>
  <si>
    <r>
      <rPr>
        <sz val="9"/>
        <rFont val="Arial"/>
        <family val="2"/>
        <charset val="238"/>
      </rPr>
      <t xml:space="preserve">w tym kobiety </t>
    </r>
    <r>
      <rPr>
        <sz val="9"/>
        <color theme="1" tint="0.34998626667073579"/>
        <rFont val="Arial"/>
        <family val="2"/>
        <charset val="238"/>
      </rPr>
      <t xml:space="preserve">
of whom females</t>
    </r>
  </si>
  <si>
    <t xml:space="preserve">Studenci na pierwszym roku studiów według typów instytucji systemu szkolnictwa wyższego i nauki </t>
  </si>
  <si>
    <t xml:space="preserve">Studenci według grup i podgrup kierunków kształcenia oraz form studiów </t>
  </si>
  <si>
    <t xml:space="preserve">Studenci według wieku i typów instytucji systemu szkolnictwa wyższego i nauki </t>
  </si>
  <si>
    <t xml:space="preserve">Absolwenci według typów instytucji systemu szkolnictwa wyższego i nauki </t>
  </si>
  <si>
    <t xml:space="preserve">Absolwenci studiów magisterskich i pierwszego stopnia według typów instytucji systemu szkolnictwa wyższego i nauki i form studiów </t>
  </si>
  <si>
    <t xml:space="preserve">Absolwenci według grup i podgrup kierunków kształcenia oraz rodzaju studiów </t>
  </si>
  <si>
    <t xml:space="preserve">Absolwenci według województw i uczelni </t>
  </si>
  <si>
    <t xml:space="preserve">Absolwenci według typów instytucji systemu szkolnictwa wyższego i nauki, grup i podgrup kierunków kształcenia i rodzaju studiów </t>
  </si>
  <si>
    <t xml:space="preserve">Studenci z niepełnosprawnościami według województw </t>
  </si>
  <si>
    <t xml:space="preserve">Absolwenci z niepełnosprawnościami według województw </t>
  </si>
  <si>
    <t xml:space="preserve">Studenci według typów instytucji systemu szkolnictwa wyższego i nauki </t>
  </si>
  <si>
    <t xml:space="preserve">Nowoprzyjęci studenci pierwszego roku studiów według typów instytucji systemu szkolnictwa wyższego i nauki </t>
  </si>
  <si>
    <t xml:space="preserve">Studenci według grup i podgrup kierunków kształcenia oraz rodzaju i roku studiów </t>
  </si>
  <si>
    <t xml:space="preserve">Students by types of institutions of the system of higher education and science </t>
  </si>
  <si>
    <t xml:space="preserve">Students by broad and narrow fields of education and by modes of studies </t>
  </si>
  <si>
    <t xml:space="preserve">Students by broad and narrow fields of education, form and year of studies </t>
  </si>
  <si>
    <t xml:space="preserve">Students by voivodships and higher education institutions </t>
  </si>
  <si>
    <t xml:space="preserve">Students by age and types of institutions of the system of higher education and science </t>
  </si>
  <si>
    <t xml:space="preserve">Graduates by types of institutions of the system of higher education and science </t>
  </si>
  <si>
    <t xml:space="preserve">Graduates by broad and narrow fields of education and type of studies </t>
  </si>
  <si>
    <t xml:space="preserve">Graduates by voivodships and higher education institutions </t>
  </si>
  <si>
    <t xml:space="preserve">Graduates by age and types of institutions of the system of higher education and science </t>
  </si>
  <si>
    <t xml:space="preserve">Graduates by types of institutions of the system of higher education and science, broad and narrow fields of education and type of studies </t>
  </si>
  <si>
    <t xml:space="preserve">Students with disabilities by types of institutions of the system of higher education and science and broad fields of education </t>
  </si>
  <si>
    <t xml:space="preserve">Graduates with disabilities by types of institutions of the system of higher education and science and broad fields of education </t>
  </si>
  <si>
    <t xml:space="preserve">Students with disabilities by voivodships </t>
  </si>
  <si>
    <t xml:space="preserve">Graduates with disabilities by voivodships </t>
  </si>
  <si>
    <t>Studenci według województw i uczelni</t>
  </si>
  <si>
    <t>Graduates of long-cycle and first-cycle programmes by types of institutions of the system of higher education and science and modes of studies</t>
  </si>
  <si>
    <t xml:space="preserve">3. OSOBY Z NIEPEŁNOSPRAWNOŚCIAMI – STUDENCI I ABSOLWENCI </t>
  </si>
  <si>
    <t>STUDENTS BY TYPES OF INSTITUTIONS OF THE SYSTEM OF HIGHER EDUCATION AND SCIENCE</t>
  </si>
  <si>
    <r>
      <t xml:space="preserve">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BY MODES OF STUDIES</t>
    </r>
  </si>
  <si>
    <t>Podgrupa techniki, przemysłu i budownictwa nieokreślonych dalej</t>
  </si>
  <si>
    <r>
      <t xml:space="preserve">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>, TYPE AND YEAR OF STUDIES</t>
    </r>
  </si>
  <si>
    <t>STUDENTS BY VOIVODSHIPS AND HIGHER EDUCATION INSTITUTIONS</t>
  </si>
  <si>
    <t>STUDENTS BY AGE AND TYPES OF INSTITUTIONS OF THE SYSTEM OF HIGHER EDUCATION AND SCIENCE</t>
  </si>
  <si>
    <r>
      <t xml:space="preserve">w % wszystkich nowoprzyjetych
</t>
    </r>
    <r>
      <rPr>
        <sz val="9"/>
        <color theme="1" tint="0.34998626667073579"/>
        <rFont val="Arial"/>
        <family val="2"/>
        <charset val="238"/>
      </rPr>
      <t>in % of all newly admitted</t>
    </r>
  </si>
  <si>
    <t>29 lat</t>
  </si>
  <si>
    <t>27 lat</t>
  </si>
  <si>
    <r>
      <t xml:space="preserve">STUDENTS WITH DISABILITIES BY TYPES OF INSTITUTIONS OF THE SYSTEM OF HIGHER EDUCATION AND SCIENCE AND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vertAlign val="superscript"/>
        <sz val="10"/>
        <color rgb="FFFF0000"/>
        <rFont val="Arial"/>
        <family val="2"/>
        <charset val="238"/>
      </rPr>
      <t/>
    </r>
  </si>
  <si>
    <t>STUDENTS WITH DISABILITIES BY VOIVODSHIPS</t>
  </si>
  <si>
    <r>
      <t>z liczby ogółem nadane w uczelniach i instytutach Ministerstwa Nauki i Szkolnictwa Wyższego</t>
    </r>
    <r>
      <rPr>
        <vertAlign val="superscript"/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of grand total number</t>
    </r>
    <r>
      <rPr>
        <vertAlign val="superscript"/>
        <sz val="9"/>
        <color theme="1" tint="0.3499862666707357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>awarded in higher education institutions and institutes reporting to the Ministry of Science and Higher Education</t>
    </r>
  </si>
  <si>
    <t>a One person may be listed more than once under the item scholarships.   b In the period from 1 January to 31 December 2019.</t>
  </si>
  <si>
    <t>Politechnika Wrocławska – Filia w Jeleniej Górze</t>
  </si>
  <si>
    <t>Wroclaw University of Science and Technology – Branch campus in Jelenia Góra</t>
  </si>
  <si>
    <t>Politechnika Wrocławska – Filia w Wałbrzychu</t>
  </si>
  <si>
    <t>Wroclaw University of Science and Technology – Branch campus in Wałbrzych</t>
  </si>
  <si>
    <t>Politechnika Wrocławska – Filia w Legnicy</t>
  </si>
  <si>
    <t>Wroclaw University of Science and Technology – Branch campus in Legnica</t>
  </si>
  <si>
    <t>Akademia Humanistyczno-Ekonomiczna w Łodzi – Filia w Świdnicy</t>
  </si>
  <si>
    <t>University of Humanities and Economics in Łódź –  Branch campus in Świdnica</t>
  </si>
  <si>
    <t>Społeczna Akademia Nauk w Łodzi – Filia w Świdnicy</t>
  </si>
  <si>
    <t>University of Social Sciences in Łódź – Branch campus in Świdnica</t>
  </si>
  <si>
    <t xml:space="preserve">Uniwersytet Ekonomiczny we Wrocławiu – Filia w Jeleniej Górze </t>
  </si>
  <si>
    <t>Wrocław University of Economics – Branch campus in Jelenia Góra</t>
  </si>
  <si>
    <t>University of Social Sciences and Humanities in Warsaw – Branch campus in Wrocław</t>
  </si>
  <si>
    <t xml:space="preserve">Wyższa Szkoła Gospodarki w Bydgoszczy – Wydział Techniki w Toruniu </t>
  </si>
  <si>
    <t>University of Economy in Bydgoszcz – Branch faculty in Toruń</t>
  </si>
  <si>
    <t>Kujawska Szkoła Wyższa we Włocławku –  Filia w Grudziądzu</t>
  </si>
  <si>
    <t>Cuiavian University in Włocławek – Branch campus of Mechanic in Grudziądz</t>
  </si>
  <si>
    <t>Wyższa Szkoła Bankowa w Toruniu - Wydział w Bydgoszczy</t>
  </si>
  <si>
    <t>WSB University - Branch faculty in Bydgoszcz</t>
  </si>
  <si>
    <t>Akademia Humanistyczno-Ekonomiczna w Łodzi – Filia w Sieradzu</t>
  </si>
  <si>
    <t>University of Humanities and Economics in Łódź – Branch campus in Sieradz</t>
  </si>
  <si>
    <t>Społeczna Akademia Nauk w Łodzi – Filia w Bełchatowie</t>
  </si>
  <si>
    <t>University of Social Sciences in Łódź – Branch campus in Bełchatów</t>
  </si>
  <si>
    <t xml:space="preserve">Społeczna Akademia Nauk w Łodzi – Filia w Londynie </t>
  </si>
  <si>
    <t>University of Social Sciences in Łódź – Branch campus in London</t>
  </si>
  <si>
    <t>Społeczna Akademia Nauk w Łodzi – Filia w Sieradzu</t>
  </si>
  <si>
    <t>University of Social Sciences in Łódź – Branch campus in Sieradz</t>
  </si>
  <si>
    <t>Wyższa Szkoła Menadżerska w Warszawie – Filia w Bełchatowie</t>
  </si>
  <si>
    <t>Warsaw Management University – Branch campus in Bełchatów</t>
  </si>
  <si>
    <t>Społeczna Akademia Nauk w Łodzi – Filia w Krakowie</t>
  </si>
  <si>
    <t>University of Social Sciences in Łódź – Branch campus in Kraków</t>
  </si>
  <si>
    <t>Kujawska Szkoła Wyższa we Włocławku – Filia w Nowym Targu</t>
  </si>
  <si>
    <t>Cuiavian University in Włocławek – Branch campus in Nowy Targ</t>
  </si>
  <si>
    <t xml:space="preserve">Prywatna Wyższa Szkoła Ochrony Środowiska w Radomiu  –  Filia w Miechowie </t>
  </si>
  <si>
    <t>University College of Environmental Sciences in Radom – Branch campus in Miechów</t>
  </si>
  <si>
    <t xml:space="preserve">Prywatna Wyższa Szkoła Ochrony Środowiska w Radomiu  –  Filia w Zakopanem </t>
  </si>
  <si>
    <t>University College of Environmental Sciences in Radom – Branch campus in Zakopane</t>
  </si>
  <si>
    <t>Akademia Ekonomiczno-Humanistyczna w Warszawie - Filia w Sochaczewie</t>
  </si>
  <si>
    <t>University of Economics and Human Sciences in Warsaw - Branch campus in Sochaczew</t>
  </si>
  <si>
    <t>Akademia Finansów i Biznesu Vistula w Warszawie - Akademia im. A. Gieysztora</t>
  </si>
  <si>
    <t>Akademia Humanistyczno-Ekonomiczna w Łodzi – Filia w Warszawie</t>
  </si>
  <si>
    <t>University of Humanities and Economics in Łódź – Branch campus in Warsaw</t>
  </si>
  <si>
    <r>
      <t>Społeczna Akademia Nauk w Łodzi – Filia</t>
    </r>
    <r>
      <rPr>
        <sz val="9"/>
        <color rgb="FF00B050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w Warszawie </t>
    </r>
  </si>
  <si>
    <t>University of Social Sciences in Łódź – Branch campus in Warsaw</t>
  </si>
  <si>
    <t xml:space="preserve">Uczelnia Techniczno-Handlowa im. H. Chodkowskiej w Warszawie – Wydział Zamiejscowy w Płońsku </t>
  </si>
  <si>
    <t xml:space="preserve">Wyższa Szkoła Menedżerska w Warszawie – Filia w Ciechanowie </t>
  </si>
  <si>
    <t>Warsaw Management University  – Branch campus in Ciechanów</t>
  </si>
  <si>
    <t xml:space="preserve">Wyższa Szkoła Menedżerska w Warszawie – Filia w Karvinie </t>
  </si>
  <si>
    <t>Warsaw Management University  – Branch campus in Karvina</t>
  </si>
  <si>
    <t>Państwowa Uczelnia Zawodowa w Ciechanowie – Filia w Mławie</t>
  </si>
  <si>
    <t>State Higher Vocational School in Ciechanów - Branch campus in Mława</t>
  </si>
  <si>
    <t>Politechnika Rzeszowska im. I. Łukasiewicza – Wydział w Stalowej Woli</t>
  </si>
  <si>
    <t xml:space="preserve">Akademia Humanistyczno-Ekonomiczna w Łodzi – Filia w Jaśle  </t>
  </si>
  <si>
    <t>University of Humanities and Economics in Lodz – Branch campus in Jasło</t>
  </si>
  <si>
    <t xml:space="preserve">Społeczna Akademia Nauk w Łodzi – Filia w Tarnobrzegu </t>
  </si>
  <si>
    <t>University of Social Sciences in Łódź – Branch campus in Tarnobrzeg</t>
  </si>
  <si>
    <t xml:space="preserve">Uniwersytet w Białymstoku – Filia w Wilnie  </t>
  </si>
  <si>
    <r>
      <t xml:space="preserve">University of Bialystok – </t>
    </r>
    <r>
      <rPr>
        <sz val="9"/>
        <color theme="1" tint="0.34998626667073579"/>
        <rFont val="Arial"/>
        <family val="2"/>
        <charset val="238"/>
      </rPr>
      <t>Branch campus in Vilnius</t>
    </r>
  </si>
  <si>
    <t xml:space="preserve">Akademia Teatralna im. Aleksandra Zelwerowicza w Warszawie – Filia w Białymstoku </t>
  </si>
  <si>
    <t>The Aleksander Zelwerowicz National Academy of Dramatic  Art in Warsaw – Branch campus in Białystok</t>
  </si>
  <si>
    <t xml:space="preserve">Uniwersytet Muzyczny im. Fryderyka Chopina w Warszawie - Filia w Białymstoku </t>
  </si>
  <si>
    <t>The Fryderyk Chopin University of Music in Warsaw - Branch campus in Białystok</t>
  </si>
  <si>
    <t>Ateneum - Szkoła Wyższa w Gdańsku - Filia w Sewilli</t>
  </si>
  <si>
    <t>Ateneum-University in Gdansk - Branch campus in Sewilla</t>
  </si>
  <si>
    <t>Gdańsk School of Banking – Branch faculty of Economy and Management in Gdynia</t>
  </si>
  <si>
    <t xml:space="preserve">SWPS Uniwersytet Humanistycznospołeczny w Warszawie – Filia w Sopocie </t>
  </si>
  <si>
    <t>University of Social Sciences and Humanities in Warsaw – Branch campus in Sopot</t>
  </si>
  <si>
    <t xml:space="preserve">Akademia Humanistyczno-Ekonomiczna w Łodzi – Filia w Wodzisławiu Śląskim </t>
  </si>
  <si>
    <t>University of Humanities and Economics in Łódź – Branch campus in Wodzisław Śląski</t>
  </si>
  <si>
    <t xml:space="preserve">Uniwersytet Ekonomiczny w Katowicach – Filia w Rybniku </t>
  </si>
  <si>
    <t>University of Economics in Katowice – Branch campus in Rybnik</t>
  </si>
  <si>
    <t>Uniwersytet Śląski w Katowicach - Filia w Cieszynie</t>
  </si>
  <si>
    <t>University of Silesia in Katowice - Branch campus in Cieszyn</t>
  </si>
  <si>
    <t>Akademia Ignatianum w Krakowie – Filia w Mysłowicach</t>
  </si>
  <si>
    <t>Jesuit University Ignatianum in Cracow – Branch campus in Mysłowice</t>
  </si>
  <si>
    <t xml:space="preserve">SWPS Uniwersytet Humanistycznospołeczny w Warszawie – Filia w Katowicach </t>
  </si>
  <si>
    <t>University of Social Sciences and Humanities in Warsaw – Branch campus in Katowice</t>
  </si>
  <si>
    <r>
      <t>Uniwersytet Jana Kochanowskiego w Kielcach –</t>
    </r>
    <r>
      <rPr>
        <strike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Filia w Sandomierzu</t>
    </r>
  </si>
  <si>
    <t>The Jan Kochanowski Univrsity – Branch campus in Sandomierz</t>
  </si>
  <si>
    <t>Społeczna Akademia Nauk w Łodzi – Filia w Kielcach</t>
  </si>
  <si>
    <t>University of Social Sciences in Łódź – Branch campus in Kielce</t>
  </si>
  <si>
    <t>Uniwersytet Warmińsko–Mazurski w Olsztynie – Filia w Ełku</t>
  </si>
  <si>
    <t>University of Warmia and Mazury in Olsztyn – Branch campus in Ełk</t>
  </si>
  <si>
    <t>Uniwersytet im. A. Mickiewicza w Poznaniu – Wydział w Kaliszu</t>
  </si>
  <si>
    <t>Adam Mickiewicz University in Poznań – Branch faculty in Kalisz</t>
  </si>
  <si>
    <t xml:space="preserve">Akademia Humanistyczno-Ekonomiczna w Łodzi – Filia w Trzciance  </t>
  </si>
  <si>
    <t>University of Humanities and Economics in Łódź – Branch campus in Trzcianka</t>
  </si>
  <si>
    <t xml:space="preserve">Społeczna Akademia Nauk w Łodzi – Filia w Ostrowie Wielkopolskim </t>
  </si>
  <si>
    <t>University of Social Sciences in Łódź – Branch campus in Ostrów Wielkopolski</t>
  </si>
  <si>
    <t xml:space="preserve">SWPS Uniwersytet Humanistyczno-społeczny w Warszawie – Filia w Poznaniu </t>
  </si>
  <si>
    <t>University of Social Sciences and Humanities in Warsaw – Branch campus in Poznań</t>
  </si>
  <si>
    <t>Wyższa Szkoła Finansów i Informatyki im. prof. J. Chechlińskiego w Łodzi - Wydział w Kaliszu</t>
  </si>
  <si>
    <t xml:space="preserve">Wyższa Szkoła Planowania Strategicznego w Dąbrowie Grórniczej - Wydział w Jarocinie                                                                                                                                                    </t>
  </si>
  <si>
    <t>Politechnika Koszalińska – Filia w Szczecinku</t>
  </si>
  <si>
    <t>Koszalin University of Technology – Branch campus in Szczecinek</t>
  </si>
  <si>
    <t xml:space="preserve">Społeczna Akademia Nauk w Łodzi – Filia w Kołobrzegu </t>
  </si>
  <si>
    <t>University of Social Sciences in Łódź – Branch campus in Kołobrzeg</t>
  </si>
  <si>
    <t xml:space="preserve">Społeczna Akademia Nauk w Łodzi – Filia w Szczecinku </t>
  </si>
  <si>
    <t>University of Social Sciences in Łódź – Branch campus in Szczecinek</t>
  </si>
  <si>
    <t>APEIRON School Safety Public and Individual in Krakow – Branch faculty in Katowice</t>
  </si>
  <si>
    <t>Narrow field – Interdisciplinary programmes and qulifications invoving arts and humanities</t>
  </si>
  <si>
    <t>Narrow field – inter-disciplinary programmes and qualifications involving technology, manufacturing and construction</t>
  </si>
  <si>
    <t>Andora</t>
  </si>
  <si>
    <t>Andorra</t>
  </si>
  <si>
    <t>Jersey</t>
  </si>
  <si>
    <t>Polska</t>
  </si>
  <si>
    <t>Wyspy Owcze</t>
  </si>
  <si>
    <t>Faroe Islands</t>
  </si>
  <si>
    <t>Barbados</t>
  </si>
  <si>
    <t>Portoryko</t>
  </si>
  <si>
    <t>Puerto Rico</t>
  </si>
  <si>
    <t>Trynidad i Tobago</t>
  </si>
  <si>
    <t>Trinidad and Tobago</t>
  </si>
  <si>
    <t>Turks i Caicos</t>
  </si>
  <si>
    <t>Turks and Caicos Islands</t>
  </si>
  <si>
    <t>Surinam</t>
  </si>
  <si>
    <t>Suriname</t>
  </si>
  <si>
    <t>Burundi</t>
  </si>
  <si>
    <t>Lesotho</t>
  </si>
  <si>
    <t>Republika Środkowoafrykańska</t>
  </si>
  <si>
    <t>Central African Republic</t>
  </si>
  <si>
    <t>Wyspy Świętego Tomasza i Książęca</t>
  </si>
  <si>
    <t>São Tomé and Príncipe</t>
  </si>
  <si>
    <t>Dalekie Wyspy Mniejsze Stanów Zjednoczonych</t>
  </si>
  <si>
    <t>United States Minor Outlying Islands</t>
  </si>
  <si>
    <t>Arabia Saudyjska</t>
  </si>
  <si>
    <t>Tajwan</t>
  </si>
  <si>
    <t>Kolumbia</t>
  </si>
  <si>
    <t>Zjednoczone Emiraty Arabskie</t>
  </si>
  <si>
    <t>Angola</t>
  </si>
  <si>
    <t>Ghana</t>
  </si>
  <si>
    <t>Kenia</t>
  </si>
  <si>
    <t xml:space="preserve">Tadżykistan </t>
  </si>
  <si>
    <t>Brak danych</t>
  </si>
  <si>
    <t>23 lata</t>
  </si>
  <si>
    <t>The Medical Center of Postgraduate Education</t>
  </si>
  <si>
    <r>
      <t xml:space="preserve">powyżej 4 lat
</t>
    </r>
    <r>
      <rPr>
        <sz val="10"/>
        <color theme="1" tint="0.34998626667073579"/>
        <rFont val="Czcionka tekstu podstawowego"/>
        <charset val="238"/>
      </rPr>
      <t>over 4 years</t>
    </r>
  </si>
  <si>
    <r>
      <t xml:space="preserve">                                  WYSZCZEGÓLNIENIE  
    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s – studia stacjonarne
    </t>
    </r>
    <r>
      <rPr>
        <sz val="9"/>
        <color theme="1" tint="0.34998626667073579"/>
        <rFont val="Arial"/>
        <family val="2"/>
        <charset val="238"/>
      </rPr>
      <t xml:space="preserve">   full-time programmes</t>
    </r>
    <r>
      <rPr>
        <sz val="9"/>
        <rFont val="Arial"/>
        <family val="2"/>
        <charset val="238"/>
      </rPr>
      <t xml:space="preserve">
n – studia niestacjonarne</t>
    </r>
    <r>
      <rPr>
        <sz val="9"/>
        <color theme="1" tint="0.34998626667073579"/>
        <rFont val="Arial"/>
        <family val="2"/>
        <charset val="238"/>
      </rPr>
      <t xml:space="preserve">
       part-time programmes</t>
    </r>
  </si>
  <si>
    <r>
      <t xml:space="preserve">w mln zł
</t>
    </r>
    <r>
      <rPr>
        <sz val="9"/>
        <color theme="1" tint="0.34998626667073579"/>
        <rFont val="Arial"/>
        <family val="2"/>
        <charset val="238"/>
      </rPr>
      <t>in PLN millions</t>
    </r>
  </si>
  <si>
    <r>
      <t xml:space="preserve">z liczby razem na roku studiów 
</t>
    </r>
    <r>
      <rPr>
        <sz val="9"/>
        <color theme="1" tint="0.34998626667073579"/>
        <rFont val="Arial"/>
        <family val="2"/>
        <charset val="238"/>
      </rPr>
      <t>of total in the year of studies</t>
    </r>
  </si>
  <si>
    <t>W tym Katolicki Uniwersytet Lubelski Jana Pawła II</t>
  </si>
  <si>
    <t>Of which the John Paul II Catholic University of Lublin</t>
  </si>
  <si>
    <t>Kujawsko-pomorskie</t>
  </si>
  <si>
    <t>Łódzkie</t>
  </si>
  <si>
    <t>Mazowieckie</t>
  </si>
  <si>
    <t>Podlaskie</t>
  </si>
  <si>
    <t>Pomorskie</t>
  </si>
  <si>
    <t>Śląskie</t>
  </si>
  <si>
    <t>Świętokrzyskie</t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</si>
  <si>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</t>
    </r>
  </si>
  <si>
    <r>
      <t xml:space="preserve">GRADUATES </t>
    </r>
    <r>
      <rPr>
        <sz val="10"/>
        <color theme="1" tint="0.34998626667073579"/>
        <rFont val="Arial"/>
        <family val="2"/>
        <charset val="238"/>
      </rPr>
      <t>OF LONG-CYCLE AND FIRST-CYCLE PROGRAMMES BY TYPES OF INSTITUTIONS OF THE SYSTEM OF HIGHER EDUCATION AND SCIENCE AND MODES OF STUDIES</t>
    </r>
    <r>
      <rPr>
        <strike/>
        <sz val="10"/>
        <color rgb="FFFF0000"/>
        <rFont val="Arial"/>
        <family val="2"/>
        <charset val="238"/>
      </rPr>
      <t/>
    </r>
  </si>
  <si>
    <t>a Zgodnie z Międzynarodową Klasyfikacją Kierunków Kształcenia (ISCED-F 2013).</t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</si>
  <si>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AGE AND TYPES OF INSTITUTIONS OF THE SYSTEM OF HIGHER EDUCATION AND SCIENCE</t>
    </r>
  </si>
  <si>
    <r>
      <t xml:space="preserve">GRADUATES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</si>
  <si>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 xml:space="preserve">GRADUATES BY TYPES OF INSTITUTIONS OF THE SYSTEM OF HIGHER EDUCATION AND SCIENCE,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</si>
  <si>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>FOREIGNERS – STUDENTS AND 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</t>
    </r>
  </si>
  <si>
    <r>
      <t xml:space="preserve">FOREIGNERS – GRADUATES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</si>
  <si>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FOREIGNERS – GRADUATES BY TYPES OF INSTITUTIONS OF THE SYSTEM OF HIGHER EDUCATION AND SCIENCE,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</si>
  <si>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 xml:space="preserve">FOREIGNERS – GRADUATES </t>
    </r>
    <r>
      <rPr>
        <sz val="10"/>
        <color theme="1" tint="0.34998626667073579"/>
        <rFont val="Arial"/>
        <family val="2"/>
        <charset val="238"/>
      </rPr>
      <t>BY AGE AND TYPES OF INSTITUTIONS OF THE SYSTEM OF HIGHER EDUCATION AND SCIENCE</t>
    </r>
  </si>
  <si>
    <r>
      <t xml:space="preserve">GRADUATES WITH DISABILITIES BY TYPES OF INSTITUTIONS OF THE SYSTEM OF HIGHER EDUCATION AND SCIENCE AND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</si>
  <si>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WITH DISABILITIES BY VOIVODSHIPS</t>
    </r>
  </si>
  <si>
    <t xml:space="preserve">First-year students by types of institutions of the system of higher education and science </t>
  </si>
  <si>
    <t xml:space="preserve">Newly admitted first-year students by types of institutions of the system of higher education and science </t>
  </si>
  <si>
    <t>Public university-type HEIs</t>
  </si>
  <si>
    <t>Public non-university-type HEIs</t>
  </si>
  <si>
    <t xml:space="preserve">22 lata i mniej </t>
  </si>
  <si>
    <t>Higher School of Finance and Computer Science in Łódź - Faculty in Kalisz</t>
  </si>
  <si>
    <t>Higher School of Strategic Planning in Dąbrowa Górnicza - Faculty in Jarocin</t>
  </si>
  <si>
    <t xml:space="preserve"> Foreigners undergoing a full cycle of education</t>
  </si>
  <si>
    <t>Lack of data</t>
  </si>
  <si>
    <t>Awarded academic degrees by types of institutions of the system of higher education and sciences and voivodships</t>
  </si>
  <si>
    <t>Awarded doctoral degrees by time elapsed from launching conferment procedure and fields of science and art</t>
  </si>
  <si>
    <t>Awarded degrees of habilitated doctor by time elapsed from launching conferment procedure and fields of science and art</t>
  </si>
  <si>
    <t>a An appointment awarded under regulations applicable until 2011.</t>
  </si>
  <si>
    <t>a Stanowisko funkcjonujące według przepisów obowiąujących do 2011 r.</t>
  </si>
  <si>
    <t>Students receiving scholarships, grants and aids by types of institutions of the system of higher education and science and voivodships</t>
  </si>
  <si>
    <t>Students receiving maintenance grants, the rector's scholarships and grants for persons with disabilities</t>
  </si>
  <si>
    <r>
      <rPr>
        <sz val="9"/>
        <rFont val="Arial"/>
        <family val="2"/>
        <charset val="238"/>
      </rPr>
      <t xml:space="preserve">tylko stypendium dla osób z niepełnosprawnościami
</t>
    </r>
    <r>
      <rPr>
        <sz val="9"/>
        <color rgb="FF595959"/>
        <rFont val="Arial"/>
        <family val="2"/>
        <charset val="238"/>
      </rPr>
      <t>only grant for persons with disabilities</t>
    </r>
  </si>
  <si>
    <r>
      <rPr>
        <sz val="9"/>
        <rFont val="Arial"/>
        <family val="2"/>
        <charset val="238"/>
      </rPr>
      <t xml:space="preserve">otrzymujący stypendia fundowane
</t>
    </r>
    <r>
      <rPr>
        <sz val="9"/>
        <color rgb="FF595959"/>
        <rFont val="Arial"/>
        <family val="2"/>
        <charset val="238"/>
      </rPr>
      <t>receiving funded scholarships</t>
    </r>
  </si>
  <si>
    <r>
      <rPr>
        <sz val="9"/>
        <rFont val="Arial"/>
        <family val="2"/>
        <charset val="238"/>
      </rPr>
      <t xml:space="preserve">razem
</t>
    </r>
    <r>
      <rPr>
        <sz val="9"/>
        <color rgb="FF595959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</si>
  <si>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 xml:space="preserve">tylko stypendia dla osób z niepełnosprawnościami
</t>
    </r>
    <r>
      <rPr>
        <sz val="9"/>
        <color rgb="FF595959"/>
        <rFont val="Arial"/>
        <family val="2"/>
        <charset val="238"/>
      </rPr>
      <t>only grants for persons with disabilities</t>
    </r>
  </si>
  <si>
    <r>
      <rPr>
        <sz val="9"/>
        <rFont val="Arial"/>
        <family val="2"/>
        <charset val="238"/>
      </rPr>
      <t xml:space="preserve">jednocześnie stypendia dla osób z niepełnosprawnościami i inne stypendia 
</t>
    </r>
    <r>
      <rPr>
        <sz val="9"/>
        <color rgb="FF595959"/>
        <rFont val="Arial"/>
        <family val="2"/>
        <charset val="238"/>
      </rPr>
      <t>simultaneously grants for persons with disabilities and other scholarships</t>
    </r>
  </si>
  <si>
    <r>
      <rPr>
        <sz val="9"/>
        <rFont val="Arial"/>
        <family val="2"/>
        <charset val="238"/>
      </rPr>
      <t xml:space="preserve">tylko stypendia fundowane
</t>
    </r>
    <r>
      <rPr>
        <sz val="9"/>
        <color rgb="FF595959"/>
        <rFont val="Arial"/>
        <family val="2"/>
        <charset val="238"/>
      </rPr>
      <t>only funded scholarships</t>
    </r>
  </si>
  <si>
    <r>
      <rPr>
        <sz val="9"/>
        <rFont val="Arial"/>
        <family val="2"/>
        <charset val="238"/>
      </rPr>
      <t xml:space="preserve">jednocześnie stypendia fundowane i inne stypendia
</t>
    </r>
    <r>
      <rPr>
        <sz val="9"/>
        <color rgb="FF595959"/>
        <rFont val="Arial"/>
        <family val="2"/>
        <charset val="238"/>
      </rPr>
      <t>simultaneously funded</t>
    </r>
    <r>
      <rPr>
        <sz val="9"/>
        <rFont val="Arial"/>
        <family val="2"/>
        <charset val="238"/>
      </rPr>
      <t xml:space="preserve"> </t>
    </r>
    <r>
      <rPr>
        <sz val="9"/>
        <color rgb="FF595959"/>
        <rFont val="Arial"/>
        <family val="2"/>
        <charset val="238"/>
      </rPr>
      <t>and other scholarships</t>
    </r>
  </si>
  <si>
    <t xml:space="preserve">Operating revenues of higher education institutions </t>
  </si>
  <si>
    <r>
      <rPr>
        <sz val="9"/>
        <rFont val="Arial"/>
        <family val="2"/>
        <charset val="238"/>
      </rPr>
      <t xml:space="preserve">dotacje z budżetu państwa
</t>
    </r>
    <r>
      <rPr>
        <sz val="9"/>
        <color rgb="FF595959"/>
        <rFont val="Arial"/>
        <family val="2"/>
        <charset val="238"/>
      </rPr>
      <t>grants from the state budget</t>
    </r>
  </si>
  <si>
    <r>
      <rPr>
        <sz val="9"/>
        <rFont val="Arial"/>
        <family val="2"/>
        <charset val="238"/>
      </rPr>
      <t xml:space="preserve">środki na realizację projektów finansowanych przez Narodowe Centrum Badań i Rozwoju
</t>
    </r>
    <r>
      <rPr>
        <sz val="9"/>
        <color rgb="FF595959"/>
        <rFont val="Arial"/>
        <family val="2"/>
        <charset val="238"/>
      </rPr>
      <t>funds for projects financed by the National Centre for Research and Development</t>
    </r>
  </si>
  <si>
    <r>
      <rPr>
        <sz val="9"/>
        <rFont val="Arial"/>
        <family val="2"/>
        <charset val="238"/>
      </rPr>
      <t xml:space="preserve">środki na realizację projektów finansowanych przez Narodowe Centrum Nauki
</t>
    </r>
    <r>
      <rPr>
        <sz val="9"/>
        <color rgb="FF595959"/>
        <rFont val="Arial"/>
        <family val="2"/>
        <charset val="238"/>
      </rPr>
      <t>funds for projects financed by the National Science Centre</t>
    </r>
  </si>
  <si>
    <r>
      <rPr>
        <sz val="9"/>
        <rFont val="Arial"/>
        <family val="2"/>
        <charset val="238"/>
      </rPr>
      <t xml:space="preserve">środki na finansowanie współpracy naukowej z zagranicą
</t>
    </r>
    <r>
      <rPr>
        <sz val="9"/>
        <color rgb="FF595959"/>
        <rFont val="Arial"/>
        <family val="2"/>
        <charset val="238"/>
      </rPr>
      <t>funds for international science cooperation</t>
    </r>
  </si>
  <si>
    <r>
      <rPr>
        <sz val="9"/>
        <rFont val="Arial"/>
        <family val="2"/>
        <charset val="238"/>
      </rPr>
      <t xml:space="preserve">sprzedaż pozostałych prac i usług badawczych i rozwojowych
</t>
    </r>
    <r>
      <rPr>
        <sz val="9"/>
        <color rgb="FF595959"/>
        <rFont val="Arial"/>
        <family val="2"/>
        <charset val="238"/>
      </rPr>
      <t>sale of other experimental research and development services</t>
    </r>
  </si>
  <si>
    <r>
      <rPr>
        <sz val="9"/>
        <rFont val="Arial"/>
        <family val="2"/>
        <charset val="238"/>
      </rPr>
      <t xml:space="preserve">środki na realizację programów lub przedsięwzięć określanych przez ministra
</t>
    </r>
    <r>
      <rPr>
        <sz val="9"/>
        <color rgb="FF595959"/>
        <rFont val="Arial"/>
        <family val="2"/>
        <charset val="238"/>
      </rPr>
      <t>funds for projects and programmes defined by the Minister</t>
    </r>
  </si>
  <si>
    <r>
      <rPr>
        <sz val="9"/>
        <rFont val="Arial"/>
        <family val="2"/>
        <charset val="238"/>
      </rPr>
      <t xml:space="preserve">koszt wytworzenia świadczeń na własne potrzeby jednostki
</t>
    </r>
    <r>
      <rPr>
        <sz val="9"/>
        <color rgb="FF595959"/>
        <rFont val="Arial"/>
        <family val="2"/>
        <charset val="238"/>
      </rPr>
      <t>own work capitalised</t>
    </r>
  </si>
  <si>
    <r>
      <rPr>
        <sz val="9"/>
        <rFont val="Arial"/>
        <family val="2"/>
        <charset val="238"/>
      </rPr>
      <t xml:space="preserve">Przychody
</t>
    </r>
    <r>
      <rPr>
        <sz val="9"/>
        <color rgb="FF595959"/>
        <rFont val="Arial"/>
        <family val="2"/>
        <charset val="238"/>
      </rPr>
      <t>Revenues</t>
    </r>
  </si>
  <si>
    <r>
      <rPr>
        <sz val="9"/>
        <rFont val="Arial"/>
        <family val="2"/>
        <charset val="238"/>
      </rPr>
      <t xml:space="preserve">pozostałe przychody
</t>
    </r>
    <r>
      <rPr>
        <sz val="9"/>
        <color rgb="FF595959"/>
        <rFont val="Arial"/>
        <family val="2"/>
        <charset val="238"/>
      </rPr>
      <t>other revenues</t>
    </r>
  </si>
  <si>
    <r>
      <rPr>
        <sz val="9"/>
        <rFont val="Arial"/>
        <family val="2"/>
        <charset val="238"/>
      </rPr>
      <t xml:space="preserve">pozostałe koszty
</t>
    </r>
    <r>
      <rPr>
        <sz val="9"/>
        <color rgb="FF595959"/>
        <rFont val="Arial"/>
        <family val="2"/>
        <charset val="238"/>
      </rPr>
      <t>other costs</t>
    </r>
  </si>
  <si>
    <t>INVESTMENT IMPLEMENTATION COSTS AND CAPITAL EXPENDITURES OF HIGHER EDUCATION INSTITUTIONS BY FUNDING SOURCES</t>
  </si>
  <si>
    <t>Investment implementation costs and capital expenditures of higher education institutions by funding sources</t>
  </si>
  <si>
    <r>
      <rPr>
        <sz val="9"/>
        <rFont val="Arial"/>
        <family val="2"/>
        <charset val="238"/>
      </rPr>
      <t xml:space="preserve">Dotacje z Narodowego Centrum Badań i Rozwoju
</t>
    </r>
    <r>
      <rPr>
        <sz val="9"/>
        <color rgb="FF595959"/>
        <rFont val="Arial"/>
        <family val="2"/>
        <charset val="238"/>
      </rPr>
      <t>Grants from the National Centre for Research and Development</t>
    </r>
  </si>
  <si>
    <r>
      <rPr>
        <sz val="9"/>
        <rFont val="Arial"/>
        <family val="2"/>
        <charset val="238"/>
      </rPr>
      <t xml:space="preserve">Dotacje z Narodowego Centrum Nauki
</t>
    </r>
    <r>
      <rPr>
        <sz val="9"/>
        <color rgb="FF595959"/>
        <rFont val="Arial"/>
        <family val="2"/>
        <charset val="238"/>
      </rPr>
      <t>Grants from the National Science Centre</t>
    </r>
  </si>
  <si>
    <r>
      <rPr>
        <sz val="9"/>
        <rFont val="Arial"/>
        <family val="2"/>
        <charset val="238"/>
      </rPr>
      <t xml:space="preserve">ogółem
</t>
    </r>
    <r>
      <rPr>
        <sz val="9"/>
        <color rgb="FF595959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</si>
  <si>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 xml:space="preserve">budżet państwa
</t>
    </r>
    <r>
      <rPr>
        <sz val="9"/>
        <color rgb="FF595959"/>
        <rFont val="Arial"/>
        <family val="2"/>
        <charset val="238"/>
      </rPr>
      <t>the state budget</t>
    </r>
  </si>
  <si>
    <r>
      <rPr>
        <sz val="9"/>
        <rFont val="Arial"/>
        <family val="2"/>
        <charset val="238"/>
      </rPr>
      <t xml:space="preserve">w tym
</t>
    </r>
    <r>
      <rPr>
        <sz val="9"/>
        <color rgb="FF595959"/>
        <rFont val="Arial"/>
        <family val="2"/>
        <charset val="238"/>
      </rPr>
      <t>of which</t>
    </r>
  </si>
  <si>
    <t>SUPPORT FUND FOR PERSONS WITH DISABILITIES</t>
  </si>
  <si>
    <r>
      <rPr>
        <sz val="9"/>
        <rFont val="Arial"/>
        <family val="2"/>
        <charset val="238"/>
      </rPr>
      <t xml:space="preserve">Zmniejszenia
</t>
    </r>
    <r>
      <rPr>
        <sz val="9"/>
        <color rgb="FF595959"/>
        <rFont val="Arial"/>
        <family val="2"/>
        <charset val="238"/>
      </rPr>
      <t>Decrease</t>
    </r>
  </si>
  <si>
    <r>
      <rPr>
        <sz val="9"/>
        <rFont val="Arial"/>
        <family val="2"/>
        <charset val="238"/>
      </rPr>
      <t xml:space="preserve"> stypendia o charakterze socjalnym
</t>
    </r>
    <r>
      <rPr>
        <sz val="9"/>
        <color rgb="FF595959"/>
        <rFont val="Arial"/>
        <family val="2"/>
        <charset val="238"/>
      </rPr>
      <t>social grants</t>
    </r>
  </si>
  <si>
    <t>Doctoral students receiving scholarships, grants and aids by types of institutions of the system of higher education and science and voivodships</t>
  </si>
  <si>
    <r>
      <t>FOREIGNERS – STUDENTS AND 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 AND HIGHER EDUCATION INSTITUTIONS</t>
    </r>
  </si>
  <si>
    <t>6. PRACOWNICY UCZELNI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</si>
  <si>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</si>
  <si>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</si>
  <si>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</si>
  <si>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</si>
  <si>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</si>
  <si>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</si>
  <si>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</si>
  <si>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</si>
  <si>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</si>
  <si>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</si>
  <si>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</si>
  <si>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</si>
  <si>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</si>
  <si>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</si>
  <si>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</si>
  <si>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 (16).</t>
  </si>
  <si>
    <t>2 (17).</t>
  </si>
  <si>
    <t>3 (18).</t>
  </si>
  <si>
    <t>4 (19).</t>
  </si>
  <si>
    <t>5 (20).</t>
  </si>
  <si>
    <t>6 (21).</t>
  </si>
  <si>
    <t>7 (22).</t>
  </si>
  <si>
    <t>8 (23).</t>
  </si>
  <si>
    <t>1 (24).</t>
  </si>
  <si>
    <t xml:space="preserve">2 (25). </t>
  </si>
  <si>
    <t>3 (26).</t>
  </si>
  <si>
    <t xml:space="preserve">4 (27). </t>
  </si>
  <si>
    <t>1 (28).</t>
  </si>
  <si>
    <t xml:space="preserve">2 (29). </t>
  </si>
  <si>
    <t>3 (30).</t>
  </si>
  <si>
    <t>4 (31).</t>
  </si>
  <si>
    <t>1 (32).</t>
  </si>
  <si>
    <t>2 (33).</t>
  </si>
  <si>
    <t>3 (34).</t>
  </si>
  <si>
    <t>4 (35).</t>
  </si>
  <si>
    <r>
      <t xml:space="preserve">TABL. 1. </t>
    </r>
    <r>
      <rPr>
        <b/>
        <sz val="10"/>
        <rFont val="Arial"/>
        <family val="2"/>
        <charset val="238"/>
      </rPr>
      <t>STUDENCI WEDŁUG TYPÓW INSTYTUCJI SYSTEMU SZKOLNICTWA WYŻSZEGO I NAUKI</t>
    </r>
  </si>
  <si>
    <r>
      <t xml:space="preserve">TABL. 2. </t>
    </r>
    <r>
      <rPr>
        <b/>
        <sz val="10"/>
        <rFont val="Arial"/>
        <family val="2"/>
        <charset val="238"/>
      </rPr>
      <t>STUDENCI NA PIERWSZYM ROKU STUDIÓW WEDŁUG TYPÓW INSTYTUCJI SYSTEMU SZKOLNICTWA WYŻSZEGO I NAUKI</t>
    </r>
  </si>
  <si>
    <r>
      <t xml:space="preserve">TABL. 3. </t>
    </r>
    <r>
      <rPr>
        <b/>
        <sz val="10"/>
        <rFont val="Arial"/>
        <family val="2"/>
        <charset val="238"/>
      </rPr>
      <t>NOWOPRZYJĘCI STUDENCI PIERWSZEGO ROKU STUDIÓW WEDŁUG TYPÓW INSTYTUCJI SYSTEMU SZKOLNICTWA WYŻSZEGO I NAUKI</t>
    </r>
  </si>
  <si>
    <r>
      <t xml:space="preserve">TABL. 4. </t>
    </r>
    <r>
      <rPr>
        <b/>
        <sz val="10"/>
        <rFont val="Arial"/>
        <family val="2"/>
        <charset val="238"/>
      </rPr>
      <t xml:space="preserve">STUDENCI WEDŁUG GRUP I PODGRUP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ORAZ FORM STUDIÓW</t>
    </r>
  </si>
  <si>
    <r>
      <t xml:space="preserve">TABL. 5. </t>
    </r>
    <r>
      <rPr>
        <b/>
        <sz val="10"/>
        <color theme="1"/>
        <rFont val="Arial"/>
        <family val="2"/>
        <charset val="238"/>
      </rPr>
      <t xml:space="preserve">STUDENCI WEDŁUG GRUP I PODGRUP KIERUNKÓW KSZTAŁCENIA </t>
    </r>
    <r>
      <rPr>
        <b/>
        <vertAlign val="superscript"/>
        <sz val="10"/>
        <color theme="1"/>
        <rFont val="Arial"/>
        <family val="2"/>
        <charset val="238"/>
      </rPr>
      <t>a</t>
    </r>
    <r>
      <rPr>
        <b/>
        <sz val="10"/>
        <color theme="1"/>
        <rFont val="Arial"/>
        <family val="2"/>
        <charset val="238"/>
      </rPr>
      <t xml:space="preserve"> ORAZ RODZAJU I ROKU STUDIÓW</t>
    </r>
  </si>
  <si>
    <r>
      <t xml:space="preserve">TABL. 6. </t>
    </r>
    <r>
      <rPr>
        <b/>
        <sz val="10"/>
        <rFont val="Arial"/>
        <family val="2"/>
        <charset val="238"/>
      </rPr>
      <t>STUDENCI WEDŁUG WOJEWÓDZTW I UCZELNI</t>
    </r>
  </si>
  <si>
    <r>
      <t xml:space="preserve">TABL.7. </t>
    </r>
    <r>
      <rPr>
        <b/>
        <sz val="10"/>
        <rFont val="Arial"/>
        <family val="2"/>
        <charset val="238"/>
      </rPr>
      <t>STUDENCI WEDŁUG WIEKU I TYPÓW INSTYTUCJI SYSTEMU SZKOLNICTWA WYŻSZEGO I NAUKI</t>
    </r>
  </si>
  <si>
    <r>
      <t>TABL. 8.</t>
    </r>
    <r>
      <rPr>
        <b/>
        <sz val="10"/>
        <rFont val="Arial"/>
        <family val="2"/>
        <charset val="238"/>
      </rPr>
      <t> ABSOLWENCI</t>
    </r>
    <r>
      <rPr>
        <b/>
        <sz val="10"/>
        <rFont val="Arial"/>
        <family val="2"/>
        <charset val="238"/>
      </rPr>
      <t xml:space="preserve"> WEDŁUG TYPÓW INSTYTUCJI SYSTEMU SZKOLNICTWA WYŻSZEGO I NAUKI</t>
    </r>
  </si>
  <si>
    <r>
      <t>TABL. 9. </t>
    </r>
    <r>
      <rPr>
        <b/>
        <sz val="10"/>
        <rFont val="Czcionka tekstu podstawowego"/>
        <family val="2"/>
        <charset val="238"/>
      </rPr>
      <t xml:space="preserve">ABSOLWENCI </t>
    </r>
    <r>
      <rPr>
        <b/>
        <sz val="10"/>
        <rFont val="Czcionka tekstu podstawowego"/>
        <family val="2"/>
        <charset val="238"/>
      </rPr>
      <t>STUDIÓW MAGISTERSKICH I PIERWSZEGO STOPNIA WEDŁUG TYPÓW INSTYTUCJI SYSTEMU SZKOLNICTWA WYŻSZEGO I NAUKI I FORM STUDIÓW</t>
    </r>
  </si>
  <si>
    <r>
      <t xml:space="preserve">TABL. 10. </t>
    </r>
    <r>
      <rPr>
        <b/>
        <sz val="10"/>
        <rFont val="Czcionka tekstu podstawowego"/>
        <family val="2"/>
        <charset val="238"/>
      </rPr>
      <t xml:space="preserve">ABSOLWENCI WEDŁUG GRUP I PODGRUP KIERUNKÓW KSZTAŁCENIA </t>
    </r>
    <r>
      <rPr>
        <b/>
        <vertAlign val="superscript"/>
        <sz val="10"/>
        <rFont val="Czcionka tekstu podstawowego"/>
        <family val="2"/>
        <charset val="238"/>
      </rPr>
      <t>a</t>
    </r>
    <r>
      <rPr>
        <b/>
        <sz val="10"/>
        <rFont val="Czcionka tekstu podstawowego"/>
        <family val="2"/>
        <charset val="238"/>
      </rPr>
      <t xml:space="preserve"> ORAZ RODZAJU STUDIÓW</t>
    </r>
  </si>
  <si>
    <r>
      <t>TABL. 12.</t>
    </r>
    <r>
      <rPr>
        <b/>
        <sz val="10"/>
        <rFont val="Czcionka tekstu podstawowego"/>
        <family val="2"/>
        <charset val="238"/>
      </rPr>
      <t xml:space="preserve"> ABSOLWENCI</t>
    </r>
    <r>
      <rPr>
        <b/>
        <sz val="10"/>
        <rFont val="Czcionka tekstu podstawowego"/>
        <family val="2"/>
        <charset val="238"/>
      </rPr>
      <t xml:space="preserve"> WEDŁUG WIEKU I TYPÓW INSTYTUCJI SYSTEMU SZKOLNICTWA WYŻSZEGO I NAUKI</t>
    </r>
  </si>
  <si>
    <r>
      <t xml:space="preserve">TABL.13. </t>
    </r>
    <r>
      <rPr>
        <b/>
        <sz val="10"/>
        <rFont val="Czcionka tekstu podstawowego"/>
        <family val="2"/>
        <charset val="238"/>
      </rPr>
      <t>STUDENCI WEDŁUG WOJEWÓDZTW, UCZELNI, RODZAJU I ROKU STUDIÓW</t>
    </r>
  </si>
  <si>
    <r>
      <t>TABL. 14. </t>
    </r>
    <r>
      <rPr>
        <b/>
        <sz val="10"/>
        <rFont val="Czcionka tekstu podstawowego"/>
        <family val="2"/>
        <charset val="238"/>
      </rPr>
      <t xml:space="preserve">ABSOLWENCI WEDŁUG TYPÓW INSTYTUCJI SYSTEMU SZKOLNICTWA WYŻSZEGO I NAUKI, GRUP I PODGRUP KIERUNKÓW KSZTAŁCENIA </t>
    </r>
    <r>
      <rPr>
        <b/>
        <vertAlign val="superscript"/>
        <sz val="10"/>
        <rFont val="Czcionka tekstu podstawowego"/>
        <charset val="238"/>
      </rPr>
      <t>a</t>
    </r>
    <r>
      <rPr>
        <b/>
        <sz val="10"/>
        <rFont val="Czcionka tekstu podstawowego"/>
        <family val="2"/>
        <charset val="238"/>
      </rPr>
      <t xml:space="preserve"> I RODZAJU STUDIÓW</t>
    </r>
  </si>
  <si>
    <r>
      <t>TABL. 1 (16).</t>
    </r>
    <r>
      <rPr>
        <b/>
        <sz val="10"/>
        <rFont val="Czcionka tekstu podstawowego"/>
        <family val="2"/>
        <charset val="238"/>
      </rPr>
      <t xml:space="preserve"> CUDZOZIEMCY – STUDENCI I ABSOLWENCI</t>
    </r>
    <r>
      <rPr>
        <b/>
        <vertAlign val="superscript"/>
        <sz val="10"/>
        <rFont val="Czcionka tekstu podstawowego"/>
        <family val="2"/>
        <charset val="238"/>
      </rPr>
      <t xml:space="preserve"> </t>
    </r>
    <r>
      <rPr>
        <b/>
        <sz val="10"/>
        <rFont val="Czcionka tekstu podstawowego"/>
        <family val="2"/>
        <charset val="238"/>
      </rPr>
      <t>WEDŁUG TYPÓW INSTYTUCJI SYSTEMU SZKOLNICTWA WYŻSZEGO I NAUKI</t>
    </r>
  </si>
  <si>
    <r>
      <t xml:space="preserve">Tabl. 2 (17). </t>
    </r>
    <r>
      <rPr>
        <b/>
        <sz val="10"/>
        <rFont val="Czcionka tekstu podstawowego"/>
        <family val="2"/>
        <charset val="238"/>
      </rPr>
      <t xml:space="preserve">CUDZOZIEMCY – ABSOLWENCI WEDŁUG GRUP I PODGRUP KIERUNKÓW KSZTAŁCENIA </t>
    </r>
    <r>
      <rPr>
        <b/>
        <vertAlign val="superscript"/>
        <sz val="10"/>
        <rFont val="Czcionka tekstu podstawowego"/>
        <family val="2"/>
        <charset val="238"/>
      </rPr>
      <t>a</t>
    </r>
    <r>
      <rPr>
        <b/>
        <sz val="10"/>
        <rFont val="Czcionka tekstu podstawowego"/>
        <family val="2"/>
        <charset val="238"/>
      </rPr>
      <t xml:space="preserve">  </t>
    </r>
  </si>
  <si>
    <r>
      <t>TABL. 3 (18).</t>
    </r>
    <r>
      <rPr>
        <b/>
        <sz val="10"/>
        <rFont val="Czcionka tekstu podstawowego"/>
        <family val="2"/>
        <charset val="238"/>
      </rPr>
      <t xml:space="preserve"> CUDZOZIEMCY – STUDENCI I ABSOLWENCI WEDŁUG TYPÓW INSTYTUCJI SYSTEMU SZKOLNICTWA WYŻSZEGO I NAUKI I UCZELNI</t>
    </r>
  </si>
  <si>
    <r>
      <rPr>
        <sz val="10"/>
        <color theme="1"/>
        <rFont val="Czcionka tekstu podstawowego"/>
        <charset val="238"/>
      </rPr>
      <t xml:space="preserve">TABL. 4 (19). </t>
    </r>
    <r>
      <rPr>
        <b/>
        <sz val="10"/>
        <color theme="1"/>
        <rFont val="Czcionka tekstu podstawowego"/>
        <charset val="238"/>
      </rPr>
      <t xml:space="preserve">CUDZOZIEMCY – STUDENCI WEDŁUG GRUP I PODGRUP KIERUNKÓW KSZTAŁCENIA </t>
    </r>
    <r>
      <rPr>
        <b/>
        <vertAlign val="superscript"/>
        <sz val="10"/>
        <color theme="1"/>
        <rFont val="Czcionka tekstu podstawowego"/>
        <charset val="238"/>
      </rPr>
      <t>a</t>
    </r>
    <r>
      <rPr>
        <b/>
        <sz val="10"/>
        <color theme="1"/>
        <rFont val="Czcionka tekstu podstawowego"/>
        <charset val="238"/>
      </rPr>
      <t xml:space="preserve">  </t>
    </r>
  </si>
  <si>
    <r>
      <t xml:space="preserve">Tabl. 5 (20). </t>
    </r>
    <r>
      <rPr>
        <b/>
        <sz val="10"/>
        <rFont val="Czcionka tekstu podstawowego"/>
        <family val="2"/>
        <charset val="238"/>
      </rPr>
      <t>CUDZOZIEMCY – STUDENCI WEDŁUG WIEKU I TYPÓW INSTYTUCJI SYSTEMU SZKOLNICTWA WYŻSZEGO I NAUKI</t>
    </r>
  </si>
  <si>
    <r>
      <t>Tabl. 6 (21).</t>
    </r>
    <r>
      <rPr>
        <b/>
        <sz val="10"/>
        <rFont val="Czcionka tekstu podstawowego"/>
        <family val="2"/>
        <charset val="238"/>
      </rPr>
      <t xml:space="preserve"> CUDZOZIEMCY – STUDENCI I ABSOLWENCI WEDŁUG KONTYNENTÓW I KRAJÓW (urodzenia lub pochodzenia)</t>
    </r>
  </si>
  <si>
    <r>
      <t xml:space="preserve">Tabl. 7 (22). </t>
    </r>
    <r>
      <rPr>
        <b/>
        <sz val="10"/>
        <rFont val="Czcionka tekstu podstawowego"/>
        <family val="2"/>
        <charset val="238"/>
      </rPr>
      <t>CUDZOZIEMCY – ABSOLWENCI WEDŁUG TYPÓW INSTYTUCJI SYSTEMU SZKOLNICTWA WYŻSZEGO I NAUKI, GRUP KIERUNKÓW KSZTAŁCENIA</t>
    </r>
    <r>
      <rPr>
        <b/>
        <vertAlign val="superscript"/>
        <sz val="10"/>
        <rFont val="Czcionka tekstu podstawowego"/>
        <family val="2"/>
        <charset val="238"/>
      </rPr>
      <t xml:space="preserve"> a</t>
    </r>
    <r>
      <rPr>
        <b/>
        <sz val="10"/>
        <rFont val="Czcionka tekstu podstawowego"/>
        <family val="2"/>
        <charset val="238"/>
      </rPr>
      <t xml:space="preserve"> I RODZAJU STUDIÓW </t>
    </r>
  </si>
  <si>
    <r>
      <t>TABL. 8 (23).</t>
    </r>
    <r>
      <rPr>
        <b/>
        <sz val="10"/>
        <rFont val="Czcionka tekstu podstawowego"/>
        <family val="2"/>
        <charset val="238"/>
      </rPr>
      <t xml:space="preserve"> CUDZOZIEMCY – ABSOLWENCI WEDŁUG WIEKU I TYPÓW INSTYTUCJI SYSTEMU SZKOLNICTWA WYŻSZEGO I NAUKI</t>
    </r>
  </si>
  <si>
    <r>
      <t xml:space="preserve">Tabl. 3 (26). </t>
    </r>
    <r>
      <rPr>
        <b/>
        <sz val="10"/>
        <rFont val="Czcionka tekstu podstawowego"/>
        <family val="2"/>
        <charset val="238"/>
      </rPr>
      <t>STUDENCI Z NIEPEŁNOSPRAWNOŚCIAMI WEDŁUG WOJEWÓDZTW</t>
    </r>
  </si>
  <si>
    <r>
      <t xml:space="preserve">Tabl. 4 (27). </t>
    </r>
    <r>
      <rPr>
        <b/>
        <sz val="10"/>
        <rFont val="Czcionka tekstu podstawowego"/>
        <family val="2"/>
        <charset val="238"/>
      </rPr>
      <t>ABSOLWENCI Z NIEPEŁNOSPRAWNOŚCIAMI WEDŁUG WOJEWÓDZTW</t>
    </r>
  </si>
  <si>
    <r>
      <t>TABL. 1 (28). </t>
    </r>
    <r>
      <rPr>
        <b/>
        <sz val="10"/>
        <color theme="1"/>
        <rFont val="Czcionka tekstu podstawowego"/>
        <family val="2"/>
        <charset val="238"/>
      </rPr>
      <t>STUDIA PODYPLOMOWE</t>
    </r>
  </si>
  <si>
    <r>
      <t>TABL. 2 (29). </t>
    </r>
    <r>
      <rPr>
        <b/>
        <sz val="10"/>
        <color theme="1"/>
        <rFont val="Czcionka tekstu podstawowego"/>
        <family val="2"/>
        <charset val="238"/>
      </rPr>
      <t>STUDIA DOKTORANCKIE</t>
    </r>
    <r>
      <rPr>
        <b/>
        <strike/>
        <sz val="10"/>
        <color rgb="FFFF0000"/>
        <rFont val="Czcionka tekstu podstawowego"/>
        <family val="2"/>
        <charset val="238"/>
      </rPr>
      <t xml:space="preserve"> </t>
    </r>
  </si>
  <si>
    <r>
      <t>TABL. 3 (30). </t>
    </r>
    <r>
      <rPr>
        <b/>
        <sz val="10"/>
        <rFont val="Arial"/>
        <family val="2"/>
        <charset val="238"/>
      </rPr>
      <t>SZKOŁY DOKTORSKIE</t>
    </r>
    <r>
      <rPr>
        <b/>
        <strike/>
        <sz val="10"/>
        <rFont val="Arial"/>
        <family val="2"/>
        <charset val="238"/>
      </rPr>
      <t xml:space="preserve"> </t>
    </r>
  </si>
  <si>
    <r>
      <t>TABL. 4 (31). </t>
    </r>
    <r>
      <rPr>
        <b/>
        <sz val="10"/>
        <color theme="1"/>
        <rFont val="Arial"/>
        <family val="2"/>
        <charset val="238"/>
      </rPr>
      <t xml:space="preserve">STYPENDIA DOKTORSKIE I DOKTORANCKIE </t>
    </r>
  </si>
  <si>
    <r>
      <t>TABL. 1 (32). </t>
    </r>
    <r>
      <rPr>
        <b/>
        <sz val="10"/>
        <rFont val="Czcionka tekstu podstawowego"/>
        <family val="2"/>
        <charset val="238"/>
      </rPr>
      <t xml:space="preserve">STOPNIE NAUKOWE NADANE WEDŁUG DZIEDZIN NAUKI I SZTUKI </t>
    </r>
  </si>
  <si>
    <t>HEIs supervised by the Ministry of Science and Higher Education</t>
  </si>
  <si>
    <t>HEIs supervised by the Ministry of Health</t>
  </si>
  <si>
    <t>HEIs supervised by the Ministry of Maritime Economy and Inland Navigation</t>
  </si>
  <si>
    <t>HEIs supervised by the Ministry of Culture and National Heritage</t>
  </si>
  <si>
    <t>HEIs supervised by the Ministry of National Defence</t>
  </si>
  <si>
    <t>HEIs supervised by the Ministry of the Interior and Administration</t>
  </si>
  <si>
    <t>HEIs supervised by the Ministry of Justice</t>
  </si>
  <si>
    <t>HEIs run by churches and other religious associations</t>
  </si>
  <si>
    <r>
      <t xml:space="preserve">TABL. 11. </t>
    </r>
    <r>
      <rPr>
        <b/>
        <sz val="10"/>
        <rFont val="Czcionka tekstu podstawowego"/>
        <family val="2"/>
        <charset val="238"/>
      </rPr>
      <t>ABSOLWENCI</t>
    </r>
    <r>
      <rPr>
        <b/>
        <sz val="10"/>
        <rFont val="Czcionka tekstu podstawowego"/>
        <family val="2"/>
        <charset val="238"/>
      </rPr>
      <t xml:space="preserve"> WEDŁUG WOJEWÓDZTW I UCZELNI</t>
    </r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</si>
  <si>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VOIVODSHIPS AND HIGHER EDUCATION INSTITUTIONS</t>
    </r>
  </si>
  <si>
    <t>HEIs supervised by the Ministry of Health; the Medical Centre of Postgraduate Education</t>
  </si>
  <si>
    <t>FIRST-YEAR STUDENTS BY TYPES OF INSTITUTIONS OF THE SYSTEM OF HIGHER EDUCATION AND SCIENCE</t>
  </si>
  <si>
    <t>NEWLY ADMITTED FIRST-YEAR STUDENTS BY TYPES OF INSTITUTIONS OF THE SYSTEM OF HIGHER EDUCATION AND SCIENCE</t>
  </si>
  <si>
    <t>Foreigners who obtained the secondary school matriculation certificate or its equivalent outside Poland</t>
  </si>
  <si>
    <r>
      <t xml:space="preserve">Stopnie doktora
</t>
    </r>
    <r>
      <rPr>
        <sz val="9"/>
        <color theme="1" tint="0.34998626667073579"/>
        <rFont val="Arial"/>
        <family val="2"/>
        <charset val="238"/>
      </rPr>
      <t>Doctoral degree</t>
    </r>
  </si>
  <si>
    <t>AWARDED ACADEMIC DEGREES BY TYPES OF INSTITUTIONS OF THE SYSTEM OF HIGHER EDUCATION AND SCIENCE AND VOIVODSHIPS</t>
  </si>
  <si>
    <t>AWARDED DEGREES OF HABILITATED DOCTOR BY TIME ELAPSED FROM LAUNCHING CONFERMENT PROCEDURE AND FIELDS OF SCIENCE AND ARTS</t>
  </si>
  <si>
    <t xml:space="preserve">STUDENTS RECEIVING SCHOLARSHIPS, GRANTS AND AIDS BY TYPES OF INSTITUTIONS OF THE SYSTEM OF HIGHER EDUCATION AND SCIENCE AND VOIVODSHIPS      </t>
  </si>
  <si>
    <r>
      <t xml:space="preserve">stypendia socjalne
</t>
    </r>
    <r>
      <rPr>
        <sz val="9"/>
        <color theme="1" tint="0.34998626667073579"/>
        <rFont val="Arial"/>
        <family val="2"/>
        <charset val="238"/>
      </rPr>
      <t>maintenance grants</t>
    </r>
  </si>
  <si>
    <r>
      <t xml:space="preserve">stypendia rektora 
</t>
    </r>
    <r>
      <rPr>
        <sz val="9"/>
        <color theme="1" tint="0.34998626667073579"/>
        <rFont val="Arial"/>
        <family val="2"/>
        <charset val="238"/>
      </rPr>
      <t>the rector's scholarships</t>
    </r>
  </si>
  <si>
    <r>
      <t xml:space="preserve">zapomogi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aids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</si>
  <si>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t>STUDENTS RECEIVING MAINTENANCE GRANTS, THE RECTOR’S SCHOLARSHIPS AND GRANTS FOR PERSONS WITH DISABILITIES</t>
  </si>
  <si>
    <r>
      <t xml:space="preserve">tylko stypendium socjalne
</t>
    </r>
    <r>
      <rPr>
        <sz val="9"/>
        <color theme="1" tint="0.34998626667073579"/>
        <rFont val="Arial"/>
        <family val="2"/>
        <charset val="238"/>
      </rPr>
      <t>only maintenance grant</t>
    </r>
  </si>
  <si>
    <r>
      <t xml:space="preserve">tylko stypendium rektora
</t>
    </r>
    <r>
      <rPr>
        <sz val="9"/>
        <color theme="1" tint="0.34998626667073579"/>
        <rFont val="Arial"/>
        <family val="2"/>
        <charset val="238"/>
      </rPr>
      <t xml:space="preserve">only the rector’s scholarship </t>
    </r>
  </si>
  <si>
    <r>
      <t>jednocześnie stypendium socjalne i stypendium rektora 
s</t>
    </r>
    <r>
      <rPr>
        <sz val="9"/>
        <color theme="1" tint="0.34998626667073579"/>
        <rFont val="Arial"/>
        <family val="2"/>
        <charset val="238"/>
      </rPr>
      <t xml:space="preserve">imultaneously maintenance grant and the rector’s scholarship </t>
    </r>
  </si>
  <si>
    <r>
      <t xml:space="preserve">jednocześnie stypendium socjalne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maintenance grant and grant for persons with disabilities</t>
    </r>
  </si>
  <si>
    <r>
      <t xml:space="preserve">jednocześnie stypendium rektora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the rector’s scholarship and grant for persons with disabilities</t>
    </r>
  </si>
  <si>
    <r>
      <t xml:space="preserve">jednocześnie stypendium socjalne, stypendium rektora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maintenance grant, the rector’s scholarship and grant for persons with disabilities</t>
    </r>
  </si>
  <si>
    <t xml:space="preserve">DOCTORAL STUDENTS RECEIVING SCHOLARSHIPS, GRANTS AND AIDS BY TYPES OF INSTITUTIONS OF THE SYSTEM OF HIGHER EDUCATION AND SCIENCE AND VOIVODSHIPS  </t>
  </si>
  <si>
    <r>
      <t xml:space="preserve">otrzymujący stypendia
</t>
    </r>
    <r>
      <rPr>
        <sz val="9"/>
        <color theme="1" tint="0.34998626667073579"/>
        <rFont val="Arial"/>
        <family val="2"/>
        <charset val="238"/>
      </rPr>
      <t xml:space="preserve">receiving </t>
    </r>
  </si>
  <si>
    <r>
      <t xml:space="preserve">socjalne
</t>
    </r>
    <r>
      <rPr>
        <sz val="9"/>
        <color theme="1" tint="0.34998626667073579"/>
        <rFont val="Arial"/>
        <family val="2"/>
        <charset val="238"/>
      </rPr>
      <t>maintenance grants</t>
    </r>
  </si>
  <si>
    <r>
      <t xml:space="preserve">rektora
</t>
    </r>
    <r>
      <rPr>
        <sz val="9"/>
        <color theme="1" tint="0.34998626667073579"/>
        <rFont val="Arial"/>
        <family val="2"/>
        <charset val="238"/>
      </rPr>
      <t xml:space="preserve"> the rector’s scholarship </t>
    </r>
  </si>
  <si>
    <r>
      <t xml:space="preserve">otrzymujący zapomogi </t>
    </r>
    <r>
      <rPr>
        <vertAlign val="superscript"/>
        <sz val="9"/>
        <rFont val="Arial"/>
        <family val="2"/>
        <charset val="238"/>
      </rPr>
      <t xml:space="preserve">b
</t>
    </r>
    <r>
      <rPr>
        <sz val="9"/>
        <color theme="1" tint="0.34998626667073579"/>
        <rFont val="Arial"/>
        <family val="2"/>
        <charset val="238"/>
      </rPr>
      <t xml:space="preserve">receiving aids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</si>
  <si>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t xml:space="preserve">a Due to the change in the budget classification, data since 2019 have included expenditure on higher education and science.   b Since 2006, data decreased by expenditure carried forward and subsidies for local government units. </t>
  </si>
  <si>
    <t xml:space="preserve">OPERATING REVENUES OF HIGHER EDUCATION INSTITUTIONS </t>
  </si>
  <si>
    <r>
      <t xml:space="preserve">subwencja na utrzymanie potencjału dydaktycznego i badawczego
</t>
    </r>
    <r>
      <rPr>
        <sz val="9"/>
        <color theme="1" tint="0.34998626667073579"/>
        <rFont val="Arial"/>
        <family val="2"/>
        <charset val="238"/>
      </rPr>
      <t>subsidy for maintaining teaching and research potential</t>
    </r>
  </si>
  <si>
    <r>
      <t xml:space="preserve">środki z budżetów jednostek samorządu terytorialnego lub ich związków
</t>
    </r>
    <r>
      <rPr>
        <sz val="9"/>
        <color theme="1" tint="0.34998626667073579"/>
        <rFont val="Arial"/>
        <family val="2"/>
        <charset val="238"/>
      </rPr>
      <t>funds from the budgets of local government units or their associations</t>
    </r>
  </si>
  <si>
    <r>
      <t xml:space="preserve">opłaty za świadczone usługi edukacyjne
</t>
    </r>
    <r>
      <rPr>
        <sz val="9"/>
        <color theme="1" tint="0.34998626667073579"/>
        <rFont val="Arial"/>
        <family val="2"/>
        <charset val="238"/>
      </rPr>
      <t xml:space="preserve">fees for educational services
</t>
    </r>
  </si>
  <si>
    <r>
      <t xml:space="preserve">W  tym przychody z podstawowej działalności operacyjnej     </t>
    </r>
    <r>
      <rPr>
        <sz val="9"/>
        <color theme="1" tint="0.34998626667073579"/>
        <rFont val="Arial"/>
        <family val="2"/>
        <charset val="238"/>
      </rPr>
      <t>Of which ordinary operating income</t>
    </r>
  </si>
  <si>
    <r>
      <t xml:space="preserve">pozostałe przychody z podstawowej działalności operacyjnej
</t>
    </r>
    <r>
      <rPr>
        <sz val="9"/>
        <color theme="1" tint="0.34998626667073579"/>
        <rFont val="Arial"/>
        <family val="2"/>
        <charset val="238"/>
      </rPr>
      <t>other operating income</t>
    </r>
  </si>
  <si>
    <r>
      <t xml:space="preserve">przychody z działalności gospodarczej wyodrębnionej
</t>
    </r>
    <r>
      <rPr>
        <sz val="9"/>
        <color theme="1" tint="0.34998626667073579"/>
        <rFont val="Arial"/>
        <family val="2"/>
        <charset val="238"/>
      </rPr>
      <t>revenues from separated economic activity</t>
    </r>
  </si>
  <si>
    <t>IN % OF TOTAL OPERATING REVENUES</t>
  </si>
  <si>
    <t>IN % OF TOTAL OPERATING REVENUES IN A GIVEN TYPE OF HIGHER EDUCATION INSTITUTIONS</t>
  </si>
  <si>
    <t>IN % OF TOTAL OPERATING REVENUES IN PUBLIC  HIGHER EDUCATION INSTITUTIONS</t>
  </si>
  <si>
    <r>
      <t xml:space="preserve">Koszty własne
</t>
    </r>
    <r>
      <rPr>
        <sz val="9"/>
        <color theme="1" tint="0.34998626667073579"/>
        <rFont val="Arial"/>
        <family val="2"/>
        <charset val="238"/>
      </rPr>
      <t>Prime costs</t>
    </r>
  </si>
  <si>
    <r>
      <t xml:space="preserve">przychody z podstawowej działalności operacyjnej
</t>
    </r>
    <r>
      <rPr>
        <sz val="9"/>
        <color theme="1" tint="0.34998626667073579"/>
        <rFont val="Arial"/>
        <family val="2"/>
        <charset val="238"/>
      </rPr>
      <t>ordinary operating income</t>
    </r>
  </si>
  <si>
    <r>
      <t xml:space="preserve">koszty podstawowej działalności operacyjnej
</t>
    </r>
    <r>
      <rPr>
        <sz val="9"/>
        <color theme="1" tint="0.34998626667073579"/>
        <rFont val="Arial"/>
        <family val="2"/>
        <charset val="238"/>
      </rPr>
      <t>ordinary operating costs</t>
    </r>
  </si>
  <si>
    <r>
      <t xml:space="preserve">Dotacje celowe
</t>
    </r>
    <r>
      <rPr>
        <sz val="9"/>
        <color theme="1" tint="0.34998626667073579"/>
        <rFont val="Arial"/>
        <family val="2"/>
        <charset val="238"/>
      </rPr>
      <t>Targeted grants</t>
    </r>
  </si>
  <si>
    <r>
      <t xml:space="preserve">budżet środków europejskich
</t>
    </r>
    <r>
      <rPr>
        <sz val="9"/>
        <color theme="1" tint="0.34998626667073579"/>
        <rFont val="Arial"/>
        <family val="2"/>
        <charset val="238"/>
      </rPr>
      <t>budget of European funds</t>
    </r>
  </si>
  <si>
    <r>
      <t xml:space="preserve">środki krajowe
</t>
    </r>
    <r>
      <rPr>
        <sz val="9"/>
        <color theme="1" tint="0.34998626667073579"/>
        <rFont val="Arial"/>
        <family val="2"/>
        <charset val="238"/>
      </rPr>
      <t>domestic resources</t>
    </r>
  </si>
  <si>
    <r>
      <t xml:space="preserve">środki z bezzwrotnej pomocy z Unii Europejskiej
</t>
    </r>
    <r>
      <rPr>
        <sz val="9"/>
        <color theme="1" tint="0.34998626667073579"/>
        <rFont val="Arial"/>
        <family val="2"/>
        <charset val="238"/>
      </rPr>
      <t>funds from non-reimbursable European Union aid</t>
    </r>
  </si>
  <si>
    <r>
      <t xml:space="preserve">Bezzwrotne środki z pomocy zagranicznej
</t>
    </r>
    <r>
      <rPr>
        <sz val="9"/>
        <color theme="1" tint="0.34998626667073579"/>
        <rFont val="Arial"/>
        <family val="2"/>
        <charset val="238"/>
      </rPr>
      <t>Funds from non-reimbursable foreign aid</t>
    </r>
  </si>
  <si>
    <r>
      <t xml:space="preserve">Pozostałe środki otrzymane nieodpłatnie
</t>
    </r>
    <r>
      <rPr>
        <sz val="9"/>
        <color theme="1" tint="0.34998626667073579"/>
        <rFont val="Arial"/>
        <family val="2"/>
        <charset val="238"/>
      </rPr>
      <t>Other funds received free of charge</t>
    </r>
  </si>
  <si>
    <r>
      <t xml:space="preserve">zapomogi
</t>
    </r>
    <r>
      <rPr>
        <sz val="9"/>
        <color theme="1" tint="0.34998626667073579"/>
        <rFont val="Arial"/>
        <family val="2"/>
        <charset val="238"/>
      </rPr>
      <t>aids</t>
    </r>
  </si>
  <si>
    <r>
      <t xml:space="preserve">Stypendium o charakterze socjalnym
</t>
    </r>
    <r>
      <rPr>
        <sz val="9"/>
        <color theme="1" tint="0.34998626667073579"/>
        <rFont val="Arial"/>
        <family val="2"/>
        <charset val="238"/>
      </rPr>
      <t>Maintenance grant</t>
    </r>
  </si>
  <si>
    <r>
      <t xml:space="preserve">Zapomoga
</t>
    </r>
    <r>
      <rPr>
        <sz val="9"/>
        <color theme="1" tint="0.34998626667073579"/>
        <rFont val="Arial"/>
        <family val="2"/>
        <charset val="238"/>
      </rPr>
      <t>Aid</t>
    </r>
  </si>
  <si>
    <r>
      <t xml:space="preserve">Liczba studentów przeliczeniowych
</t>
    </r>
    <r>
      <rPr>
        <sz val="9"/>
        <color theme="1" tint="0.34998626667073579"/>
        <rFont val="Arial"/>
        <family val="2"/>
        <charset val="238"/>
      </rPr>
      <t>Number of full</t>
    </r>
    <r>
      <rPr>
        <sz val="9"/>
        <color rgb="FF595959"/>
        <rFont val="Arial"/>
        <family val="2"/>
        <charset val="238"/>
      </rPr>
      <t>-time equivalent students</t>
    </r>
  </si>
  <si>
    <t>AWARDED DOCTORAL DEGREES BY TIME ELAPSED FROM LAUNCHING CONFERMENT PROCEDURE AND FIELDS OF SCIENCE AND ARTS</t>
  </si>
  <si>
    <t>Vistula University – A.Gieysztor Academy</t>
  </si>
  <si>
    <t>University of Security in Poznań – Branch faculty of Social Sciences in Bartoszyce</t>
  </si>
  <si>
    <t>University of Security in Poznań – Branch faculty of Social Sciences in Giżycko</t>
  </si>
  <si>
    <t>1 (36).</t>
  </si>
  <si>
    <t>1 (37).</t>
  </si>
  <si>
    <t>2 (38).</t>
  </si>
  <si>
    <t>3 (39).</t>
  </si>
  <si>
    <t>4 (40).</t>
  </si>
  <si>
    <t>1 (41).</t>
  </si>
  <si>
    <t>2 (42).</t>
  </si>
  <si>
    <t>3 (43).</t>
  </si>
  <si>
    <t>4 (44).</t>
  </si>
  <si>
    <t>5 (45).</t>
  </si>
  <si>
    <t>6 (46).</t>
  </si>
  <si>
    <t>7 (47).</t>
  </si>
  <si>
    <t>8 (48).</t>
  </si>
  <si>
    <t>9 (49).</t>
  </si>
  <si>
    <t>10 (50).</t>
  </si>
  <si>
    <t>11 (51).</t>
  </si>
  <si>
    <t>12 (52).</t>
  </si>
  <si>
    <t>13 (53).</t>
  </si>
  <si>
    <t>14 (54).</t>
  </si>
  <si>
    <r>
      <t xml:space="preserve">TABL. 2 (38). </t>
    </r>
    <r>
      <rPr>
        <b/>
        <sz val="10"/>
        <rFont val="Arial"/>
        <family val="2"/>
        <charset val="238"/>
      </rPr>
      <t>STUDENCI OTRZYMUJĄCY STYPENDIA SOCJALNE, REKTORA ORAZ STYPENDIA DLA OSÓB Z NIEPEŁNOSPRAWNOŚCIAMI</t>
    </r>
  </si>
  <si>
    <r>
      <t xml:space="preserve">TABL. 1 (41). </t>
    </r>
    <r>
      <rPr>
        <b/>
        <sz val="10"/>
        <rFont val="Czcionka tekstu podstawowego"/>
        <family val="2"/>
        <charset val="238"/>
      </rPr>
      <t>WYDATKI NA SZKOLNICTWO WYŻSZE W WYBRANYCH KRAJACH EUROPEJSKICH JAKO PROCENT PKB WEDŁUG 
                     ŹRÓDŁA FUNDUSZY W 2017 R.</t>
    </r>
  </si>
  <si>
    <r>
      <t xml:space="preserve">TABL. 2 (42). </t>
    </r>
    <r>
      <rPr>
        <b/>
        <sz val="10"/>
        <color theme="1"/>
        <rFont val="Czcionka tekstu podstawowego"/>
        <family val="2"/>
        <charset val="238"/>
      </rPr>
      <t>WYDATKI PUBLICZNE NA SZKOLNICTWO WYŻSZE</t>
    </r>
    <r>
      <rPr>
        <b/>
        <sz val="10"/>
        <rFont val="Czcionka tekstu podstawowego"/>
        <charset val="238"/>
      </rPr>
      <t xml:space="preserve"> </t>
    </r>
    <r>
      <rPr>
        <b/>
        <vertAlign val="superscript"/>
        <sz val="10"/>
        <rFont val="Czcionka tekstu podstawowego"/>
        <charset val="238"/>
      </rPr>
      <t>a</t>
    </r>
  </si>
  <si>
    <r>
      <t>TABL. 3 (43). </t>
    </r>
    <r>
      <rPr>
        <b/>
        <sz val="10"/>
        <rFont val="Czcionka tekstu podstawowego"/>
        <family val="2"/>
        <charset val="238"/>
      </rPr>
      <t>NAKŁADY INWESTYCYJNE UCZELNI</t>
    </r>
  </si>
  <si>
    <r>
      <t xml:space="preserve">TABL. 4 (44). </t>
    </r>
    <r>
      <rPr>
        <b/>
        <sz val="10"/>
        <rFont val="Czcionka tekstu podstawowego"/>
        <family val="2"/>
        <charset val="238"/>
      </rPr>
      <t>PODSTAWOWE KATEGORIE FINANSOWE UCZELNI</t>
    </r>
  </si>
  <si>
    <r>
      <t xml:space="preserve">TABL. 5 (45). </t>
    </r>
    <r>
      <rPr>
        <b/>
        <sz val="10"/>
        <rFont val="Czcionka tekstu podstawowego"/>
        <family val="2"/>
        <charset val="238"/>
      </rPr>
      <t>PRZYCHODY Z DZIAŁALNOŚCI OPERACYJNEJ UCZELNI</t>
    </r>
  </si>
  <si>
    <r>
      <t xml:space="preserve">TABL. 6 (46). </t>
    </r>
    <r>
      <rPr>
        <b/>
        <sz val="10"/>
        <rFont val="Czcionka tekstu podstawowego"/>
        <family val="2"/>
        <charset val="238"/>
      </rPr>
      <t>PRZYCHODY I KOSZTY UCZELNI</t>
    </r>
  </si>
  <si>
    <r>
      <t xml:space="preserve">TABL. 7 (47). </t>
    </r>
    <r>
      <rPr>
        <b/>
        <sz val="10"/>
        <rFont val="Czcionka tekstu podstawowego"/>
        <family val="2"/>
        <charset val="238"/>
      </rPr>
      <t>KOSZTY UCZELNI W UKŁADZIE RODZAJOWYM</t>
    </r>
  </si>
  <si>
    <r>
      <t>TABL. 8 (48). </t>
    </r>
    <r>
      <rPr>
        <b/>
        <sz val="10"/>
        <rFont val="Czcionka tekstu podstawowego"/>
        <family val="2"/>
        <charset val="238"/>
      </rPr>
      <t>INWESTYCJE I KOSZTY REMONTÓW UCZELNI</t>
    </r>
  </si>
  <si>
    <r>
      <t xml:space="preserve">TABL. 9 (49). </t>
    </r>
    <r>
      <rPr>
        <b/>
        <sz val="10"/>
        <rFont val="Czcionka tekstu podstawowego"/>
        <family val="2"/>
        <charset val="238"/>
      </rPr>
      <t>KOSZTY REALIZACJI INWESTYCJI I ZAKUPÓW INWESTYCYJNYCH UCZELNI WEDŁUG WYBRANYCH ŹRÓDEŁ FINANSOWANIA</t>
    </r>
  </si>
  <si>
    <r>
      <t>TABL. 10 (50). </t>
    </r>
    <r>
      <rPr>
        <b/>
        <sz val="10"/>
        <rFont val="Czcionka tekstu podstawowego"/>
        <family val="2"/>
        <charset val="238"/>
      </rPr>
      <t>FUNDUSZE UCZELNI</t>
    </r>
  </si>
  <si>
    <r>
      <t>TABL. 11 (51). </t>
    </r>
    <r>
      <rPr>
        <b/>
        <sz val="10"/>
        <rFont val="Czcionka tekstu podstawowego"/>
        <family val="2"/>
        <charset val="238"/>
      </rPr>
      <t xml:space="preserve">FUNDUSZ STYPENDIALNY DLA STUDENTÓW I DOKTORANTÓW </t>
    </r>
  </si>
  <si>
    <r>
      <t>TABL. 12 (52). </t>
    </r>
    <r>
      <rPr>
        <b/>
        <sz val="10"/>
        <rFont val="Czcionka tekstu podstawowego"/>
        <family val="2"/>
        <charset val="238"/>
      </rPr>
      <t>WYKORZYSTANIE FUNDUSZU STYPENDIALNEGO DLA STUDENTÓW</t>
    </r>
  </si>
  <si>
    <r>
      <t>TABL. 13 (53). </t>
    </r>
    <r>
      <rPr>
        <b/>
        <sz val="10"/>
        <rFont val="Czcionka tekstu podstawowego"/>
        <family val="2"/>
        <charset val="238"/>
      </rPr>
      <t xml:space="preserve">KOSZT JEDNOSTKOWY KSZTAŁCENIA </t>
    </r>
    <r>
      <rPr>
        <b/>
        <vertAlign val="superscript"/>
        <sz val="10"/>
        <rFont val="Czcionka tekstu podstawowego"/>
        <family val="2"/>
        <charset val="238"/>
      </rPr>
      <t>a</t>
    </r>
  </si>
  <si>
    <r>
      <t xml:space="preserve">TABL. 14 (54). </t>
    </r>
    <r>
      <rPr>
        <b/>
        <sz val="10"/>
        <rFont val="Czcionka tekstu podstawowego"/>
        <family val="2"/>
        <charset val="238"/>
      </rPr>
      <t>LICZBA STUDENTÓW PRZELICZENIOWYCH UCZELNI</t>
    </r>
  </si>
  <si>
    <r>
      <t xml:space="preserve">TABL. 15. </t>
    </r>
    <r>
      <rPr>
        <b/>
        <sz val="10"/>
        <rFont val="Czcionka tekstu podstawowego"/>
        <family val="2"/>
        <charset val="238"/>
      </rPr>
      <t xml:space="preserve">STUDENCI I ABSOLWENCI W FILIACH </t>
    </r>
    <r>
      <rPr>
        <b/>
        <vertAlign val="superscript"/>
        <sz val="10"/>
        <rFont val="Czcionka tekstu podstawowego"/>
        <charset val="238"/>
      </rPr>
      <t>a</t>
    </r>
  </si>
  <si>
    <r>
      <t xml:space="preserve">STUDENTS AND GRADUATES OF BRANCH CAMPUSES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</si>
  <si>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Filie
</t>
    </r>
    <r>
      <rPr>
        <sz val="9"/>
        <color theme="1" tint="0.34998626667073579"/>
        <rFont val="Arial"/>
        <family val="2"/>
        <charset val="238"/>
      </rPr>
      <t>Branch campuses</t>
    </r>
  </si>
  <si>
    <t>Students and graduates of branch campuses</t>
  </si>
  <si>
    <t>Studenci i absolwenci w filiach</t>
  </si>
  <si>
    <t>a Patrz uwagi metodyczne, ust. 4 na str. 232.</t>
  </si>
  <si>
    <t>a See methodological notes, section 4 on page 232.</t>
  </si>
  <si>
    <t>a Stan funduszu stypendialnego na koniec roku uwzględnia zmiany funduszu z tytułu korekt (+/-).   b Patrz uwagi metodyczne, ust. 4 na str. 232.</t>
  </si>
  <si>
    <t>a The balance of the scholarship fund as of the end of the year includes changes to the fund due to adjustments.   b See methodological notes, section 4 on page 232.</t>
  </si>
  <si>
    <t xml:space="preserve">CAPITAL FUND </t>
  </si>
  <si>
    <t>a  Na jednego studenta otrzymującego stypendium.   b Patrz uwagi metodyczne, ust. 4 na str. 232.</t>
  </si>
  <si>
    <t>a  Per student receiving a scholarship.   b See methodological notes, section 4 on page 232.</t>
  </si>
  <si>
    <t>a Obejmuje koszty własne działalności eksploatacyjnej oraz wykorzystany fundusz stypendialny dla studentów i doktorantów wraz z własnym funduszem stypendialnym.   b Patrz uwagi metodyczne, ust. 4 na str. 232.</t>
  </si>
  <si>
    <t>a Includes prime operating costs and the used scholarship fund for degree students along with own scholarship fund.   b See methodological notes, section 4 on page 232.</t>
  </si>
  <si>
    <r>
      <t xml:space="preserve">Czas od otwarcia przewodu do uzyskania stopnia doktora habilitowanego
</t>
    </r>
    <r>
      <rPr>
        <sz val="9"/>
        <color theme="1" tint="0.34998626667073579"/>
        <rFont val="Arial"/>
        <family val="2"/>
        <charset val="238"/>
      </rPr>
      <t>Time elapsed from launching conferment procedure for a habilitated doctor degree</t>
    </r>
  </si>
  <si>
    <t>Źródło: Education at a Glance 2020 OECD Indicators, Tablica C2.2.</t>
  </si>
  <si>
    <t>Source: Education at a Glance 2020 OECD Indicators, Table C2.2.</t>
  </si>
  <si>
    <r>
      <t xml:space="preserve">Udział wykorzystanego funduszu stypendialnego w koszcie kształcenia w %
</t>
    </r>
    <r>
      <rPr>
        <sz val="9"/>
        <color theme="1" tint="0.34998626667073579"/>
        <rFont val="Arial"/>
        <family val="2"/>
        <charset val="238"/>
      </rPr>
      <t>Share of untilised scholarship fund in educational cost in %</t>
    </r>
  </si>
  <si>
    <r>
      <t xml:space="preserve">Tabl. 1 (24). </t>
    </r>
    <r>
      <rPr>
        <b/>
        <sz val="10"/>
        <rFont val="Arial"/>
        <family val="2"/>
        <charset val="238"/>
      </rPr>
      <t xml:space="preserve">STUDENCI Z NIEPEŁNOSPRAWNOŚCIAMI WEDŁUG TYPÓW INSTYTUCJI SYSTEMU SZKOLNICTWA WYŻSZEGO I NAUKI ORAZ 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</t>
    </r>
  </si>
  <si>
    <t xml:space="preserve">Studenci z niepełnosprawnościami według typów instytucji systemu szkolnictwa wyższego i nauki oraz grup kierunków kształcenia </t>
  </si>
  <si>
    <t xml:space="preserve">Absolwenci z niepełnosprawnościami według typów instytucji systemu szkolnictwa wyższego i nauki oraz grup kierunków kształcenia </t>
  </si>
  <si>
    <r>
      <t xml:space="preserve">TABL. 2 (33). </t>
    </r>
    <r>
      <rPr>
        <b/>
        <sz val="10"/>
        <rFont val="Czcionka tekstu podstawowego"/>
        <family val="2"/>
        <charset val="238"/>
      </rPr>
      <t>STOPNIE NAUKOWE NADANE WEDŁUG TYPÓW INSTYTUCJI SYSTEMU SZKOLNICTWA WYŻSZEGO I NAUKI ORAZ WOJEWÓDZTW</t>
    </r>
  </si>
  <si>
    <t>Stopnie naukowe nadane według typów instytucji systemu szkolnictwa wyższego i nauki oraz województw</t>
  </si>
  <si>
    <r>
      <t xml:space="preserve">TABL. 1 (37). </t>
    </r>
    <r>
      <rPr>
        <b/>
        <sz val="10"/>
        <rFont val="Czcionka tekstu podstawowego"/>
        <family val="2"/>
        <charset val="238"/>
      </rPr>
      <t>STUDENCI OTRZYMUJĄCY STYPENDIA I ZAPOMOGI WEDŁUG TYPÓW INSTYTUCJI SYSTEMU SZKOLNICTWA WYŻSZEGO I NAUKI ORAZ WOJEWÓDZTW</t>
    </r>
  </si>
  <si>
    <t>Studenci otrzymujący stypendia i zapomogi według typów instytucji systemu szkolnictwa wyższego i nauki oraz województw</t>
  </si>
  <si>
    <r>
      <t xml:space="preserve">TABL. 3 (39). </t>
    </r>
    <r>
      <rPr>
        <b/>
        <sz val="10"/>
        <rFont val="Czcionka tekstu podstawowego"/>
        <family val="2"/>
        <charset val="238"/>
      </rPr>
      <t>DOKTORANCI OTRZYMUJĄCY STYPENDIA I ZAPOMOGI WEDŁUG TYPÓW INSTYTUCJI SYSTEMU SZKOLNICTWA WYŻSZEGO I NAUKI ORAZ WOJEWÓDZTW</t>
    </r>
  </si>
  <si>
    <r>
      <t xml:space="preserve">TABL. 4 (40). </t>
    </r>
    <r>
      <rPr>
        <b/>
        <sz val="10"/>
        <rFont val="Czcionka tekstu podstawowego"/>
        <family val="2"/>
        <charset val="238"/>
      </rPr>
      <t xml:space="preserve">DOMY I STOŁÓWKI STUDENCKIE WEDŁUG </t>
    </r>
    <r>
      <rPr>
        <b/>
        <sz val="10"/>
        <rFont val="Czcionka tekstu podstawowego"/>
        <charset val="238"/>
      </rPr>
      <t>TYPÓW INSTYTUCJI SYSTEMU SZKOLNICTWA WYŻSZEGO I NAUKI</t>
    </r>
    <r>
      <rPr>
        <b/>
        <sz val="10"/>
        <rFont val="Czcionka tekstu podstawowego"/>
        <family val="2"/>
        <charset val="238"/>
      </rPr>
      <t xml:space="preserve"> ORAZ WOJEWÓDZTW</t>
    </r>
  </si>
  <si>
    <t>Doktoranci otrzymujący stypendia i zapomogi według typów instytucji systemu szkolnictwa wyższego i nauki oraz województw</t>
  </si>
  <si>
    <t>Domy i stołówki studenckie według typów instytucji systemu szkolnictwa wyższego i nauki oraz województw</t>
  </si>
  <si>
    <r>
      <t xml:space="preserve">Z liczby ogółem na studiach
</t>
    </r>
    <r>
      <rPr>
        <sz val="9"/>
        <color theme="1" tint="0.34998626667073579"/>
        <rFont val="Arial"/>
        <family val="2"/>
        <charset val="238"/>
      </rPr>
      <t>Of grand total number in</t>
    </r>
  </si>
  <si>
    <r>
      <t xml:space="preserve">Z liczby ogółem na studiach
</t>
    </r>
    <r>
      <rPr>
        <sz val="9"/>
        <color theme="1" tint="0.34998626667073579"/>
        <rFont val="Arial"/>
        <family val="2"/>
        <charset val="238"/>
      </rPr>
      <t>Of grand total number in</t>
    </r>
    <r>
      <rPr>
        <i/>
        <sz val="9"/>
        <color rgb="FFFF0000"/>
        <rFont val="Arial"/>
        <family val="2"/>
        <charset val="238"/>
      </rPr>
      <t/>
    </r>
  </si>
  <si>
    <t>FOREIGNERS – STUDENTS AND GRADUATES BY CONTINENTS AND COUNTRIES (of birth or origin)</t>
  </si>
  <si>
    <t>W % OGÓŁU PRZYCHODÓW Z DZIAŁALNOŚCI OPERACYJNEJ</t>
  </si>
  <si>
    <r>
      <t>W % OGÓŁU PRZYCHODÓW Z DZIAŁALNOŚCI OPERACYJNEJ UCZELNI DANEGO TYPU</t>
    </r>
    <r>
      <rPr>
        <i/>
        <sz val="9"/>
        <rFont val="Arial"/>
        <family val="2"/>
        <charset val="238"/>
      </rPr>
      <t/>
    </r>
  </si>
  <si>
    <r>
      <t>W % OGÓŁU PRZYCHODÓW Z DZIAŁALNOŚCI OPERACYJNEJ UCZELNI PUBLICZNYCH</t>
    </r>
    <r>
      <rPr>
        <i/>
        <sz val="9"/>
        <rFont val="Arial"/>
        <family val="2"/>
        <charset val="238"/>
      </rPr>
      <t/>
    </r>
  </si>
  <si>
    <r>
      <t xml:space="preserve">stypendia specjalne dla osób z niepełnosprawnościami
</t>
    </r>
    <r>
      <rPr>
        <sz val="9"/>
        <color theme="1" tint="0.34998626667073579"/>
        <rFont val="Arial"/>
        <family val="2"/>
        <charset val="238"/>
      </rPr>
      <t>special grants for  persons with disabilities</t>
    </r>
  </si>
  <si>
    <r>
      <t xml:space="preserve">Stypendium specjalne dla osób z niepełnosprawnościami
</t>
    </r>
    <r>
      <rPr>
        <sz val="9"/>
        <color theme="1" tint="0.34998626667073579"/>
        <rFont val="Arial"/>
        <family val="2"/>
        <charset val="238"/>
      </rPr>
      <t>Special grant for persons with disabilities</t>
    </r>
  </si>
  <si>
    <r>
      <rPr>
        <sz val="10"/>
        <rFont val="Czcionka tekstu podstawowego"/>
        <charset val="238"/>
      </rPr>
      <t>Tabl. 3 (34).</t>
    </r>
    <r>
      <rPr>
        <b/>
        <sz val="10"/>
        <rFont val="Czcionka tekstu podstawowego"/>
        <charset val="238"/>
      </rPr>
      <t xml:space="preserve"> STOPNIE DOKTORA NADANE WEDŁUG UPŁYWU CZASU OD OTWARCIA PRZEWODU DOKTORSKIEGO WEDŁUG DZIEDZIN NAUKI I SZTUKI</t>
    </r>
  </si>
  <si>
    <r>
      <rPr>
        <sz val="10"/>
        <rFont val="Czcionka tekstu podstawowego"/>
        <charset val="238"/>
      </rPr>
      <t>Tabl. 4 (35)</t>
    </r>
    <r>
      <rPr>
        <b/>
        <sz val="10"/>
        <rFont val="Czcionka tekstu podstawowego"/>
        <charset val="238"/>
      </rPr>
      <t>. STOPNIE DOKTORA HABILITOWANEGO NADANE WEDŁUG UPŁYWU CZASU OD OTWARCIA PRZEWODU DOKTORSKIEGO WEDŁUG DZIEDZIN NAUKI I SZTUKI</t>
    </r>
  </si>
  <si>
    <t>Stopnie doktora nadane według upływu czasu od otwarcia przewodu doktorskiego według dziedzin nauki i sztuki</t>
  </si>
  <si>
    <t>Stopnie doktora habilitowanego nadane według upływu czasu od otwarcia przewodu doktorskiego według dziedzin nauki i sztuki</t>
  </si>
  <si>
    <t>a Podział na kierunki kształcenia według Międzynarodowej Klasyfikacji Kierunków Kształcenia (ISCED-F 2013).</t>
  </si>
  <si>
    <t>a The division into fields of education according to the International Classification of Fields of Education and Training (ISCED-F 2013).</t>
  </si>
  <si>
    <t>w tym:</t>
  </si>
  <si>
    <r>
      <t xml:space="preserve">Doktoranci w szkołach doktorskich
</t>
    </r>
    <r>
      <rPr>
        <sz val="9"/>
        <color theme="1" tint="0.34998626667073579"/>
        <rFont val="Arial"/>
        <family val="2"/>
        <charset val="238"/>
      </rPr>
      <t>Students of doctoral schools</t>
    </r>
  </si>
  <si>
    <r>
      <t xml:space="preserve">Doktoranci na studiach doktoranckich
</t>
    </r>
    <r>
      <rPr>
        <sz val="9"/>
        <color theme="1" tint="0.34998626667073579"/>
        <rFont val="Arial"/>
        <family val="2"/>
        <charset val="238"/>
      </rPr>
      <t>Doctoral students</t>
    </r>
  </si>
  <si>
    <r>
      <t xml:space="preserve">W tym na pierwszym roku studiów
</t>
    </r>
    <r>
      <rPr>
        <sz val="9"/>
        <color theme="1" tint="0.34998626667073579"/>
        <rFont val="Arial"/>
        <family val="2"/>
        <charset val="238"/>
      </rPr>
      <t>Of whom first-year students</t>
    </r>
  </si>
  <si>
    <r>
      <t xml:space="preserve">studiów stacjonarnych 
</t>
    </r>
    <r>
      <rPr>
        <sz val="9"/>
        <color theme="1" tint="0.34998626667073579"/>
        <rFont val="Arial"/>
        <family val="2"/>
        <charset val="238"/>
      </rPr>
      <t>of full-time programmes</t>
    </r>
  </si>
  <si>
    <r>
      <t xml:space="preserve">studiów niestacjonarnych 
</t>
    </r>
    <r>
      <rPr>
        <sz val="9"/>
        <color theme="1" tint="0.34998626667073579"/>
        <rFont val="Arial"/>
        <family val="2"/>
        <charset val="238"/>
      </rPr>
      <t>of part-time programmes</t>
    </r>
  </si>
  <si>
    <r>
      <t xml:space="preserve">W tym na pierwszym roku studiów 
</t>
    </r>
    <r>
      <rPr>
        <sz val="9"/>
        <color theme="1" tint="0.34998626667073579"/>
        <rFont val="Arial"/>
        <family val="2"/>
        <charset val="238"/>
      </rPr>
      <t>Of whom in first-year students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</si>
  <si>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which females</t>
    </r>
  </si>
  <si>
    <r>
      <t xml:space="preserve">stypendia stypendystów strony polskiej
</t>
    </r>
    <r>
      <rPr>
        <sz val="9"/>
        <color theme="1" tint="0.34998626667073579"/>
        <rFont val="Arial"/>
        <family val="2"/>
        <charset val="238"/>
      </rPr>
      <t>scholarships funded by Polish donors</t>
    </r>
  </si>
  <si>
    <r>
      <t xml:space="preserve">z niepełnosprawnościami otrzymujący stypendia
</t>
    </r>
    <r>
      <rPr>
        <sz val="9"/>
        <color rgb="FF595959"/>
        <rFont val="Arial"/>
        <family val="2"/>
        <charset val="238"/>
      </rPr>
      <t>with disabilities receiving scholarships</t>
    </r>
  </si>
  <si>
    <t>EXPENDITURE ON HIGHER EDUCATION IN SELECTED EUROPEAN COUNTRIES AS PERCENTAGE OF GDP BY SOURCE OF FUNDS IN 2017</t>
  </si>
  <si>
    <t>Expenditure on higher education in selected European countries as percentage of GDP by source of funds in 2017</t>
  </si>
  <si>
    <t xml:space="preserve">UTILISATION OF FINANCIAL SUPPORT FUND FOR STUDENTS </t>
  </si>
  <si>
    <t xml:space="preserve">Utilisation of financial support fund for students </t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</si>
  <si>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</si>
  <si>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t>Institutes</t>
  </si>
  <si>
    <t>a Branches operating abroad are included in the voivodship in which the parent unit is seated</t>
  </si>
  <si>
    <t>Nauczyciele akademiccy oraz pracownicy niebędący nauczycielami akademickimi według typów instytucji systemu szkolnictwa wyższego i nauki</t>
  </si>
  <si>
    <r>
      <t>TABL. 1 (36). </t>
    </r>
    <r>
      <rPr>
        <b/>
        <sz val="10"/>
        <rFont val="Czcionka tekstu podstawowego"/>
        <family val="2"/>
        <charset val="238"/>
      </rPr>
      <t>NAUCZYCIELE AKADEMICCY ORAZ PRACOWNICY NIEBĘDĄCY NAUCZYCIELAMI AKADEMICKIMI WEDŁUG TYPÓW INSTYTUCJI SYSTEMU SZKOLNICTWA WYŻSZEGO I NAUKI</t>
    </r>
  </si>
  <si>
    <r>
      <t xml:space="preserve">stypendia rektora
</t>
    </r>
    <r>
      <rPr>
        <sz val="9"/>
        <color theme="1" tint="0.34998626667073579"/>
        <rFont val="Arial"/>
        <family val="2"/>
        <charset val="238"/>
      </rPr>
      <t>the rector’s scholarships</t>
    </r>
  </si>
  <si>
    <r>
      <t xml:space="preserve">Stypendium rektora
</t>
    </r>
    <r>
      <rPr>
        <sz val="9"/>
        <color theme="1" tint="0.34998626667073579"/>
        <rFont val="Arial"/>
        <family val="2"/>
        <charset val="238"/>
      </rPr>
      <t>The rector’s scholarship</t>
    </r>
  </si>
  <si>
    <t>a Jednostki z zagranicy doliczone do województwa, w którym znajduje się jednostka macierzysta.</t>
  </si>
  <si>
    <t>4. SŁUCHACZE STUDIÓW PODYPLOMOWYCH, DOKTORANCI NA STUDIACH DOKTORANCKICH I W SZKOŁACH DOKTORSKICH</t>
  </si>
  <si>
    <r>
      <t xml:space="preserve">na pierwszym roku studiów 
</t>
    </r>
    <r>
      <rPr>
        <sz val="9"/>
        <color theme="1" tint="0.34998626667073579"/>
        <rFont val="Arial"/>
        <family val="2"/>
        <charset val="238"/>
      </rPr>
      <t>first-year students</t>
    </r>
  </si>
  <si>
    <r>
      <t xml:space="preserve">Środki z subwencji na utrzymanie potencjału dydaktycznego i badawczego
</t>
    </r>
    <r>
      <rPr>
        <sz val="9"/>
        <color theme="1" tint="0.34998626667073579"/>
        <rFont val="Arial"/>
        <family val="2"/>
        <charset val="238"/>
      </rPr>
      <t>Funds from subsidy for maintaining  teaching and research potential</t>
    </r>
  </si>
  <si>
    <r>
      <t xml:space="preserve">Tabl. 2 (25). </t>
    </r>
    <r>
      <rPr>
        <b/>
        <sz val="10"/>
        <rFont val="Arial"/>
        <family val="2"/>
        <charset val="238"/>
      </rPr>
      <t xml:space="preserve">ABSOLWENCI Z NIEPEŁNOSPRAWNOŚCIAMI WEDŁUG TYPÓW INSTYTUCJI SYSTEMU SZKOLNICTWA WYŻSZEGO I NAUKI ORAZ GRUP KIERUNKÓW KSZTAŁCENIA </t>
    </r>
    <r>
      <rPr>
        <b/>
        <vertAlign val="superscript"/>
        <sz val="10"/>
        <rFont val="Arial"/>
        <family val="2"/>
        <charset val="238"/>
      </rPr>
      <t>a</t>
    </r>
  </si>
  <si>
    <t xml:space="preserve">Absolwenci według wieku i typów instytucji systemu szkolnictwa wyższego i nauki </t>
  </si>
  <si>
    <r>
      <t xml:space="preserve">                                        WYSZCZEGÓLNIENIE
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 </t>
    </r>
    <r>
      <rPr>
        <sz val="9"/>
        <rFont val="Arial"/>
        <family val="2"/>
        <charset val="238"/>
      </rPr>
      <t xml:space="preserve">
o – ogólem
      </t>
    </r>
    <r>
      <rPr>
        <sz val="9"/>
        <color theme="1" tint="0.34998626667073579"/>
        <rFont val="Arial"/>
        <family val="2"/>
        <charset val="238"/>
      </rPr>
      <t xml:space="preserve"> total
 </t>
    </r>
    <r>
      <rPr>
        <sz val="9"/>
        <rFont val="Arial"/>
        <family val="2"/>
        <charset val="238"/>
      </rPr>
      <t xml:space="preserve">      w tym:</t>
    </r>
    <r>
      <rPr>
        <sz val="9"/>
        <color rgb="FFFF0000"/>
        <rFont val="Arial"/>
        <family val="2"/>
        <charset val="238"/>
      </rPr>
      <t xml:space="preserve">
       </t>
    </r>
    <r>
      <rPr>
        <sz val="9"/>
        <color theme="1" tint="0.34998626667073579"/>
        <rFont val="Arial"/>
        <family val="2"/>
        <charset val="238"/>
      </rPr>
      <t>of which:</t>
    </r>
    <r>
      <rPr>
        <sz val="9"/>
        <rFont val="Arial"/>
        <family val="2"/>
        <charset val="238"/>
      </rPr>
      <t xml:space="preserve">
m – studia magisterskie jednolite
        </t>
    </r>
    <r>
      <rPr>
        <sz val="9"/>
        <color theme="1" tint="0.34998626667073579"/>
        <rFont val="Arial"/>
        <family val="2"/>
        <charset val="238"/>
      </rPr>
      <t xml:space="preserve">long-cycle programmes </t>
    </r>
    <r>
      <rPr>
        <sz val="9"/>
        <rFont val="Arial"/>
        <family val="2"/>
        <charset val="238"/>
      </rPr>
      <t xml:space="preserve">
z – studia pierwszego stopnia z tytułem inżyniera
    </t>
    </r>
    <r>
      <rPr>
        <sz val="9"/>
        <color theme="1" tint="0.34998626667073579"/>
        <rFont val="Arial"/>
        <family val="2"/>
        <charset val="238"/>
      </rPr>
      <t xml:space="preserve">  first-cycle programmes with the Engineer's degree</t>
    </r>
    <r>
      <rPr>
        <sz val="9"/>
        <rFont val="Arial"/>
        <family val="2"/>
        <charset val="238"/>
      </rPr>
      <t xml:space="preserve">
l – studia pierwszego stopnia z tytułem licencjata
  </t>
    </r>
    <r>
      <rPr>
        <sz val="9"/>
        <color theme="1" tint="0.34998626667073579"/>
        <rFont val="Arial"/>
        <family val="2"/>
        <charset val="238"/>
      </rPr>
      <t xml:space="preserve">    first-cycle programmes with the Bachelor's degree</t>
    </r>
  </si>
  <si>
    <r>
      <t xml:space="preserve">                                                      WYSZCZEGÓLNIENIE
         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  SPECIFICATION </t>
    </r>
    <r>
      <rPr>
        <sz val="9"/>
        <rFont val="Arial"/>
        <family val="2"/>
        <charset val="238"/>
      </rPr>
      <t xml:space="preserve">
o – ogólem
 </t>
    </r>
    <r>
      <rPr>
        <sz val="9"/>
        <color theme="1" tint="0.34998626667073579"/>
        <rFont val="Arial"/>
        <family val="2"/>
        <charset val="238"/>
      </rPr>
      <t xml:space="preserve">      total
</t>
    </r>
    <r>
      <rPr>
        <sz val="9"/>
        <rFont val="Arial"/>
        <family val="2"/>
        <charset val="238"/>
      </rPr>
      <t xml:space="preserve">       w tym:</t>
    </r>
    <r>
      <rPr>
        <sz val="9"/>
        <color rgb="FFFF0000"/>
        <rFont val="Arial"/>
        <family val="2"/>
        <charset val="238"/>
      </rPr>
      <t xml:space="preserve">
       </t>
    </r>
    <r>
      <rPr>
        <sz val="9"/>
        <color theme="1" tint="0.34998626667073579"/>
        <rFont val="Arial"/>
        <family val="2"/>
        <charset val="238"/>
      </rPr>
      <t>of which:</t>
    </r>
    <r>
      <rPr>
        <sz val="9"/>
        <rFont val="Arial"/>
        <family val="2"/>
        <charset val="238"/>
      </rPr>
      <t xml:space="preserve">
m – studia magisterskie 
       </t>
    </r>
    <r>
      <rPr>
        <sz val="9"/>
        <color theme="1" tint="0.34998626667073579"/>
        <rFont val="Arial"/>
        <family val="2"/>
        <charset val="238"/>
      </rPr>
      <t xml:space="preserve"> long-cycle programmes</t>
    </r>
    <r>
      <rPr>
        <sz val="9"/>
        <rFont val="Arial"/>
        <family val="2"/>
        <charset val="238"/>
      </rPr>
      <t xml:space="preserve">
z – studia pierwszego stopnia z tytułem inżyniera
    </t>
    </r>
    <r>
      <rPr>
        <sz val="9"/>
        <color theme="1" tint="0.34998626667073579"/>
        <rFont val="Arial"/>
        <family val="2"/>
        <charset val="238"/>
      </rPr>
      <t xml:space="preserve">  first-cycle programmes with the Engineer's degree </t>
    </r>
    <r>
      <rPr>
        <sz val="9"/>
        <rFont val="Arial"/>
        <family val="2"/>
        <charset val="238"/>
      </rPr>
      <t xml:space="preserve">
l – studia pierwszego stopnia z tytułem licencjata
    </t>
    </r>
    <r>
      <rPr>
        <sz val="9"/>
        <color theme="1" tint="0.34998626667073579"/>
        <rFont val="Arial"/>
        <family val="2"/>
        <charset val="238"/>
      </rPr>
      <t xml:space="preserve">  first-cycle programmes with the  Bachelor's degree</t>
    </r>
  </si>
  <si>
    <t>Kolumna1</t>
  </si>
  <si>
    <r>
      <t xml:space="preserve">Udział wydatków publicznych w PKB
</t>
    </r>
    <r>
      <rPr>
        <sz val="9"/>
        <color theme="1" tint="0.34998626667073579"/>
        <rFont val="Arial"/>
        <family val="2"/>
        <charset val="238"/>
      </rPr>
      <t>Share of public expenditure in GDP</t>
    </r>
  </si>
  <si>
    <t>Udział wydatków publicznych w PKB [%]</t>
  </si>
  <si>
    <t>LATA</t>
  </si>
  <si>
    <t>W związku ze zmianą klasyfikacji budżetowej, dane od 2019 r. obejmują nakłady na szkolnictwo wyższe i naukę.</t>
  </si>
  <si>
    <t>łącznie</t>
  </si>
  <si>
    <t>dochód</t>
  </si>
  <si>
    <t>udział wyniku finansowego netto w przychodzach ogółem uczelni</t>
  </si>
  <si>
    <t>udział wyniku finansowego netto w przychodzach ogółem uczelni (%)</t>
  </si>
  <si>
    <t>Wydatki publiczne na szkolnictwo wyższe [mld zł]</t>
  </si>
  <si>
    <t>Ogółem wydatki ze źródeł publicznych i prywatnych</t>
  </si>
  <si>
    <t>Udział wydatków w PKB [%]</t>
  </si>
  <si>
    <t>Wydatki publiczne (łącznie ze środkami ze źródeł zagranicznych oraz dotacjami dla uczelni prywatnych) [%]</t>
  </si>
  <si>
    <t>Wydatki prywatne [%]</t>
  </si>
  <si>
    <t>Udział wyniku finansowego netto w przychodzach ogółem publicznych uczelni technicznych [%]</t>
  </si>
  <si>
    <t>Udział wyniku finansowego netto w przychodzach ogółem uczelni publicznych [%]</t>
  </si>
  <si>
    <t>Nakłady inwestycyjne uczelni [zł]</t>
  </si>
  <si>
    <t>TABLICA 1 (45). WYDATKI NA SZKOLNICTWO WYŻSZE W WYBRANYCH KRAJACH EUROPEJSKICH JAKO PROCENT PKB WEDŁUG ŹRÓDŁA FUNDUSZY W 2019 R.</t>
  </si>
  <si>
    <t>TABLE 1 (45). EXPENDITURE ON HIGHER EDUCATION IN SELECTED EUROPEAN COUNTRIES AS PERCENTAGE OF GDP BY SOURCE OF FUNDS IN 2019</t>
  </si>
  <si>
    <t>WYSZCZEGÓLNIENIE</t>
  </si>
  <si>
    <t>SPECIFICATION</t>
  </si>
  <si>
    <t>Belgium</t>
  </si>
  <si>
    <t>Czech Republic</t>
  </si>
  <si>
    <t>Denmark</t>
  </si>
  <si>
    <t>Estonia</t>
  </si>
  <si>
    <t>Finland</t>
  </si>
  <si>
    <t>Greece</t>
  </si>
  <si>
    <t>Netherlands</t>
  </si>
  <si>
    <t>Ireland</t>
  </si>
  <si>
    <t>Lithuania</t>
  </si>
  <si>
    <t>Latvia</t>
  </si>
  <si>
    <t>Germany</t>
  </si>
  <si>
    <t>Norway</t>
  </si>
  <si>
    <t>Portugal</t>
  </si>
  <si>
    <t>Slovakia</t>
  </si>
  <si>
    <t>Slovenia</t>
  </si>
  <si>
    <t>Sweden</t>
  </si>
  <si>
    <t>Hungary</t>
  </si>
  <si>
    <t>United Kingdom</t>
  </si>
  <si>
    <t>Italy</t>
  </si>
  <si>
    <t>Źródło: Education at a Glance 2022 OECD Indicators, Tablica C2.3b.</t>
  </si>
  <si>
    <t>Source: Education at a Glance 2022 OECD Indicators, Table C2.3b.</t>
  </si>
  <si>
    <t>Ogółem wydatki ze źródeł publicznych i prywatnych [%]</t>
  </si>
  <si>
    <r>
      <t>TABLICA 2 (46). WYDATKI PUBLICZNE NA SZKOLNICTWO WYŻSZE</t>
    </r>
    <r>
      <rPr>
        <b/>
        <sz val="9"/>
        <rFont val="Arial"/>
        <family val="2"/>
        <charset val="238"/>
      </rPr>
      <t xml:space="preserve"> </t>
    </r>
    <r>
      <rPr>
        <b/>
        <vertAlign val="superscript"/>
        <sz val="9"/>
        <rFont val="Arial"/>
        <family val="2"/>
        <charset val="238"/>
      </rPr>
      <t>a</t>
    </r>
  </si>
  <si>
    <t>Powrót/Back</t>
  </si>
  <si>
    <r>
      <t xml:space="preserve">TABLE 2 (46). PUBLIC EXPENDITURE ON HIGHER EDUCATION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</si>
  <si>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w mln zł
</t>
    </r>
    <r>
      <rPr>
        <sz val="9"/>
        <color theme="1" tint="0.34998626667073579"/>
        <rFont val="Arial"/>
        <family val="2"/>
        <charset val="238"/>
      </rPr>
      <t>in million PLN</t>
    </r>
  </si>
  <si>
    <r>
      <t xml:space="preserve">w %
</t>
    </r>
    <r>
      <rPr>
        <sz val="9"/>
        <color theme="1" tint="0.34998626667073579"/>
        <rFont val="Arial"/>
        <family val="2"/>
        <charset val="238"/>
      </rPr>
      <t>in %</t>
    </r>
  </si>
  <si>
    <t>a W związku ze zmianą klasyfikacji budżetowej, dane od 2019 r. obejmują nakłady na szkolnictwo wyższe i naukę.</t>
  </si>
  <si>
    <t>a Due to the change in the budget classification, data since 2019 have included expenditure on higher education and science.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</si>
</sst>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\ _z_ł_-;\-* #,##0.00\ _z_ł_-;_-* &quot;-&quot;??\ _z_ł_-;_-@_-"/>
    <numFmt numFmtId="165" formatCode="_-* #,##0\ _z_ł_-;\-* #,##0\ _z_ł_-;_-* &quot;-&quot;??\ _z_ł_-;_-@_-"/>
    <numFmt numFmtId="166" formatCode="#,##0.0"/>
    <numFmt numFmtId="167" formatCode="0.0"/>
    <numFmt numFmtId="168" formatCode="@*."/>
    <numFmt numFmtId="169" formatCode="0.0_ ;\-0.0\ "/>
    <numFmt numFmtId="170" formatCode="_-* #,##0\ _z_ł_-;\-* #,##0\ _z_ł_-;_-* &quot;-&quot;?\ _z_ł_-;_-@_-"/>
  </numFmts>
  <fonts count="117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1"/>
      <color theme="1" tint="0.34998626667073579"/>
      <name val="Arial"/>
      <family val="2"/>
      <charset val="238"/>
    </font>
    <font>
      <b/>
      <sz val="10"/>
      <color theme="1" tint="0.34998626667073579"/>
      <name val="Arial"/>
      <family val="2"/>
      <charset val="238"/>
    </font>
    <font>
      <sz val="10"/>
      <name val="Arial"/>
      <family val="2"/>
      <charset val="238"/>
    </font>
    <font>
      <u/>
      <sz val="11"/>
      <color theme="10"/>
      <name val="Czcionka tekstu podstawowego"/>
      <family val="2"/>
      <charset val="238"/>
    </font>
    <font>
      <u/>
      <sz val="11"/>
      <name val="Arial"/>
      <family val="2"/>
      <charset val="238"/>
    </font>
    <font>
      <sz val="10"/>
      <color theme="1" tint="0.34998626667073579"/>
      <name val="Arial"/>
      <family val="2"/>
      <charset val="238"/>
    </font>
    <font>
      <strike/>
      <sz val="10"/>
      <color theme="1" tint="0.34998626667073579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rgb="FF3333FF"/>
      <name val="Arial"/>
      <family val="2"/>
      <charset val="238"/>
    </font>
    <font>
      <sz val="11"/>
      <color theme="1" tint="0.249977111117893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9"/>
      <color theme="1" tint="0.34998626667073579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9"/>
      <color theme="1" tint="0.34998626667073579"/>
      <name val="Arial"/>
      <family val="2"/>
      <charset val="238"/>
    </font>
    <font>
      <sz val="9"/>
      <color rgb="FFFF0000"/>
      <name val="Arial"/>
      <family val="2"/>
      <charset val="238"/>
    </font>
    <font>
      <strike/>
      <sz val="9"/>
      <color rgb="FFFF0000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theme="1" tint="0.249977111117893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vertAlign val="superscript"/>
      <sz val="10"/>
      <color theme="1" tint="0.34998626667073579"/>
      <name val="Arial"/>
      <family val="2"/>
      <charset val="238"/>
    </font>
    <font>
      <sz val="10"/>
      <name val="Arial CE"/>
      <charset val="238"/>
    </font>
    <font>
      <strike/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sz val="9"/>
      <color rgb="FF595959"/>
      <name val="Arial"/>
      <family val="2"/>
      <charset val="238"/>
    </font>
    <font>
      <sz val="11"/>
      <name val="Czcionka tekstu podstawowego"/>
      <family val="2"/>
      <charset val="238"/>
    </font>
    <font>
      <i/>
      <sz val="9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 tint="0.249977111117893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b/>
      <sz val="10"/>
      <name val="Czcionka tekstu podstawowego"/>
      <family val="2"/>
      <charset val="238"/>
    </font>
    <font>
      <b/>
      <vertAlign val="superscript"/>
      <sz val="10"/>
      <name val="Czcionka tekstu podstawowego"/>
      <family val="2"/>
      <charset val="238"/>
    </font>
    <font>
      <i/>
      <sz val="9"/>
      <color rgb="FFFF0000"/>
      <name val="Arial"/>
      <family val="2"/>
      <charset val="238"/>
    </font>
    <font>
      <sz val="10"/>
      <color theme="1" tint="0.249977111117893"/>
      <name val="Arial"/>
      <family val="2"/>
      <charset val="238"/>
    </font>
    <font>
      <sz val="9"/>
      <color rgb="FF00B050"/>
      <name val="Arial"/>
      <family val="2"/>
      <charset val="238"/>
    </font>
    <font>
      <sz val="9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0"/>
      <color rgb="FFFF0000"/>
      <name val="Arial"/>
      <family val="2"/>
      <charset val="238"/>
    </font>
    <font>
      <b/>
      <strike/>
      <sz val="9"/>
      <name val="Arial"/>
      <family val="2"/>
      <charset val="238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</font>
    <font>
      <vertAlign val="superscript"/>
      <sz val="9"/>
      <name val="Arial"/>
      <family val="2"/>
      <charset val="238"/>
    </font>
    <font>
      <sz val="9"/>
      <color theme="1" tint="0.499984740745262"/>
      <name val="Arial"/>
      <family val="2"/>
      <charset val="238"/>
    </font>
    <font>
      <sz val="10"/>
      <color theme="0" tint="-0.499984740745262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9"/>
      <color theme="0" tint="-0.499984740745262"/>
      <name val="Arial"/>
      <family val="2"/>
      <charset val="238"/>
    </font>
    <font>
      <b/>
      <sz val="10"/>
      <color theme="1"/>
      <name val="Czcionka tekstu podstawowego"/>
      <charset val="238"/>
    </font>
    <font>
      <sz val="10"/>
      <color theme="1"/>
      <name val="Czcionka tekstu podstawowego"/>
      <charset val="238"/>
    </font>
    <font>
      <b/>
      <vertAlign val="superscript"/>
      <sz val="10"/>
      <color theme="1"/>
      <name val="Czcionka tekstu podstawowego"/>
      <charset val="238"/>
    </font>
    <font>
      <b/>
      <sz val="10"/>
      <color indexed="8"/>
      <name val="Calibri"/>
      <family val="2"/>
      <charset val="238"/>
      <scheme val="minor"/>
    </font>
    <font>
      <sz val="10"/>
      <color indexed="8"/>
      <name val="Arial CE"/>
      <charset val="238"/>
    </font>
    <font>
      <sz val="9"/>
      <color rgb="FFFF0000"/>
      <name val="Fira Sans"/>
      <family val="2"/>
      <charset val="238"/>
    </font>
    <font>
      <sz val="10"/>
      <color theme="1"/>
      <name val="Arial Unicode MS"/>
      <family val="2"/>
      <charset val="238"/>
    </font>
    <font>
      <i/>
      <sz val="10"/>
      <color theme="1"/>
      <name val="Calibri"/>
      <family val="2"/>
      <charset val="238"/>
      <scheme val="minor"/>
    </font>
    <font>
      <sz val="9"/>
      <color theme="1"/>
      <name val="Arial Unicode MS"/>
      <family val="2"/>
      <charset val="238"/>
    </font>
    <font>
      <sz val="10"/>
      <color theme="1" tint="0.34998626667073579"/>
      <name val="Calibri"/>
      <family val="2"/>
      <charset val="238"/>
      <scheme val="minor"/>
    </font>
    <font>
      <b/>
      <sz val="10"/>
      <name val="Czcionka tekstu podstawowego"/>
      <charset val="238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color theme="1"/>
      <name val="Czcionka tekstu podstawowego"/>
      <family val="2"/>
      <charset val="238"/>
    </font>
    <font>
      <b/>
      <sz val="10"/>
      <color theme="1"/>
      <name val="Czcionka tekstu podstawowego"/>
      <family val="2"/>
      <charset val="238"/>
    </font>
    <font>
      <b/>
      <strike/>
      <sz val="9"/>
      <color rgb="FFFF0000"/>
      <name val="Arial"/>
      <family val="2"/>
      <charset val="238"/>
    </font>
    <font>
      <sz val="10"/>
      <color theme="1" tint="0.249977111117893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sz val="10"/>
      <color theme="1" tint="0.249977111117893"/>
      <name val="Czcionka tekstu podstawowego"/>
      <family val="2"/>
      <charset val="238"/>
    </font>
    <font>
      <b/>
      <strike/>
      <sz val="10"/>
      <color rgb="FFFF000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trike/>
      <sz val="10"/>
      <name val="Arial"/>
      <family val="2"/>
      <charset val="238"/>
    </font>
    <font>
      <sz val="10"/>
      <color rgb="FFFF0000"/>
      <name val="Arial Narrow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theme="0" tint="-0.499984740745262"/>
      <name val="Czcionka tekstu podstawowego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595959"/>
      <name val="Arial"/>
      <family val="2"/>
      <charset val="238"/>
    </font>
    <font>
      <vertAlign val="superscript"/>
      <sz val="9"/>
      <color theme="1" tint="0.34998626667073579"/>
      <name val="Arial"/>
      <family val="2"/>
      <charset val="238"/>
    </font>
    <font>
      <sz val="1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Symbol"/>
      <family val="1"/>
      <charset val="2"/>
    </font>
    <font>
      <sz val="9"/>
      <name val="Symbol"/>
      <family val="1"/>
      <charset val="2"/>
    </font>
    <font>
      <b/>
      <vertAlign val="superscript"/>
      <sz val="10"/>
      <name val="Czcionka tekstu podstawowego"/>
      <charset val="238"/>
    </font>
    <font>
      <sz val="9"/>
      <color theme="1"/>
      <name val="Czcionka tekstu podstawowego"/>
      <family val="2"/>
      <charset val="238"/>
    </font>
    <font>
      <sz val="11"/>
      <color rgb="FF00B050"/>
      <name val="Calibri"/>
      <family val="2"/>
      <charset val="238"/>
      <scheme val="minor"/>
    </font>
    <font>
      <i/>
      <sz val="9"/>
      <color theme="0" tint="-0.499984740745262"/>
      <name val="Calibri"/>
      <family val="2"/>
      <charset val="238"/>
      <scheme val="minor"/>
    </font>
    <font>
      <vertAlign val="superscript"/>
      <sz val="10"/>
      <color rgb="FFFF0000"/>
      <name val="Arial"/>
      <family val="2"/>
      <charset val="238"/>
    </font>
    <font>
      <sz val="9.5"/>
      <color theme="1"/>
      <name val="Fira Sans"/>
      <family val="2"/>
      <charset val="238"/>
    </font>
    <font>
      <vertAlign val="superscript"/>
      <sz val="9"/>
      <color theme="1"/>
      <name val="Arial"/>
      <family val="2"/>
      <charset val="238"/>
    </font>
    <font>
      <sz val="10"/>
      <color theme="1" tint="0.34998626667073579"/>
      <name val="Czcionka tekstu podstawowego"/>
      <charset val="238"/>
    </font>
    <font>
      <u/>
      <sz val="11"/>
      <name val="Czcionka tekstu podstawowego"/>
      <family val="2"/>
      <charset val="238"/>
    </font>
    <font>
      <sz val="9"/>
      <color theme="1" tint="0.34998626667073579"/>
      <name val="Czcionka tekstu podstawowego"/>
      <family val="2"/>
      <charset val="238"/>
    </font>
    <font>
      <sz val="10"/>
      <name val="Czcionka tekstu podstawowego"/>
      <charset val="238"/>
    </font>
    <font>
      <b/>
      <i/>
      <sz val="9"/>
      <name val="Arial"/>
      <family val="2"/>
      <charset val="238"/>
    </font>
    <font>
      <b/>
      <u/>
      <sz val="10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vertAlign val="superscript"/>
      <sz val="9"/>
      <name val="Arial"/>
      <family val="2"/>
      <charset val="238"/>
    </font>
    <font>
      <u/>
      <sz val="9"/>
      <color theme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</borders>
  <cellStyleXfs count="36">
    <xf numFmtId="0" fontId="0" fillId="0" borderId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33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164" fontId="5" fillId="0" borderId="0" applyFont="0" applyFill="0" applyBorder="0" applyAlignment="0" applyProtection="0"/>
    <xf numFmtId="0" fontId="33" fillId="0" borderId="0"/>
    <xf numFmtId="0" fontId="114" fillId="3" borderId="0">
      <alignment horizontal="center"/>
    </xf>
    <xf numFmtId="0" fontId="112" fillId="3" borderId="0">
      <alignment horizontal="left"/>
    </xf>
    <xf numFmtId="0" fontId="110" fillId="4" borderId="0">
      <alignment horizontal="right" vertical="top" textRotation="90" wrapText="1"/>
    </xf>
    <xf numFmtId="0" fontId="11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1" fillId="3" borderId="3"/>
    <xf numFmtId="0" fontId="113" fillId="3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</cellStyleXfs>
  <cellXfs count="913">
    <xf numFmtId="0" fontId="0" fillId="0" borderId="0" xfId="0"/>
    <xf numFmtId="0" fontId="7" fillId="0" borderId="0" xfId="0" applyFont="1"/>
    <xf numFmtId="0" fontId="13" fillId="0" borderId="0" xfId="0" applyFont="1" applyAlignment="1">
      <alignment horizontal="justify" vertical="center" wrapText="1"/>
    </xf>
    <xf numFmtId="0" fontId="15" fillId="0" borderId="0" xfId="3" applyFont="1" applyAlignment="1" applyProtection="1">
      <alignment vertical="center" wrapText="1"/>
    </xf>
    <xf numFmtId="0" fontId="16" fillId="0" borderId="0" xfId="3" applyFont="1" applyAlignment="1" applyProtection="1">
      <alignment vertical="center" wrapText="1"/>
    </xf>
    <xf numFmtId="0" fontId="2" fillId="0" borderId="0" xfId="0" applyFont="1"/>
    <xf numFmtId="0" fontId="3" fillId="0" borderId="0" xfId="0" applyFont="1"/>
    <xf numFmtId="0" fontId="1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21" fillId="0" borderId="0" xfId="0" applyFont="1"/>
    <xf numFmtId="0" fontId="22" fillId="0" borderId="5" xfId="0" applyFont="1" applyBorder="1" applyAlignment="1">
      <alignment horizontal="left" wrapText="1"/>
    </xf>
    <xf numFmtId="0" fontId="22" fillId="0" borderId="6" xfId="0" applyFont="1" applyBorder="1" applyAlignment="1">
      <alignment horizontal="center" wrapText="1"/>
    </xf>
    <xf numFmtId="1" fontId="22" fillId="0" borderId="7" xfId="0" applyNumberFormat="1" applyFont="1" applyBorder="1" applyAlignment="1">
      <alignment horizontal="right" wrapText="1"/>
    </xf>
    <xf numFmtId="1" fontId="22" fillId="0" borderId="8" xfId="0" applyNumberFormat="1" applyFont="1" applyBorder="1" applyAlignment="1">
      <alignment horizontal="right" wrapText="1"/>
    </xf>
    <xf numFmtId="165" fontId="21" fillId="0" borderId="0" xfId="0" applyNumberFormat="1" applyFont="1"/>
    <xf numFmtId="3" fontId="21" fillId="0" borderId="0" xfId="0" applyNumberFormat="1" applyFont="1"/>
    <xf numFmtId="0" fontId="23" fillId="0" borderId="0" xfId="0" applyFont="1" applyAlignment="1">
      <alignment horizontal="left" wrapText="1"/>
    </xf>
    <xf numFmtId="0" fontId="22" fillId="0" borderId="1" xfId="0" applyFont="1" applyBorder="1" applyAlignment="1">
      <alignment horizontal="center" wrapText="1"/>
    </xf>
    <xf numFmtId="1" fontId="22" fillId="0" borderId="9" xfId="0" applyNumberFormat="1" applyFont="1" applyBorder="1" applyAlignment="1">
      <alignment horizontal="right" wrapText="1"/>
    </xf>
    <xf numFmtId="1" fontId="22" fillId="0" borderId="10" xfId="0" applyNumberFormat="1" applyFont="1" applyBorder="1" applyAlignment="1">
      <alignment horizontal="right" wrapText="1"/>
    </xf>
    <xf numFmtId="0" fontId="22" fillId="0" borderId="0" xfId="0" applyFont="1" applyAlignment="1">
      <alignment horizontal="left" wrapText="1"/>
    </xf>
    <xf numFmtId="49" fontId="19" fillId="0" borderId="10" xfId="0" applyNumberFormat="1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1" fontId="19" fillId="0" borderId="9" xfId="0" applyNumberFormat="1" applyFont="1" applyBorder="1" applyAlignment="1">
      <alignment horizontal="right" wrapText="1"/>
    </xf>
    <xf numFmtId="1" fontId="19" fillId="0" borderId="10" xfId="0" applyNumberFormat="1" applyFont="1" applyBorder="1" applyAlignment="1">
      <alignment horizontal="right" wrapText="1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25" fillId="0" borderId="1" xfId="0" applyFont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 applyAlignment="1">
      <alignment horizontal="center"/>
    </xf>
    <xf numFmtId="3" fontId="26" fillId="0" borderId="0" xfId="0" applyNumberFormat="1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 vertical="center" indent="7"/>
    </xf>
    <xf numFmtId="0" fontId="13" fillId="0" borderId="0" xfId="0" applyFont="1" applyAlignment="1">
      <alignment horizontal="left" vertical="center" indent="7"/>
    </xf>
    <xf numFmtId="0" fontId="22" fillId="0" borderId="0" xfId="0" applyFont="1" applyAlignment="1">
      <alignment horizontal="center" wrapText="1"/>
    </xf>
    <xf numFmtId="3" fontId="30" fillId="0" borderId="0" xfId="0" applyNumberFormat="1" applyFont="1"/>
    <xf numFmtId="0" fontId="26" fillId="0" borderId="0" xfId="0" applyFont="1" applyAlignment="1">
      <alignment horizontal="left" indent="1"/>
    </xf>
    <xf numFmtId="166" fontId="2" fillId="0" borderId="0" xfId="0" applyNumberFormat="1" applyFont="1"/>
    <xf numFmtId="166" fontId="10" fillId="0" borderId="0" xfId="0" applyNumberFormat="1" applyFont="1"/>
    <xf numFmtId="167" fontId="22" fillId="0" borderId="7" xfId="0" applyNumberFormat="1" applyFont="1" applyBorder="1" applyAlignment="1">
      <alignment horizontal="right" wrapText="1"/>
    </xf>
    <xf numFmtId="167" fontId="22" fillId="0" borderId="8" xfId="0" applyNumberFormat="1" applyFont="1" applyBorder="1" applyAlignment="1">
      <alignment horizontal="right" wrapText="1"/>
    </xf>
    <xf numFmtId="167" fontId="22" fillId="0" borderId="9" xfId="0" applyNumberFormat="1" applyFont="1" applyBorder="1" applyAlignment="1">
      <alignment horizontal="right" wrapText="1"/>
    </xf>
    <xf numFmtId="167" fontId="22" fillId="0" borderId="10" xfId="0" applyNumberFormat="1" applyFont="1" applyBorder="1" applyAlignment="1">
      <alignment horizontal="right" wrapText="1"/>
    </xf>
    <xf numFmtId="167" fontId="19" fillId="0" borderId="9" xfId="0" applyNumberFormat="1" applyFont="1" applyBorder="1" applyAlignment="1">
      <alignment horizontal="right" wrapText="1"/>
    </xf>
    <xf numFmtId="167" fontId="19" fillId="0" borderId="10" xfId="0" applyNumberFormat="1" applyFont="1" applyBorder="1" applyAlignment="1">
      <alignment horizontal="right" wrapText="1"/>
    </xf>
    <xf numFmtId="0" fontId="17" fillId="0" borderId="0" xfId="0" applyFont="1"/>
    <xf numFmtId="1" fontId="22" fillId="0" borderId="7" xfId="4" applyNumberFormat="1" applyFont="1" applyBorder="1" applyAlignment="1">
      <alignment horizontal="right"/>
    </xf>
    <xf numFmtId="1" fontId="22" fillId="0" borderId="8" xfId="4" applyNumberFormat="1" applyFont="1" applyBorder="1" applyAlignment="1">
      <alignment horizontal="right"/>
    </xf>
    <xf numFmtId="1" fontId="22" fillId="0" borderId="9" xfId="4" applyNumberFormat="1" applyFont="1" applyBorder="1" applyAlignment="1">
      <alignment horizontal="right"/>
    </xf>
    <xf numFmtId="1" fontId="22" fillId="0" borderId="10" xfId="4" applyNumberFormat="1" applyFont="1" applyBorder="1" applyAlignment="1">
      <alignment horizontal="right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1" fontId="19" fillId="0" borderId="9" xfId="4" applyNumberFormat="1" applyFont="1" applyBorder="1" applyAlignment="1">
      <alignment horizontal="right"/>
    </xf>
    <xf numFmtId="1" fontId="19" fillId="0" borderId="10" xfId="4" applyNumberFormat="1" applyFont="1" applyBorder="1" applyAlignment="1">
      <alignment horizontal="right"/>
    </xf>
    <xf numFmtId="0" fontId="20" fillId="0" borderId="0" xfId="0" applyFont="1" applyAlignment="1">
      <alignment wrapText="1"/>
    </xf>
    <xf numFmtId="0" fontId="19" fillId="0" borderId="0" xfId="0" applyFont="1"/>
    <xf numFmtId="0" fontId="34" fillId="0" borderId="0" xfId="0" applyFont="1" applyAlignment="1">
      <alignment horizontal="center" wrapText="1"/>
    </xf>
    <xf numFmtId="1" fontId="19" fillId="0" borderId="10" xfId="5" applyNumberFormat="1" applyFont="1" applyBorder="1" applyAlignment="1">
      <alignment horizontal="right" wrapText="1"/>
    </xf>
    <xf numFmtId="1" fontId="22" fillId="0" borderId="9" xfId="5" applyNumberFormat="1" applyFont="1" applyBorder="1" applyAlignment="1">
      <alignment horizontal="right" wrapText="1"/>
    </xf>
    <xf numFmtId="1" fontId="19" fillId="0" borderId="9" xfId="5" applyNumberFormat="1" applyFont="1" applyBorder="1" applyAlignment="1">
      <alignment horizontal="right" wrapText="1"/>
    </xf>
    <xf numFmtId="0" fontId="20" fillId="0" borderId="0" xfId="6" applyFont="1" applyAlignment="1">
      <alignment vertical="center"/>
    </xf>
    <xf numFmtId="0" fontId="35" fillId="0" borderId="0" xfId="0" applyFont="1"/>
    <xf numFmtId="1" fontId="10" fillId="0" borderId="0" xfId="4" applyNumberFormat="1" applyFont="1" applyAlignment="1">
      <alignment horizontal="center"/>
    </xf>
    <xf numFmtId="1" fontId="10" fillId="0" borderId="0" xfId="4" applyNumberFormat="1" applyFont="1"/>
    <xf numFmtId="0" fontId="10" fillId="0" borderId="0" xfId="4" applyFont="1"/>
    <xf numFmtId="0" fontId="7" fillId="0" borderId="0" xfId="4" applyFont="1"/>
    <xf numFmtId="0" fontId="13" fillId="0" borderId="0" xfId="0" applyFont="1" applyAlignment="1">
      <alignment vertical="center"/>
    </xf>
    <xf numFmtId="0" fontId="19" fillId="0" borderId="0" xfId="4" applyFont="1"/>
    <xf numFmtId="0" fontId="19" fillId="0" borderId="3" xfId="4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center" wrapText="1"/>
    </xf>
    <xf numFmtId="1" fontId="22" fillId="0" borderId="0" xfId="4" applyNumberFormat="1" applyFont="1" applyAlignment="1">
      <alignment horizontal="center"/>
    </xf>
    <xf numFmtId="1" fontId="22" fillId="0" borderId="7" xfId="0" applyNumberFormat="1" applyFont="1" applyBorder="1" applyAlignment="1">
      <alignment horizontal="right"/>
    </xf>
    <xf numFmtId="1" fontId="22" fillId="0" borderId="8" xfId="0" applyNumberFormat="1" applyFont="1" applyBorder="1" applyAlignment="1">
      <alignment horizontal="right"/>
    </xf>
    <xf numFmtId="1" fontId="19" fillId="0" borderId="0" xfId="4" applyNumberFormat="1" applyFont="1"/>
    <xf numFmtId="1" fontId="22" fillId="0" borderId="9" xfId="0" applyNumberFormat="1" applyFont="1" applyBorder="1" applyAlignment="1">
      <alignment horizontal="right"/>
    </xf>
    <xf numFmtId="1" fontId="22" fillId="0" borderId="10" xfId="0" applyNumberFormat="1" applyFont="1" applyBorder="1" applyAlignment="1">
      <alignment horizontal="right"/>
    </xf>
    <xf numFmtId="1" fontId="22" fillId="0" borderId="0" xfId="4" applyNumberFormat="1" applyFont="1" applyAlignment="1">
      <alignment wrapText="1"/>
    </xf>
    <xf numFmtId="1" fontId="23" fillId="0" borderId="0" xfId="4" applyNumberFormat="1" applyFont="1" applyAlignment="1">
      <alignment wrapText="1"/>
    </xf>
    <xf numFmtId="1" fontId="19" fillId="0" borderId="0" xfId="4" applyNumberFormat="1" applyFont="1" applyAlignment="1">
      <alignment wrapText="1"/>
    </xf>
    <xf numFmtId="1" fontId="19" fillId="0" borderId="0" xfId="4" applyNumberFormat="1" applyFont="1" applyAlignment="1">
      <alignment horizontal="center"/>
    </xf>
    <xf numFmtId="1" fontId="19" fillId="0" borderId="9" xfId="0" applyNumberFormat="1" applyFont="1" applyBorder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20" fillId="0" borderId="0" xfId="4" applyNumberFormat="1" applyFont="1" applyAlignment="1">
      <alignment wrapText="1"/>
    </xf>
    <xf numFmtId="1" fontId="22" fillId="0" borderId="10" xfId="5" applyNumberFormat="1" applyFont="1" applyBorder="1" applyAlignment="1">
      <alignment horizontal="right" wrapText="1"/>
    </xf>
    <xf numFmtId="3" fontId="10" fillId="0" borderId="0" xfId="4" applyNumberFormat="1" applyFont="1"/>
    <xf numFmtId="1" fontId="19" fillId="0" borderId="0" xfId="4" applyNumberFormat="1" applyFont="1" applyAlignment="1">
      <alignment vertical="center"/>
    </xf>
    <xf numFmtId="0" fontId="10" fillId="0" borderId="0" xfId="4" applyFont="1" applyAlignment="1">
      <alignment vertical="center"/>
    </xf>
    <xf numFmtId="1" fontId="20" fillId="0" borderId="0" xfId="0" applyNumberFormat="1" applyFont="1" applyAlignment="1">
      <alignment vertical="center" wrapText="1"/>
    </xf>
    <xf numFmtId="1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34" fillId="0" borderId="0" xfId="4" applyNumberFormat="1" applyFont="1" applyAlignment="1">
      <alignment horizontal="center"/>
    </xf>
    <xf numFmtId="1" fontId="22" fillId="0" borderId="11" xfId="4" applyNumberFormat="1" applyFont="1" applyBorder="1" applyAlignment="1">
      <alignment horizontal="center"/>
    </xf>
    <xf numFmtId="1" fontId="19" fillId="0" borderId="11" xfId="4" applyNumberFormat="1" applyFont="1" applyBorder="1" applyAlignment="1">
      <alignment horizontal="center"/>
    </xf>
    <xf numFmtId="1" fontId="38" fillId="0" borderId="0" xfId="4" applyNumberFormat="1" applyFont="1" applyAlignment="1">
      <alignment wrapText="1"/>
    </xf>
    <xf numFmtId="1" fontId="19" fillId="0" borderId="12" xfId="4" applyNumberFormat="1" applyFont="1" applyBorder="1" applyAlignment="1">
      <alignment wrapText="1"/>
    </xf>
    <xf numFmtId="1" fontId="20" fillId="0" borderId="12" xfId="4" applyNumberFormat="1" applyFont="1" applyBorder="1" applyAlignment="1">
      <alignment wrapText="1"/>
    </xf>
    <xf numFmtId="1" fontId="22" fillId="0" borderId="12" xfId="4" applyNumberFormat="1" applyFont="1" applyBorder="1" applyAlignment="1">
      <alignment wrapText="1"/>
    </xf>
    <xf numFmtId="1" fontId="23" fillId="0" borderId="12" xfId="4" applyNumberFormat="1" applyFont="1" applyBorder="1" applyAlignment="1">
      <alignment wrapText="1"/>
    </xf>
    <xf numFmtId="1" fontId="19" fillId="0" borderId="12" xfId="4" applyNumberFormat="1" applyFont="1" applyBorder="1"/>
    <xf numFmtId="1" fontId="20" fillId="0" borderId="12" xfId="0" applyNumberFormat="1" applyFont="1" applyBorder="1"/>
    <xf numFmtId="1" fontId="34" fillId="0" borderId="11" xfId="4" applyNumberFormat="1" applyFont="1" applyBorder="1" applyAlignment="1">
      <alignment horizontal="center"/>
    </xf>
    <xf numFmtId="0" fontId="7" fillId="0" borderId="0" xfId="4" applyFont="1" applyAlignment="1">
      <alignment vertical="center"/>
    </xf>
    <xf numFmtId="1" fontId="25" fillId="0" borderId="11" xfId="4" applyNumberFormat="1" applyFont="1" applyBorder="1" applyAlignment="1">
      <alignment horizontal="center"/>
    </xf>
    <xf numFmtId="1" fontId="23" fillId="0" borderId="0" xfId="0" applyNumberFormat="1" applyFont="1" applyAlignment="1">
      <alignment horizontal="left" vertical="center" wrapText="1"/>
    </xf>
    <xf numFmtId="1" fontId="19" fillId="0" borderId="0" xfId="4" applyNumberFormat="1" applyFont="1" applyAlignment="1">
      <alignment horizontal="right"/>
    </xf>
    <xf numFmtId="1" fontId="22" fillId="0" borderId="0" xfId="4" applyNumberFormat="1" applyFont="1" applyAlignment="1">
      <alignment horizontal="right"/>
    </xf>
    <xf numFmtId="1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 vertical="center"/>
    </xf>
    <xf numFmtId="1" fontId="10" fillId="0" borderId="0" xfId="4" applyNumberFormat="1" applyFont="1" applyAlignment="1">
      <alignment horizontal="left"/>
    </xf>
    <xf numFmtId="1" fontId="18" fillId="0" borderId="0" xfId="4" applyNumberFormat="1" applyFont="1" applyAlignment="1">
      <alignment horizontal="right"/>
    </xf>
    <xf numFmtId="1" fontId="10" fillId="0" borderId="0" xfId="4" applyNumberFormat="1" applyFont="1" applyAlignment="1">
      <alignment horizontal="right"/>
    </xf>
    <xf numFmtId="1" fontId="10" fillId="0" borderId="0" xfId="0" applyNumberFormat="1" applyFont="1" applyAlignment="1">
      <alignment horizontal="left"/>
    </xf>
    <xf numFmtId="0" fontId="19" fillId="0" borderId="7" xfId="4" applyFont="1" applyBorder="1" applyAlignment="1">
      <alignment horizontal="center" vertical="center" wrapText="1"/>
    </xf>
    <xf numFmtId="0" fontId="19" fillId="0" borderId="0" xfId="7" applyFont="1" applyAlignment="1">
      <alignment horizontal="left" wrapText="1"/>
    </xf>
    <xf numFmtId="1" fontId="19" fillId="0" borderId="9" xfId="7" applyNumberFormat="1" applyFont="1" applyBorder="1" applyAlignment="1">
      <alignment horizontal="right"/>
    </xf>
    <xf numFmtId="1" fontId="19" fillId="0" borderId="10" xfId="7" applyNumberFormat="1" applyFont="1" applyBorder="1" applyAlignment="1">
      <alignment horizontal="right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41" fillId="0" borderId="0" xfId="4" applyFont="1" applyAlignment="1">
      <alignment vertical="center"/>
    </xf>
    <xf numFmtId="0" fontId="41" fillId="0" borderId="0" xfId="4" applyFont="1"/>
    <xf numFmtId="0" fontId="42" fillId="0" borderId="0" xfId="4" applyFont="1"/>
    <xf numFmtId="1" fontId="22" fillId="0" borderId="7" xfId="4" applyNumberFormat="1" applyFont="1" applyBorder="1"/>
    <xf numFmtId="1" fontId="22" fillId="0" borderId="8" xfId="4" applyNumberFormat="1" applyFont="1" applyBorder="1"/>
    <xf numFmtId="1" fontId="22" fillId="0" borderId="9" xfId="4" applyNumberFormat="1" applyFont="1" applyBorder="1"/>
    <xf numFmtId="1" fontId="19" fillId="0" borderId="9" xfId="4" applyNumberFormat="1" applyFont="1" applyBorder="1"/>
    <xf numFmtId="1" fontId="22" fillId="0" borderId="10" xfId="4" applyNumberFormat="1" applyFont="1" applyBorder="1"/>
    <xf numFmtId="0" fontId="19" fillId="0" borderId="0" xfId="4" applyFont="1" applyAlignment="1">
      <alignment horizontal="left" wrapText="1"/>
    </xf>
    <xf numFmtId="1" fontId="19" fillId="0" borderId="10" xfId="4" applyNumberFormat="1" applyFont="1" applyBorder="1"/>
    <xf numFmtId="0" fontId="20" fillId="0" borderId="0" xfId="4" applyFont="1" applyAlignment="1">
      <alignment horizontal="left" wrapText="1"/>
    </xf>
    <xf numFmtId="0" fontId="41" fillId="0" borderId="0" xfId="4" applyFont="1" applyAlignment="1">
      <alignment wrapText="1"/>
    </xf>
    <xf numFmtId="0" fontId="22" fillId="0" borderId="0" xfId="4" applyFont="1" applyAlignment="1">
      <alignment horizontal="left" wrapText="1"/>
    </xf>
    <xf numFmtId="0" fontId="23" fillId="0" borderId="0" xfId="8" applyFont="1" applyAlignment="1">
      <alignment horizontal="left" wrapText="1"/>
    </xf>
    <xf numFmtId="0" fontId="41" fillId="0" borderId="0" xfId="4" applyFont="1" applyAlignment="1">
      <alignment horizontal="left" wrapText="1"/>
    </xf>
    <xf numFmtId="0" fontId="43" fillId="0" borderId="0" xfId="6" applyFont="1"/>
    <xf numFmtId="0" fontId="10" fillId="0" borderId="0" xfId="6" applyFont="1"/>
    <xf numFmtId="0" fontId="22" fillId="0" borderId="0" xfId="6" applyFont="1" applyAlignment="1">
      <alignment horizontal="center" wrapText="1"/>
    </xf>
    <xf numFmtId="1" fontId="22" fillId="0" borderId="7" xfId="6" applyNumberFormat="1" applyFont="1" applyBorder="1" applyAlignment="1">
      <alignment horizontal="right" wrapText="1"/>
    </xf>
    <xf numFmtId="1" fontId="22" fillId="0" borderId="8" xfId="6" applyNumberFormat="1" applyFont="1" applyBorder="1" applyAlignment="1">
      <alignment horizontal="right" wrapText="1"/>
    </xf>
    <xf numFmtId="1" fontId="22" fillId="0" borderId="9" xfId="6" applyNumberFormat="1" applyFont="1" applyBorder="1" applyAlignment="1">
      <alignment horizontal="right" wrapText="1"/>
    </xf>
    <xf numFmtId="1" fontId="22" fillId="0" borderId="10" xfId="6" applyNumberFormat="1" applyFont="1" applyBorder="1" applyAlignment="1">
      <alignment horizontal="right" wrapText="1"/>
    </xf>
    <xf numFmtId="0" fontId="22" fillId="0" borderId="0" xfId="6" applyFont="1" applyAlignment="1">
      <alignment horizontal="left" wrapText="1"/>
    </xf>
    <xf numFmtId="1" fontId="19" fillId="0" borderId="9" xfId="6" applyNumberFormat="1" applyFont="1" applyBorder="1" applyAlignment="1">
      <alignment horizontal="right" wrapText="1"/>
    </xf>
    <xf numFmtId="1" fontId="19" fillId="0" borderId="10" xfId="6" applyNumberFormat="1" applyFont="1" applyBorder="1" applyAlignment="1">
      <alignment horizontal="right" wrapText="1"/>
    </xf>
    <xf numFmtId="0" fontId="19" fillId="0" borderId="0" xfId="6" applyFont="1"/>
    <xf numFmtId="0" fontId="13" fillId="0" borderId="0" xfId="6" applyFont="1"/>
    <xf numFmtId="0" fontId="44" fillId="0" borderId="0" xfId="6" applyFont="1"/>
    <xf numFmtId="0" fontId="21" fillId="0" borderId="0" xfId="6" applyFont="1"/>
    <xf numFmtId="0" fontId="45" fillId="0" borderId="0" xfId="0" applyFont="1"/>
    <xf numFmtId="3" fontId="21" fillId="0" borderId="0" xfId="6" applyNumberFormat="1" applyFont="1"/>
    <xf numFmtId="0" fontId="19" fillId="0" borderId="0" xfId="6" applyFont="1" applyAlignment="1">
      <alignment horizontal="center" wrapText="1"/>
    </xf>
    <xf numFmtId="0" fontId="20" fillId="0" borderId="0" xfId="8" applyFont="1" applyAlignment="1">
      <alignment horizontal="left" wrapText="1"/>
    </xf>
    <xf numFmtId="0" fontId="19" fillId="0" borderId="0" xfId="6" applyFont="1" applyAlignment="1">
      <alignment horizontal="left" wrapText="1"/>
    </xf>
    <xf numFmtId="0" fontId="30" fillId="0" borderId="0" xfId="6" applyFont="1"/>
    <xf numFmtId="1" fontId="19" fillId="0" borderId="0" xfId="6" applyNumberFormat="1" applyFont="1" applyAlignment="1">
      <alignment horizontal="right" wrapText="1"/>
    </xf>
    <xf numFmtId="0" fontId="49" fillId="0" borderId="0" xfId="6" applyFont="1"/>
    <xf numFmtId="0" fontId="20" fillId="0" borderId="0" xfId="6" applyFont="1"/>
    <xf numFmtId="0" fontId="10" fillId="0" borderId="0" xfId="6" applyFont="1" applyAlignment="1">
      <alignment vertical="center"/>
    </xf>
    <xf numFmtId="0" fontId="10" fillId="0" borderId="0" xfId="6" applyFont="1" applyAlignment="1">
      <alignment horizontal="center" vertical="center"/>
    </xf>
    <xf numFmtId="0" fontId="19" fillId="0" borderId="3" xfId="6" applyFont="1" applyBorder="1" applyAlignment="1">
      <alignment horizontal="center" vertical="center" wrapText="1"/>
    </xf>
    <xf numFmtId="0" fontId="22" fillId="0" borderId="0" xfId="6" applyFont="1" applyAlignment="1">
      <alignment vertical="center" wrapText="1"/>
    </xf>
    <xf numFmtId="0" fontId="22" fillId="0" borderId="9" xfId="6" applyFont="1" applyBorder="1" applyAlignment="1">
      <alignment horizontal="right" wrapText="1"/>
    </xf>
    <xf numFmtId="0" fontId="23" fillId="0" borderId="0" xfId="6" applyFont="1" applyAlignment="1">
      <alignment horizontal="left" vertical="center" wrapText="1"/>
    </xf>
    <xf numFmtId="0" fontId="19" fillId="0" borderId="0" xfId="6" applyFont="1" applyAlignment="1">
      <alignment horizontal="justify" vertical="center" wrapText="1"/>
    </xf>
    <xf numFmtId="0" fontId="19" fillId="0" borderId="0" xfId="6" applyFont="1" applyAlignment="1">
      <alignment horizontal="left" vertical="center" wrapText="1"/>
    </xf>
    <xf numFmtId="0" fontId="19" fillId="0" borderId="9" xfId="6" applyFont="1" applyBorder="1" applyAlignment="1">
      <alignment horizontal="right" wrapText="1"/>
    </xf>
    <xf numFmtId="0" fontId="20" fillId="0" borderId="0" xfId="6" applyFont="1" applyAlignment="1">
      <alignment horizontal="left" vertical="center" wrapText="1"/>
    </xf>
    <xf numFmtId="0" fontId="20" fillId="0" borderId="0" xfId="6" applyFont="1" applyAlignment="1">
      <alignment vertical="center" wrapText="1"/>
    </xf>
    <xf numFmtId="0" fontId="25" fillId="0" borderId="0" xfId="6" applyFont="1" applyAlignment="1">
      <alignment horizontal="center" wrapText="1"/>
    </xf>
    <xf numFmtId="0" fontId="22" fillId="0" borderId="0" xfId="6" applyFont="1" applyAlignment="1">
      <alignment horizontal="left" vertical="center" wrapText="1"/>
    </xf>
    <xf numFmtId="0" fontId="23" fillId="0" borderId="0" xfId="6" applyFont="1" applyAlignment="1">
      <alignment vertical="center" wrapText="1"/>
    </xf>
    <xf numFmtId="0" fontId="19" fillId="0" borderId="0" xfId="6" applyFont="1" applyAlignment="1">
      <alignment vertical="center" wrapText="1"/>
    </xf>
    <xf numFmtId="0" fontId="19" fillId="0" borderId="0" xfId="6" applyFont="1" applyAlignment="1">
      <alignment horizontal="right" vertical="center" wrapText="1"/>
    </xf>
    <xf numFmtId="0" fontId="23" fillId="0" borderId="0" xfId="6" applyFont="1" applyAlignment="1">
      <alignment horizontal="justify" vertical="center" wrapText="1"/>
    </xf>
    <xf numFmtId="0" fontId="22" fillId="0" borderId="0" xfId="6" applyFont="1" applyAlignment="1">
      <alignment horizontal="right" vertical="center" wrapText="1"/>
    </xf>
    <xf numFmtId="0" fontId="23" fillId="0" borderId="0" xfId="6" applyFont="1" applyAlignment="1">
      <alignment vertical="center"/>
    </xf>
    <xf numFmtId="0" fontId="22" fillId="0" borderId="9" xfId="6" applyFont="1" applyBorder="1" applyAlignment="1">
      <alignment horizontal="right"/>
    </xf>
    <xf numFmtId="1" fontId="22" fillId="0" borderId="9" xfId="6" applyNumberFormat="1" applyFont="1" applyBorder="1" applyAlignment="1">
      <alignment horizontal="right"/>
    </xf>
    <xf numFmtId="1" fontId="22" fillId="0" borderId="10" xfId="6" applyNumberFormat="1" applyFont="1" applyBorder="1" applyAlignment="1">
      <alignment horizontal="right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10" fillId="0" borderId="0" xfId="6" applyFont="1" applyAlignment="1">
      <alignment horizontal="right" vertical="center" wrapText="1"/>
    </xf>
    <xf numFmtId="0" fontId="10" fillId="0" borderId="0" xfId="6" applyFont="1" applyAlignment="1">
      <alignment vertical="center" wrapText="1"/>
    </xf>
    <xf numFmtId="1" fontId="22" fillId="0" borderId="9" xfId="6" applyNumberFormat="1" applyFont="1" applyBorder="1" applyAlignment="1">
      <alignment wrapText="1"/>
    </xf>
    <xf numFmtId="1" fontId="22" fillId="0" borderId="10" xfId="6" applyNumberFormat="1" applyFont="1" applyBorder="1" applyAlignment="1">
      <alignment wrapText="1"/>
    </xf>
    <xf numFmtId="0" fontId="19" fillId="0" borderId="9" xfId="6" applyFont="1" applyBorder="1" applyAlignment="1">
      <alignment horizontal="right"/>
    </xf>
    <xf numFmtId="1" fontId="19" fillId="0" borderId="9" xfId="6" applyNumberFormat="1" applyFont="1" applyBorder="1"/>
    <xf numFmtId="1" fontId="19" fillId="0" borderId="10" xfId="6" applyNumberFormat="1" applyFont="1" applyBorder="1"/>
    <xf numFmtId="1" fontId="19" fillId="0" borderId="9" xfId="6" applyNumberFormat="1" applyFont="1" applyBorder="1" applyAlignment="1">
      <alignment horizontal="right"/>
    </xf>
    <xf numFmtId="1" fontId="19" fillId="0" borderId="10" xfId="6" applyNumberFormat="1" applyFont="1" applyBorder="1" applyAlignment="1">
      <alignment horizontal="right"/>
    </xf>
    <xf numFmtId="0" fontId="19" fillId="0" borderId="0" xfId="6" applyFont="1" applyAlignment="1">
      <alignment vertical="center"/>
    </xf>
    <xf numFmtId="0" fontId="10" fillId="0" borderId="0" xfId="6" applyFont="1" applyAlignment="1">
      <alignment horizontal="left" indent="7"/>
    </xf>
    <xf numFmtId="0" fontId="22" fillId="0" borderId="0" xfId="6" applyFont="1" applyAlignment="1">
      <alignment wrapText="1"/>
    </xf>
    <xf numFmtId="0" fontId="19" fillId="0" borderId="0" xfId="6" applyFont="1" applyAlignment="1">
      <alignment wrapText="1"/>
    </xf>
    <xf numFmtId="0" fontId="50" fillId="0" borderId="0" xfId="6" applyFont="1" applyAlignment="1">
      <alignment wrapText="1"/>
    </xf>
    <xf numFmtId="0" fontId="20" fillId="0" borderId="0" xfId="6" applyFont="1" applyAlignment="1">
      <alignment wrapText="1"/>
    </xf>
    <xf numFmtId="0" fontId="23" fillId="0" borderId="0" xfId="6" applyFont="1" applyAlignment="1">
      <alignment wrapText="1"/>
    </xf>
    <xf numFmtId="0" fontId="43" fillId="0" borderId="0" xfId="6" applyFont="1" applyAlignment="1">
      <alignment horizontal="right"/>
    </xf>
    <xf numFmtId="3" fontId="43" fillId="0" borderId="0" xfId="6" applyNumberFormat="1" applyFont="1" applyAlignment="1">
      <alignment horizontal="right"/>
    </xf>
    <xf numFmtId="0" fontId="20" fillId="0" borderId="0" xfId="6" applyFont="1" applyAlignment="1">
      <alignment horizontal="left" wrapText="1"/>
    </xf>
    <xf numFmtId="0" fontId="51" fillId="0" borderId="0" xfId="6" applyFont="1" applyAlignment="1">
      <alignment vertical="center" wrapText="1"/>
    </xf>
    <xf numFmtId="0" fontId="19" fillId="0" borderId="0" xfId="0" applyFont="1" applyAlignment="1">
      <alignment vertical="center"/>
    </xf>
    <xf numFmtId="0" fontId="51" fillId="0" borderId="0" xfId="6" applyFont="1"/>
    <xf numFmtId="0" fontId="20" fillId="0" borderId="0" xfId="0" applyFont="1" applyAlignment="1">
      <alignment vertical="center"/>
    </xf>
    <xf numFmtId="0" fontId="21" fillId="0" borderId="0" xfId="6" applyFont="1" applyAlignment="1">
      <alignment horizontal="left" indent="7"/>
    </xf>
    <xf numFmtId="0" fontId="19" fillId="0" borderId="7" xfId="6" applyFont="1" applyBorder="1" applyAlignment="1">
      <alignment horizontal="center" vertical="center" wrapText="1"/>
    </xf>
    <xf numFmtId="0" fontId="19" fillId="0" borderId="4" xfId="6" applyFont="1" applyBorder="1" applyAlignment="1">
      <alignment horizontal="center" vertical="center" wrapText="1"/>
    </xf>
    <xf numFmtId="0" fontId="22" fillId="0" borderId="7" xfId="4" applyFont="1" applyBorder="1"/>
    <xf numFmtId="0" fontId="22" fillId="0" borderId="8" xfId="4" applyFont="1" applyBorder="1"/>
    <xf numFmtId="0" fontId="19" fillId="0" borderId="9" xfId="6" applyFont="1" applyBorder="1"/>
    <xf numFmtId="0" fontId="19" fillId="0" borderId="9" xfId="6" applyFont="1" applyBorder="1" applyAlignment="1">
      <alignment horizontal="left" wrapText="1"/>
    </xf>
    <xf numFmtId="0" fontId="19" fillId="0" borderId="10" xfId="6" applyFont="1" applyBorder="1" applyAlignment="1">
      <alignment horizontal="left" wrapText="1"/>
    </xf>
    <xf numFmtId="0" fontId="19" fillId="0" borderId="9" xfId="4" applyFont="1" applyBorder="1"/>
    <xf numFmtId="0" fontId="19" fillId="0" borderId="10" xfId="4" applyFont="1" applyBorder="1"/>
    <xf numFmtId="0" fontId="19" fillId="0" borderId="0" xfId="6" quotePrefix="1" applyFont="1" applyAlignment="1">
      <alignment horizontal="left" wrapText="1"/>
    </xf>
    <xf numFmtId="0" fontId="19" fillId="0" borderId="10" xfId="6" applyFont="1" applyBorder="1" applyAlignment="1">
      <alignment horizontal="right" wrapText="1"/>
    </xf>
    <xf numFmtId="0" fontId="22" fillId="0" borderId="10" xfId="6" applyFont="1" applyBorder="1" applyAlignment="1">
      <alignment horizontal="right" wrapText="1"/>
    </xf>
    <xf numFmtId="0" fontId="23" fillId="0" borderId="0" xfId="6" applyFont="1" applyAlignment="1">
      <alignment horizontal="left" wrapText="1"/>
    </xf>
    <xf numFmtId="0" fontId="22" fillId="0" borderId="9" xfId="0" applyFont="1" applyBorder="1" applyAlignment="1">
      <alignment wrapText="1"/>
    </xf>
    <xf numFmtId="3" fontId="52" fillId="0" borderId="0" xfId="6" applyNumberFormat="1" applyFont="1" applyAlignment="1">
      <alignment horizontal="right" vertical="center" wrapText="1"/>
    </xf>
    <xf numFmtId="0" fontId="4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" fontId="22" fillId="0" borderId="7" xfId="4" applyNumberFormat="1" applyFont="1" applyBorder="1" applyAlignment="1">
      <alignment horizontal="right" vertical="center"/>
    </xf>
    <xf numFmtId="1" fontId="22" fillId="0" borderId="7" xfId="0" applyNumberFormat="1" applyFont="1" applyBorder="1" applyAlignment="1">
      <alignment horizontal="right" vertical="center"/>
    </xf>
    <xf numFmtId="1" fontId="22" fillId="0" borderId="8" xfId="4" applyNumberFormat="1" applyFont="1" applyBorder="1" applyAlignment="1">
      <alignment horizontal="right" vertical="center"/>
    </xf>
    <xf numFmtId="0" fontId="52" fillId="0" borderId="0" xfId="0" applyFont="1"/>
    <xf numFmtId="1" fontId="22" fillId="0" borderId="9" xfId="4" applyNumberFormat="1" applyFont="1" applyBorder="1" applyAlignment="1">
      <alignment horizontal="right" vertical="center"/>
    </xf>
    <xf numFmtId="1" fontId="22" fillId="0" borderId="9" xfId="0" applyNumberFormat="1" applyFont="1" applyBorder="1" applyAlignment="1">
      <alignment horizontal="right" vertical="center"/>
    </xf>
    <xf numFmtId="1" fontId="22" fillId="0" borderId="10" xfId="4" applyNumberFormat="1" applyFont="1" applyBorder="1" applyAlignment="1">
      <alignment horizontal="right" vertical="center"/>
    </xf>
    <xf numFmtId="0" fontId="22" fillId="0" borderId="0" xfId="0" applyFont="1" applyAlignment="1">
      <alignment vertical="center" wrapText="1"/>
    </xf>
    <xf numFmtId="1" fontId="19" fillId="0" borderId="9" xfId="4" applyNumberFormat="1" applyFont="1" applyBorder="1" applyAlignment="1">
      <alignment horizontal="right" vertical="center"/>
    </xf>
    <xf numFmtId="1" fontId="19" fillId="0" borderId="9" xfId="0" applyNumberFormat="1" applyFont="1" applyBorder="1" applyAlignment="1">
      <alignment horizontal="right" vertical="center"/>
    </xf>
    <xf numFmtId="1" fontId="19" fillId="0" borderId="10" xfId="4" applyNumberFormat="1" applyFont="1" applyBorder="1" applyAlignment="1">
      <alignment horizontal="right" vertical="center"/>
    </xf>
    <xf numFmtId="0" fontId="2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1" fontId="19" fillId="0" borderId="9" xfId="4" applyNumberFormat="1" applyFont="1" applyBorder="1" applyAlignment="1">
      <alignment vertical="center"/>
    </xf>
    <xf numFmtId="1" fontId="19" fillId="0" borderId="9" xfId="0" applyNumberFormat="1" applyFont="1" applyBorder="1" applyAlignment="1">
      <alignment vertical="center"/>
    </xf>
    <xf numFmtId="1" fontId="19" fillId="0" borderId="10" xfId="4" applyNumberFormat="1" applyFont="1" applyBorder="1" applyAlignment="1">
      <alignment vertical="center"/>
    </xf>
    <xf numFmtId="0" fontId="54" fillId="0" borderId="0" xfId="0" applyFont="1" applyAlignment="1">
      <alignment horizontal="center" vertical="center" wrapText="1"/>
    </xf>
    <xf numFmtId="1" fontId="19" fillId="0" borderId="9" xfId="0" applyNumberFormat="1" applyFont="1" applyBorder="1" applyAlignment="1">
      <alignment horizontal="right" vertical="center" wrapText="1"/>
    </xf>
    <xf numFmtId="1" fontId="19" fillId="0" borderId="10" xfId="0" applyNumberFormat="1" applyFont="1" applyBorder="1" applyAlignment="1">
      <alignment horizontal="right" vertical="center" wrapText="1"/>
    </xf>
    <xf numFmtId="0" fontId="19" fillId="0" borderId="0" xfId="7" applyFont="1" applyAlignment="1">
      <alignment vertical="center"/>
    </xf>
    <xf numFmtId="0" fontId="26" fillId="0" borderId="9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21" fillId="0" borderId="9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8"/>
    </xf>
    <xf numFmtId="0" fontId="2" fillId="0" borderId="0" xfId="0" applyFont="1" applyAlignment="1">
      <alignment horizontal="left" indent="6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3" fontId="52" fillId="0" borderId="0" xfId="0" applyNumberFormat="1" applyFont="1"/>
    <xf numFmtId="0" fontId="25" fillId="0" borderId="0" xfId="0" applyFont="1" applyAlignment="1">
      <alignment horizontal="center" wrapText="1"/>
    </xf>
    <xf numFmtId="0" fontId="22" fillId="0" borderId="0" xfId="0" applyFont="1" applyAlignment="1">
      <alignment horizontal="left" vertical="center" wrapText="1" indent="1"/>
    </xf>
    <xf numFmtId="0" fontId="20" fillId="0" borderId="0" xfId="6" applyFont="1" applyAlignment="1">
      <alignment horizontal="left" vertical="center" wrapText="1" indent="1"/>
    </xf>
    <xf numFmtId="0" fontId="19" fillId="0" borderId="0" xfId="6" applyFont="1" applyAlignment="1">
      <alignment horizontal="left" vertical="center" wrapText="1" indent="1"/>
    </xf>
    <xf numFmtId="0" fontId="19" fillId="0" borderId="0" xfId="4" applyFont="1" applyAlignment="1">
      <alignment wrapText="1"/>
    </xf>
    <xf numFmtId="0" fontId="20" fillId="0" borderId="0" xfId="4" applyFont="1" applyAlignment="1">
      <alignment wrapText="1"/>
    </xf>
    <xf numFmtId="0" fontId="7" fillId="0" borderId="0" xfId="0" applyFont="1" applyAlignment="1">
      <alignment horizontal="center"/>
    </xf>
    <xf numFmtId="0" fontId="22" fillId="0" borderId="7" xfId="4" applyFont="1" applyBorder="1" applyAlignment="1">
      <alignment horizontal="right"/>
    </xf>
    <xf numFmtId="0" fontId="22" fillId="0" borderId="8" xfId="4" applyFont="1" applyBorder="1" applyAlignment="1">
      <alignment horizontal="right"/>
    </xf>
    <xf numFmtId="0" fontId="18" fillId="0" borderId="0" xfId="0" applyFont="1"/>
    <xf numFmtId="0" fontId="22" fillId="0" borderId="9" xfId="4" applyFont="1" applyBorder="1" applyAlignment="1">
      <alignment horizontal="right"/>
    </xf>
    <xf numFmtId="0" fontId="22" fillId="0" borderId="10" xfId="4" applyFont="1" applyBorder="1" applyAlignment="1">
      <alignment horizontal="right"/>
    </xf>
    <xf numFmtId="0" fontId="19" fillId="0" borderId="9" xfId="4" applyFont="1" applyBorder="1" applyAlignment="1">
      <alignment horizontal="right"/>
    </xf>
    <xf numFmtId="0" fontId="19" fillId="0" borderId="10" xfId="4" applyFont="1" applyBorder="1" applyAlignment="1">
      <alignment horizontal="right"/>
    </xf>
    <xf numFmtId="0" fontId="19" fillId="0" borderId="9" xfId="0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9" xfId="0" applyFont="1" applyBorder="1" applyAlignment="1">
      <alignment horizontal="right"/>
    </xf>
    <xf numFmtId="3" fontId="18" fillId="0" borderId="0" xfId="0" applyNumberFormat="1" applyFont="1"/>
    <xf numFmtId="49" fontId="19" fillId="0" borderId="0" xfId="0" applyNumberFormat="1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0" fontId="59" fillId="0" borderId="0" xfId="0" applyFont="1"/>
    <xf numFmtId="0" fontId="19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vertical="top"/>
    </xf>
    <xf numFmtId="0" fontId="20" fillId="0" borderId="0" xfId="0" applyFont="1"/>
    <xf numFmtId="0" fontId="50" fillId="0" borderId="0" xfId="0" applyFont="1" applyAlignment="1">
      <alignment wrapText="1"/>
    </xf>
    <xf numFmtId="0" fontId="13" fillId="0" borderId="0" xfId="0" applyFont="1" applyAlignment="1">
      <alignment horizontal="left" vertical="center" indent="6"/>
    </xf>
    <xf numFmtId="3" fontId="19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3" fontId="19" fillId="0" borderId="9" xfId="4" applyNumberFormat="1" applyFont="1" applyBorder="1" applyAlignment="1">
      <alignment horizontal="right" vertical="center"/>
    </xf>
    <xf numFmtId="3" fontId="19" fillId="0" borderId="10" xfId="4" applyNumberFormat="1" applyFont="1" applyBorder="1" applyAlignment="1">
      <alignment horizontal="right" vertical="center"/>
    </xf>
    <xf numFmtId="0" fontId="60" fillId="0" borderId="0" xfId="0" applyFont="1"/>
    <xf numFmtId="0" fontId="21" fillId="0" borderId="0" xfId="0" applyFont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41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3" fontId="65" fillId="0" borderId="0" xfId="4" applyNumberFormat="1" applyFont="1" applyAlignment="1">
      <alignment horizontal="right" vertical="center"/>
    </xf>
    <xf numFmtId="0" fontId="65" fillId="0" borderId="0" xfId="4" applyFont="1"/>
    <xf numFmtId="0" fontId="23" fillId="0" borderId="0" xfId="4" applyFont="1" applyAlignment="1">
      <alignment horizontal="left" wrapText="1"/>
    </xf>
    <xf numFmtId="0" fontId="19" fillId="0" borderId="0" xfId="4" applyFont="1" applyAlignment="1">
      <alignment horizontal="center"/>
    </xf>
    <xf numFmtId="3" fontId="41" fillId="0" borderId="0" xfId="4" applyNumberFormat="1" applyFont="1" applyAlignment="1">
      <alignment horizontal="right" vertical="center"/>
    </xf>
    <xf numFmtId="3" fontId="65" fillId="0" borderId="0" xfId="4" applyNumberFormat="1" applyFont="1" applyAlignment="1">
      <alignment horizontal="right"/>
    </xf>
    <xf numFmtId="0" fontId="19" fillId="0" borderId="0" xfId="4" applyFont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4" applyFont="1" applyAlignment="1">
      <alignment horizontal="left"/>
    </xf>
    <xf numFmtId="0" fontId="65" fillId="0" borderId="0" xfId="4" applyFont="1" applyAlignment="1">
      <alignment vertical="center"/>
    </xf>
    <xf numFmtId="0" fontId="22" fillId="0" borderId="0" xfId="4" applyFont="1" applyAlignment="1">
      <alignment horizontal="left" wrapText="1" indent="1"/>
    </xf>
    <xf numFmtId="0" fontId="22" fillId="0" borderId="0" xfId="0" applyFont="1" applyAlignment="1">
      <alignment horizontal="left" indent="1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indent="1"/>
    </xf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0" borderId="0" xfId="4" applyFont="1" applyAlignment="1">
      <alignment horizontal="center"/>
    </xf>
    <xf numFmtId="0" fontId="41" fillId="0" borderId="0" xfId="4" applyFont="1" applyAlignment="1">
      <alignment horizontal="left"/>
    </xf>
    <xf numFmtId="0" fontId="66" fillId="0" borderId="0" xfId="4" applyFont="1"/>
    <xf numFmtId="0" fontId="20" fillId="0" borderId="0" xfId="0" applyFont="1" applyAlignment="1">
      <alignment horizontal="left" vertical="top" wrapText="1"/>
    </xf>
    <xf numFmtId="0" fontId="67" fillId="0" borderId="0" xfId="0" applyFont="1"/>
    <xf numFmtId="0" fontId="13" fillId="0" borderId="0" xfId="0" applyFont="1" applyAlignment="1">
      <alignment horizontal="left" vertical="top" indent="6"/>
    </xf>
    <xf numFmtId="0" fontId="22" fillId="0" borderId="9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68" fillId="0" borderId="0" xfId="0" applyFont="1"/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3" fillId="0" borderId="0" xfId="0" applyFont="1"/>
    <xf numFmtId="168" fontId="21" fillId="0" borderId="0" xfId="0" applyNumberFormat="1" applyFont="1"/>
    <xf numFmtId="0" fontId="19" fillId="0" borderId="9" xfId="4" applyFont="1" applyBorder="1" applyAlignment="1">
      <alignment horizontal="right" vertical="center"/>
    </xf>
    <xf numFmtId="0" fontId="19" fillId="0" borderId="10" xfId="4" applyFont="1" applyBorder="1" applyAlignment="1">
      <alignment horizontal="right" vertical="center"/>
    </xf>
    <xf numFmtId="0" fontId="22" fillId="0" borderId="0" xfId="4" applyFont="1" applyAlignment="1">
      <alignment horizontal="left" vertical="center"/>
    </xf>
    <xf numFmtId="0" fontId="20" fillId="0" borderId="0" xfId="0" applyFont="1" applyAlignment="1">
      <alignment horizontal="left" indent="1"/>
    </xf>
    <xf numFmtId="0" fontId="22" fillId="0" borderId="9" xfId="4" applyFont="1" applyBorder="1"/>
    <xf numFmtId="0" fontId="22" fillId="0" borderId="10" xfId="4" applyFont="1" applyBorder="1"/>
    <xf numFmtId="0" fontId="70" fillId="0" borderId="10" xfId="0" applyFont="1" applyBorder="1"/>
    <xf numFmtId="3" fontId="19" fillId="0" borderId="9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 wrapText="1"/>
    </xf>
    <xf numFmtId="3" fontId="19" fillId="0" borderId="10" xfId="0" applyNumberFormat="1" applyFont="1" applyBorder="1" applyAlignment="1">
      <alignment horizontal="right" wrapText="1"/>
    </xf>
    <xf numFmtId="0" fontId="19" fillId="0" borderId="0" xfId="0" quotePrefix="1" applyFont="1" applyAlignment="1">
      <alignment horizontal="left" vertical="center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 indent="1"/>
    </xf>
    <xf numFmtId="3" fontId="22" fillId="0" borderId="9" xfId="0" applyNumberFormat="1" applyFont="1" applyBorder="1" applyAlignment="1">
      <alignment horizontal="right" wrapText="1"/>
    </xf>
    <xf numFmtId="0" fontId="19" fillId="0" borderId="0" xfId="0" quotePrefix="1" applyFont="1" applyAlignment="1">
      <alignment horizontal="left" vertical="center" wrapText="1" indent="1"/>
    </xf>
    <xf numFmtId="0" fontId="2" fillId="0" borderId="0" xfId="6" applyFont="1"/>
    <xf numFmtId="0" fontId="52" fillId="0" borderId="0" xfId="6" applyFont="1"/>
    <xf numFmtId="0" fontId="20" fillId="0" borderId="10" xfId="6" applyFont="1" applyBorder="1" applyAlignment="1">
      <alignment vertical="top" wrapText="1"/>
    </xf>
    <xf numFmtId="0" fontId="19" fillId="0" borderId="10" xfId="6" applyFont="1" applyBorder="1" applyAlignment="1">
      <alignment vertical="center" wrapText="1"/>
    </xf>
    <xf numFmtId="0" fontId="22" fillId="0" borderId="10" xfId="6" applyFont="1" applyBorder="1" applyAlignment="1">
      <alignment vertical="center" wrapText="1"/>
    </xf>
    <xf numFmtId="0" fontId="19" fillId="0" borderId="0" xfId="6" applyFont="1" applyAlignment="1">
      <alignment horizontal="left" wrapText="1" indent="4"/>
    </xf>
    <xf numFmtId="3" fontId="21" fillId="0" borderId="0" xfId="6" applyNumberFormat="1" applyFont="1" applyAlignment="1">
      <alignment horizontal="right" vertical="center" wrapText="1"/>
    </xf>
    <xf numFmtId="0" fontId="19" fillId="0" borderId="0" xfId="6" applyFont="1" applyAlignment="1">
      <alignment horizontal="left" indent="4"/>
    </xf>
    <xf numFmtId="0" fontId="21" fillId="0" borderId="0" xfId="6" applyFont="1" applyAlignment="1">
      <alignment horizontal="right"/>
    </xf>
    <xf numFmtId="0" fontId="22" fillId="0" borderId="0" xfId="6" applyFont="1" applyAlignment="1">
      <alignment horizontal="center" vertical="center" wrapText="1"/>
    </xf>
    <xf numFmtId="3" fontId="73" fillId="0" borderId="0" xfId="6" applyNumberFormat="1" applyFont="1" applyAlignment="1">
      <alignment horizontal="right" vertical="center" wrapText="1"/>
    </xf>
    <xf numFmtId="3" fontId="43" fillId="0" borderId="0" xfId="6" applyNumberFormat="1" applyFont="1"/>
    <xf numFmtId="0" fontId="75" fillId="0" borderId="0" xfId="0" applyFont="1"/>
    <xf numFmtId="0" fontId="13" fillId="0" borderId="0" xfId="6" applyFont="1" applyAlignment="1">
      <alignment horizontal="left" vertical="center" indent="6"/>
    </xf>
    <xf numFmtId="0" fontId="19" fillId="0" borderId="0" xfId="6" applyFont="1" applyAlignment="1">
      <alignment horizontal="center"/>
    </xf>
    <xf numFmtId="0" fontId="78" fillId="0" borderId="0" xfId="6" applyFont="1" applyAlignment="1">
      <alignment horizontal="center" vertical="center"/>
    </xf>
    <xf numFmtId="0" fontId="79" fillId="0" borderId="0" xfId="6" applyFont="1" applyAlignment="1">
      <alignment vertical="center"/>
    </xf>
    <xf numFmtId="0" fontId="79" fillId="0" borderId="0" xfId="6" applyFont="1"/>
    <xf numFmtId="0" fontId="19" fillId="0" borderId="0" xfId="6" applyFont="1" applyAlignment="1">
      <alignment horizontal="center" vertical="center"/>
    </xf>
    <xf numFmtId="0" fontId="80" fillId="0" borderId="0" xfId="6" applyFont="1"/>
    <xf numFmtId="1" fontId="22" fillId="0" borderId="7" xfId="9" applyNumberFormat="1" applyFont="1" applyBorder="1" applyAlignment="1">
      <alignment horizontal="right" vertical="center"/>
    </xf>
    <xf numFmtId="1" fontId="22" fillId="0" borderId="8" xfId="9" applyNumberFormat="1" applyFont="1" applyBorder="1" applyAlignment="1">
      <alignment horizontal="right" vertical="center"/>
    </xf>
    <xf numFmtId="3" fontId="79" fillId="0" borderId="0" xfId="6" applyNumberFormat="1" applyFont="1"/>
    <xf numFmtId="1" fontId="22" fillId="0" borderId="9" xfId="9" applyNumberFormat="1" applyFont="1" applyBorder="1" applyAlignment="1">
      <alignment horizontal="right" vertical="center"/>
    </xf>
    <xf numFmtId="1" fontId="22" fillId="0" borderId="10" xfId="9" applyNumberFormat="1" applyFont="1" applyBorder="1" applyAlignment="1">
      <alignment horizontal="right" vertical="center"/>
    </xf>
    <xf numFmtId="1" fontId="79" fillId="0" borderId="0" xfId="6" applyNumberFormat="1" applyFont="1"/>
    <xf numFmtId="1" fontId="19" fillId="0" borderId="9" xfId="9" applyNumberFormat="1" applyFont="1" applyBorder="1" applyAlignment="1">
      <alignment horizontal="right"/>
    </xf>
    <xf numFmtId="1" fontId="19" fillId="0" borderId="10" xfId="9" applyNumberFormat="1" applyFont="1" applyBorder="1" applyAlignment="1">
      <alignment horizontal="right"/>
    </xf>
    <xf numFmtId="1" fontId="19" fillId="0" borderId="9" xfId="9" applyNumberFormat="1" applyFont="1" applyBorder="1" applyAlignment="1">
      <alignment horizontal="right" vertical="center"/>
    </xf>
    <xf numFmtId="1" fontId="19" fillId="0" borderId="10" xfId="9" applyNumberFormat="1" applyFont="1" applyBorder="1" applyAlignment="1">
      <alignment horizontal="right" vertical="center"/>
    </xf>
    <xf numFmtId="0" fontId="26" fillId="0" borderId="0" xfId="6" applyFont="1" applyAlignment="1">
      <alignment vertical="center"/>
    </xf>
    <xf numFmtId="0" fontId="27" fillId="0" borderId="0" xfId="6" applyFont="1" applyAlignment="1">
      <alignment horizontal="center" vertical="center"/>
    </xf>
    <xf numFmtId="0" fontId="81" fillId="0" borderId="0" xfId="6" applyFont="1"/>
    <xf numFmtId="0" fontId="75" fillId="0" borderId="0" xfId="6" applyFont="1"/>
    <xf numFmtId="0" fontId="19" fillId="0" borderId="0" xfId="6" applyFont="1" applyAlignment="1">
      <alignment horizontal="left" vertical="center"/>
    </xf>
    <xf numFmtId="0" fontId="13" fillId="0" borderId="0" xfId="6" applyFont="1" applyAlignment="1">
      <alignment horizontal="left" vertical="top" indent="7"/>
    </xf>
    <xf numFmtId="0" fontId="19" fillId="0" borderId="0" xfId="6" applyFont="1" applyAlignment="1">
      <alignment horizontal="left" vertical="top" indent="6"/>
    </xf>
    <xf numFmtId="0" fontId="5" fillId="0" borderId="0" xfId="6" applyAlignment="1">
      <alignment horizontal="left" vertical="top" indent="6"/>
    </xf>
    <xf numFmtId="1" fontId="22" fillId="0" borderId="7" xfId="9" applyNumberFormat="1" applyFont="1" applyBorder="1" applyAlignment="1">
      <alignment horizontal="right"/>
    </xf>
    <xf numFmtId="1" fontId="22" fillId="0" borderId="8" xfId="9" applyNumberFormat="1" applyFont="1" applyBorder="1" applyAlignment="1">
      <alignment horizontal="right"/>
    </xf>
    <xf numFmtId="1" fontId="22" fillId="0" borderId="9" xfId="9" applyNumberFormat="1" applyFont="1" applyBorder="1" applyAlignment="1">
      <alignment horizontal="right"/>
    </xf>
    <xf numFmtId="1" fontId="22" fillId="0" borderId="10" xfId="9" applyNumberFormat="1" applyFont="1" applyBorder="1" applyAlignment="1">
      <alignment horizontal="right"/>
    </xf>
    <xf numFmtId="0" fontId="23" fillId="0" borderId="0" xfId="6" applyFont="1"/>
    <xf numFmtId="0" fontId="25" fillId="0" borderId="0" xfId="0" applyFont="1" applyAlignment="1">
      <alignment horizontal="left" wrapText="1"/>
    </xf>
    <xf numFmtId="0" fontId="26" fillId="0" borderId="0" xfId="6" applyFont="1"/>
    <xf numFmtId="0" fontId="27" fillId="0" borderId="0" xfId="6" applyFont="1"/>
    <xf numFmtId="0" fontId="83" fillId="0" borderId="0" xfId="6" applyFont="1"/>
    <xf numFmtId="0" fontId="84" fillId="0" borderId="0" xfId="0" applyFont="1"/>
    <xf numFmtId="0" fontId="3" fillId="0" borderId="0" xfId="6" applyFont="1"/>
    <xf numFmtId="0" fontId="84" fillId="0" borderId="0" xfId="6" applyFont="1" applyAlignment="1">
      <alignment horizontal="left" vertical="top" indent="6"/>
    </xf>
    <xf numFmtId="0" fontId="86" fillId="0" borderId="0" xfId="6" applyFont="1"/>
    <xf numFmtId="0" fontId="87" fillId="0" borderId="0" xfId="6" applyFont="1"/>
    <xf numFmtId="0" fontId="45" fillId="0" borderId="0" xfId="6" applyFont="1"/>
    <xf numFmtId="0" fontId="24" fillId="0" borderId="0" xfId="6" applyFont="1"/>
    <xf numFmtId="0" fontId="5" fillId="0" borderId="0" xfId="6"/>
    <xf numFmtId="0" fontId="19" fillId="0" borderId="0" xfId="6" applyFont="1" applyAlignment="1">
      <alignment horizontal="left" indent="6"/>
    </xf>
    <xf numFmtId="0" fontId="13" fillId="0" borderId="0" xfId="6" applyFont="1" applyAlignment="1">
      <alignment horizontal="left" vertical="center" indent="7"/>
    </xf>
    <xf numFmtId="0" fontId="88" fillId="0" borderId="0" xfId="6" applyFont="1" applyAlignment="1">
      <alignment horizontal="left" indent="6"/>
    </xf>
    <xf numFmtId="0" fontId="89" fillId="0" borderId="7" xfId="0" applyFont="1" applyBorder="1"/>
    <xf numFmtId="0" fontId="89" fillId="0" borderId="7" xfId="6" applyFont="1" applyBorder="1"/>
    <xf numFmtId="0" fontId="89" fillId="0" borderId="0" xfId="0" applyFont="1"/>
    <xf numFmtId="3" fontId="75" fillId="0" borderId="0" xfId="6" applyNumberFormat="1" applyFont="1"/>
    <xf numFmtId="0" fontId="22" fillId="0" borderId="9" xfId="0" applyFont="1" applyBorder="1"/>
    <xf numFmtId="0" fontId="89" fillId="0" borderId="9" xfId="6" applyFont="1" applyBorder="1"/>
    <xf numFmtId="0" fontId="22" fillId="0" borderId="0" xfId="0" applyFont="1"/>
    <xf numFmtId="0" fontId="22" fillId="0" borderId="9" xfId="9" applyFont="1" applyBorder="1" applyAlignment="1">
      <alignment horizontal="right"/>
    </xf>
    <xf numFmtId="0" fontId="89" fillId="0" borderId="0" xfId="6" applyFont="1"/>
    <xf numFmtId="0" fontId="19" fillId="0" borderId="9" xfId="9" applyFont="1" applyBorder="1" applyAlignment="1">
      <alignment horizontal="right"/>
    </xf>
    <xf numFmtId="0" fontId="19" fillId="0" borderId="9" xfId="9" applyFont="1" applyBorder="1" applyAlignment="1">
      <alignment horizontal="right" vertical="center"/>
    </xf>
    <xf numFmtId="0" fontId="90" fillId="0" borderId="0" xfId="6" applyFont="1" applyAlignment="1">
      <alignment vertical="center" wrapText="1"/>
    </xf>
    <xf numFmtId="0" fontId="27" fillId="0" borderId="0" xfId="6" applyFont="1" applyAlignment="1">
      <alignment horizontal="center"/>
    </xf>
    <xf numFmtId="1" fontId="22" fillId="0" borderId="7" xfId="6" applyNumberFormat="1" applyFont="1" applyBorder="1"/>
    <xf numFmtId="1" fontId="22" fillId="0" borderId="7" xfId="6" applyNumberFormat="1" applyFont="1" applyBorder="1" applyAlignment="1">
      <alignment horizontal="right"/>
    </xf>
    <xf numFmtId="1" fontId="22" fillId="0" borderId="8" xfId="6" applyNumberFormat="1" applyFont="1" applyBorder="1" applyAlignment="1">
      <alignment horizontal="right"/>
    </xf>
    <xf numFmtId="1" fontId="19" fillId="0" borderId="9" xfId="9" applyNumberFormat="1" applyFont="1" applyBorder="1" applyAlignment="1">
      <alignment horizontal="right" wrapText="1"/>
    </xf>
    <xf numFmtId="1" fontId="19" fillId="0" borderId="10" xfId="9" applyNumberFormat="1" applyFont="1" applyBorder="1" applyAlignment="1">
      <alignment horizontal="right" wrapText="1"/>
    </xf>
    <xf numFmtId="0" fontId="19" fillId="0" borderId="10" xfId="6" applyFont="1" applyBorder="1"/>
    <xf numFmtId="0" fontId="26" fillId="0" borderId="9" xfId="6" applyFont="1" applyBorder="1" applyAlignment="1">
      <alignment horizontal="right"/>
    </xf>
    <xf numFmtId="0" fontId="26" fillId="0" borderId="0" xfId="6" applyFont="1" applyAlignment="1">
      <alignment horizontal="right"/>
    </xf>
    <xf numFmtId="0" fontId="22" fillId="0" borderId="7" xfId="6" applyFont="1" applyBorder="1" applyAlignment="1">
      <alignment horizontal="right" wrapText="1"/>
    </xf>
    <xf numFmtId="0" fontId="22" fillId="0" borderId="7" xfId="6" applyFont="1" applyBorder="1" applyAlignment="1">
      <alignment horizontal="right" vertical="center" wrapText="1"/>
    </xf>
    <xf numFmtId="0" fontId="22" fillId="0" borderId="8" xfId="6" applyFont="1" applyBorder="1" applyAlignment="1">
      <alignment horizontal="right" vertical="center" wrapText="1"/>
    </xf>
    <xf numFmtId="3" fontId="22" fillId="0" borderId="0" xfId="6" applyNumberFormat="1" applyFont="1" applyAlignment="1">
      <alignment horizontal="right" vertical="center" wrapText="1"/>
    </xf>
    <xf numFmtId="0" fontId="22" fillId="0" borderId="9" xfId="6" applyFont="1" applyBorder="1" applyAlignment="1">
      <alignment horizontal="right" vertical="center" wrapText="1"/>
    </xf>
    <xf numFmtId="0" fontId="22" fillId="0" borderId="10" xfId="6" applyFont="1" applyBorder="1" applyAlignment="1">
      <alignment horizontal="right" vertical="center" wrapText="1"/>
    </xf>
    <xf numFmtId="3" fontId="19" fillId="0" borderId="0" xfId="6" applyNumberFormat="1" applyFont="1"/>
    <xf numFmtId="0" fontId="19" fillId="0" borderId="9" xfId="0" applyFont="1" applyBorder="1" applyAlignment="1">
      <alignment wrapText="1"/>
    </xf>
    <xf numFmtId="0" fontId="19" fillId="0" borderId="9" xfId="6" applyFont="1" applyBorder="1" applyAlignment="1">
      <alignment horizontal="right" vertical="center" wrapText="1"/>
    </xf>
    <xf numFmtId="0" fontId="19" fillId="0" borderId="10" xfId="6" applyFont="1" applyBorder="1" applyAlignment="1">
      <alignment horizontal="right" vertical="center" wrapText="1"/>
    </xf>
    <xf numFmtId="0" fontId="19" fillId="0" borderId="10" xfId="6" applyFont="1" applyBorder="1" applyAlignment="1">
      <alignment horizontal="right"/>
    </xf>
    <xf numFmtId="0" fontId="22" fillId="0" borderId="10" xfId="6" applyFont="1" applyBorder="1" applyAlignment="1">
      <alignment horizontal="right"/>
    </xf>
    <xf numFmtId="0" fontId="22" fillId="0" borderId="9" xfId="9" applyFont="1" applyBorder="1" applyAlignment="1">
      <alignment horizontal="right" wrapText="1"/>
    </xf>
    <xf numFmtId="0" fontId="92" fillId="0" borderId="0" xfId="6" applyFont="1"/>
    <xf numFmtId="0" fontId="19" fillId="0" borderId="2" xfId="6" applyFont="1" applyBorder="1" applyAlignment="1">
      <alignment horizontal="center" vertical="center" wrapText="1"/>
    </xf>
    <xf numFmtId="1" fontId="19" fillId="0" borderId="0" xfId="6" applyNumberFormat="1" applyFont="1" applyAlignment="1">
      <alignment vertical="center" wrapText="1"/>
    </xf>
    <xf numFmtId="0" fontId="26" fillId="0" borderId="0" xfId="6" applyFont="1" applyAlignment="1">
      <alignment wrapText="1"/>
    </xf>
    <xf numFmtId="0" fontId="26" fillId="0" borderId="10" xfId="6" applyFont="1" applyBorder="1" applyAlignment="1">
      <alignment horizontal="right"/>
    </xf>
    <xf numFmtId="0" fontId="88" fillId="0" borderId="0" xfId="6" applyFont="1"/>
    <xf numFmtId="1" fontId="20" fillId="0" borderId="0" xfId="6" applyNumberFormat="1" applyFont="1" applyAlignment="1">
      <alignment vertical="center" wrapText="1"/>
    </xf>
    <xf numFmtId="49" fontId="33" fillId="0" borderId="10" xfId="0" applyNumberFormat="1" applyFont="1" applyBorder="1" applyAlignment="1">
      <alignment wrapText="1"/>
    </xf>
    <xf numFmtId="0" fontId="19" fillId="0" borderId="10" xfId="6" applyFont="1" applyBorder="1" applyAlignment="1">
      <alignment horizontal="right" vertical="center"/>
    </xf>
    <xf numFmtId="0" fontId="19" fillId="0" borderId="9" xfId="0" applyFont="1" applyBorder="1" applyAlignment="1">
      <alignment vertical="center" wrapText="1"/>
    </xf>
    <xf numFmtId="0" fontId="19" fillId="0" borderId="9" xfId="6" applyFont="1" applyBorder="1" applyAlignment="1">
      <alignment horizontal="right" vertical="center"/>
    </xf>
    <xf numFmtId="0" fontId="20" fillId="0" borderId="0" xfId="7" applyFont="1"/>
    <xf numFmtId="0" fontId="19" fillId="0" borderId="0" xfId="7" applyFont="1" applyAlignment="1">
      <alignment wrapText="1"/>
    </xf>
    <xf numFmtId="3" fontId="22" fillId="0" borderId="9" xfId="6" applyNumberFormat="1" applyFont="1" applyBorder="1" applyAlignment="1">
      <alignment horizontal="right" vertical="center" wrapText="1"/>
    </xf>
    <xf numFmtId="3" fontId="22" fillId="0" borderId="10" xfId="6" applyNumberFormat="1" applyFont="1" applyBorder="1" applyAlignment="1">
      <alignment horizontal="right" vertical="center" wrapText="1"/>
    </xf>
    <xf numFmtId="0" fontId="20" fillId="0" borderId="0" xfId="7" applyFont="1" applyAlignment="1">
      <alignment wrapText="1"/>
    </xf>
    <xf numFmtId="0" fontId="71" fillId="0" borderId="0" xfId="6" applyFont="1" applyAlignment="1">
      <alignment horizontal="center"/>
    </xf>
    <xf numFmtId="1" fontId="22" fillId="0" borderId="0" xfId="6" applyNumberFormat="1" applyFont="1" applyAlignment="1">
      <alignment horizontal="right"/>
    </xf>
    <xf numFmtId="0" fontId="77" fillId="0" borderId="0" xfId="6" applyFont="1" applyAlignment="1">
      <alignment vertical="center" wrapText="1"/>
    </xf>
    <xf numFmtId="1" fontId="89" fillId="0" borderId="0" xfId="6" applyNumberFormat="1" applyFont="1" applyAlignment="1">
      <alignment horizontal="right"/>
    </xf>
    <xf numFmtId="166" fontId="52" fillId="0" borderId="0" xfId="6" applyNumberFormat="1" applyFont="1"/>
    <xf numFmtId="1" fontId="26" fillId="0" borderId="0" xfId="6" applyNumberFormat="1" applyFont="1" applyAlignment="1">
      <alignment horizontal="right"/>
    </xf>
    <xf numFmtId="0" fontId="22" fillId="0" borderId="0" xfId="6" applyFont="1"/>
    <xf numFmtId="1" fontId="89" fillId="0" borderId="9" xfId="0" applyNumberFormat="1" applyFont="1" applyBorder="1"/>
    <xf numFmtId="1" fontId="89" fillId="0" borderId="9" xfId="6" applyNumberFormat="1" applyFont="1" applyBorder="1" applyAlignment="1">
      <alignment horizontal="right"/>
    </xf>
    <xf numFmtId="1" fontId="21" fillId="0" borderId="0" xfId="6" applyNumberFormat="1" applyFont="1"/>
    <xf numFmtId="1" fontId="19" fillId="0" borderId="0" xfId="6" applyNumberFormat="1" applyFont="1" applyAlignment="1">
      <alignment horizontal="right"/>
    </xf>
    <xf numFmtId="0" fontId="89" fillId="0" borderId="0" xfId="0" applyFont="1" applyAlignment="1">
      <alignment vertical="center" wrapText="1"/>
    </xf>
    <xf numFmtId="0" fontId="22" fillId="0" borderId="10" xfId="0" applyFont="1" applyBorder="1" applyAlignment="1">
      <alignment horizontal="right"/>
    </xf>
    <xf numFmtId="49" fontId="19" fillId="0" borderId="0" xfId="0" applyNumberFormat="1" applyFont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9" fillId="0" borderId="9" xfId="0" applyNumberFormat="1" applyFont="1" applyBorder="1" applyAlignment="1">
      <alignment horizontal="right"/>
    </xf>
    <xf numFmtId="0" fontId="7" fillId="0" borderId="0" xfId="6" applyFont="1"/>
    <xf numFmtId="0" fontId="15" fillId="0" borderId="0" xfId="3" applyFont="1" applyFill="1" applyAlignment="1" applyProtection="1">
      <alignment vertical="center" wrapText="1"/>
    </xf>
    <xf numFmtId="0" fontId="44" fillId="0" borderId="0" xfId="6" applyFont="1" applyAlignment="1">
      <alignment horizontal="center"/>
    </xf>
    <xf numFmtId="0" fontId="22" fillId="0" borderId="9" xfId="0" applyFont="1" applyBorder="1" applyAlignment="1">
      <alignment horizontal="right"/>
    </xf>
    <xf numFmtId="0" fontId="89" fillId="0" borderId="9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19" fillId="0" borderId="0" xfId="6" applyFont="1" applyAlignment="1">
      <alignment horizontal="right"/>
    </xf>
    <xf numFmtId="0" fontId="19" fillId="0" borderId="9" xfId="10" applyFont="1" applyBorder="1" applyAlignment="1">
      <alignment horizontal="right"/>
    </xf>
    <xf numFmtId="0" fontId="43" fillId="0" borderId="0" xfId="6" applyFont="1" applyAlignment="1">
      <alignment horizontal="center"/>
    </xf>
    <xf numFmtId="0" fontId="51" fillId="0" borderId="0" xfId="6" applyFont="1" applyAlignment="1">
      <alignment horizontal="center"/>
    </xf>
    <xf numFmtId="0" fontId="19" fillId="0" borderId="0" xfId="2" applyNumberFormat="1" applyFont="1" applyFill="1" applyBorder="1"/>
    <xf numFmtId="0" fontId="93" fillId="0" borderId="9" xfId="6" applyFont="1" applyBorder="1" applyAlignment="1">
      <alignment horizontal="right"/>
    </xf>
    <xf numFmtId="0" fontId="94" fillId="0" borderId="9" xfId="6" applyFont="1" applyBorder="1" applyAlignment="1">
      <alignment horizontal="right"/>
    </xf>
    <xf numFmtId="0" fontId="95" fillId="0" borderId="9" xfId="6" applyFont="1" applyBorder="1" applyAlignment="1">
      <alignment horizontal="right"/>
    </xf>
    <xf numFmtId="3" fontId="19" fillId="0" borderId="9" xfId="6" applyNumberFormat="1" applyFont="1" applyBorder="1" applyAlignment="1">
      <alignment horizontal="right" wrapText="1"/>
    </xf>
    <xf numFmtId="0" fontId="50" fillId="0" borderId="0" xfId="0" applyFont="1"/>
    <xf numFmtId="167" fontId="19" fillId="0" borderId="9" xfId="0" applyNumberFormat="1" applyFont="1" applyBorder="1" applyAlignment="1">
      <alignment wrapText="1"/>
    </xf>
    <xf numFmtId="167" fontId="19" fillId="0" borderId="10" xfId="0" applyNumberFormat="1" applyFont="1" applyBorder="1" applyAlignment="1">
      <alignment wrapText="1"/>
    </xf>
    <xf numFmtId="0" fontId="19" fillId="0" borderId="0" xfId="4" applyFont="1" applyAlignment="1">
      <alignment horizontal="left" wrapText="1" indent="1"/>
    </xf>
    <xf numFmtId="167" fontId="19" fillId="0" borderId="7" xfId="0" applyNumberFormat="1" applyFont="1" applyBorder="1" applyAlignment="1">
      <alignment horizontal="right" vertical="center" wrapText="1"/>
    </xf>
    <xf numFmtId="2" fontId="19" fillId="0" borderId="8" xfId="0" applyNumberFormat="1" applyFont="1" applyBorder="1" applyAlignment="1">
      <alignment horizontal="right" vertical="center" wrapText="1"/>
    </xf>
    <xf numFmtId="167" fontId="19" fillId="0" borderId="9" xfId="0" applyNumberFormat="1" applyFont="1" applyBorder="1" applyAlignment="1">
      <alignment horizontal="right" vertical="center" wrapText="1"/>
    </xf>
    <xf numFmtId="2" fontId="19" fillId="0" borderId="10" xfId="0" applyNumberFormat="1" applyFont="1" applyBorder="1" applyAlignment="1">
      <alignment horizontal="right" vertical="center" wrapText="1"/>
    </xf>
    <xf numFmtId="167" fontId="19" fillId="0" borderId="9" xfId="0" applyNumberFormat="1" applyFont="1" applyBorder="1"/>
    <xf numFmtId="0" fontId="18" fillId="2" borderId="0" xfId="0" applyFont="1" applyFill="1"/>
    <xf numFmtId="167" fontId="19" fillId="0" borderId="9" xfId="1" applyNumberFormat="1" applyFont="1" applyFill="1" applyBorder="1" applyAlignment="1">
      <alignment horizontal="right" vertical="center" wrapText="1"/>
    </xf>
    <xf numFmtId="0" fontId="22" fillId="0" borderId="1" xfId="4" applyFont="1" applyBorder="1" applyAlignment="1">
      <alignment horizontal="left" wrapText="1" indent="1"/>
    </xf>
    <xf numFmtId="169" fontId="22" fillId="0" borderId="9" xfId="0" applyNumberFormat="1" applyFont="1" applyBorder="1" applyAlignment="1">
      <alignment horizontal="right" vertical="center" wrapText="1"/>
    </xf>
    <xf numFmtId="167" fontId="22" fillId="0" borderId="9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top" indent="7"/>
    </xf>
    <xf numFmtId="0" fontId="19" fillId="0" borderId="0" xfId="0" applyFont="1" applyAlignment="1">
      <alignment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7" fontId="22" fillId="0" borderId="7" xfId="0" applyNumberFormat="1" applyFont="1" applyBorder="1"/>
    <xf numFmtId="167" fontId="22" fillId="0" borderId="8" xfId="0" applyNumberFormat="1" applyFont="1" applyBorder="1"/>
    <xf numFmtId="167" fontId="19" fillId="0" borderId="10" xfId="0" applyNumberFormat="1" applyFont="1" applyBorder="1" applyAlignment="1">
      <alignment horizontal="right" vertical="center" wrapText="1"/>
    </xf>
    <xf numFmtId="167" fontId="19" fillId="0" borderId="10" xfId="0" applyNumberFormat="1" applyFont="1" applyBorder="1"/>
    <xf numFmtId="0" fontId="19" fillId="0" borderId="9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167" fontId="19" fillId="0" borderId="0" xfId="0" applyNumberFormat="1" applyFont="1"/>
    <xf numFmtId="0" fontId="23" fillId="0" borderId="0" xfId="7" applyFont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3" fillId="0" borderId="0" xfId="5" applyFont="1" applyAlignment="1">
      <alignment horizontal="left" wrapText="1"/>
    </xf>
    <xf numFmtId="167" fontId="19" fillId="0" borderId="0" xfId="0" applyNumberFormat="1" applyFont="1" applyAlignment="1">
      <alignment horizontal="right" wrapText="1"/>
    </xf>
    <xf numFmtId="167" fontId="22" fillId="0" borderId="9" xfId="0" applyNumberFormat="1" applyFont="1" applyBorder="1" applyAlignment="1">
      <alignment wrapText="1"/>
    </xf>
    <xf numFmtId="167" fontId="22" fillId="0" borderId="10" xfId="0" applyNumberFormat="1" applyFont="1" applyBorder="1" applyAlignment="1">
      <alignment wrapText="1"/>
    </xf>
    <xf numFmtId="167" fontId="22" fillId="0" borderId="10" xfId="0" applyNumberFormat="1" applyFont="1" applyBorder="1"/>
    <xf numFmtId="167" fontId="22" fillId="0" borderId="9" xfId="0" applyNumberFormat="1" applyFont="1" applyBorder="1"/>
    <xf numFmtId="167" fontId="56" fillId="0" borderId="10" xfId="0" applyNumberFormat="1" applyFont="1" applyBorder="1" applyAlignment="1">
      <alignment horizontal="right" wrapText="1"/>
    </xf>
    <xf numFmtId="0" fontId="26" fillId="0" borderId="10" xfId="0" applyFont="1" applyBorder="1"/>
    <xf numFmtId="0" fontId="26" fillId="0" borderId="9" xfId="0" applyFont="1" applyBorder="1"/>
    <xf numFmtId="167" fontId="22" fillId="0" borderId="0" xfId="0" applyNumberFormat="1" applyFont="1" applyAlignment="1">
      <alignment wrapText="1"/>
    </xf>
    <xf numFmtId="167" fontId="22" fillId="0" borderId="0" xfId="0" applyNumberFormat="1" applyFont="1"/>
    <xf numFmtId="167" fontId="19" fillId="0" borderId="9" xfId="0" applyNumberFormat="1" applyFont="1" applyBorder="1" applyAlignment="1">
      <alignment horizontal="right"/>
    </xf>
    <xf numFmtId="167" fontId="19" fillId="0" borderId="0" xfId="0" applyNumberFormat="1" applyFont="1" applyAlignment="1">
      <alignment horizontal="right"/>
    </xf>
    <xf numFmtId="167" fontId="19" fillId="0" borderId="9" xfId="0" applyNumberFormat="1" applyFont="1" applyBorder="1" applyAlignment="1">
      <alignment vertical="center" wrapText="1"/>
    </xf>
    <xf numFmtId="167" fontId="19" fillId="0" borderId="10" xfId="0" applyNumberFormat="1" applyFont="1" applyBorder="1" applyAlignment="1">
      <alignment vertical="center" wrapText="1"/>
    </xf>
    <xf numFmtId="0" fontId="92" fillId="0" borderId="0" xfId="0" applyFont="1"/>
    <xf numFmtId="0" fontId="13" fillId="0" borderId="0" xfId="0" applyFont="1" applyAlignment="1">
      <alignment horizontal="left" indent="7"/>
    </xf>
    <xf numFmtId="167" fontId="22" fillId="0" borderId="9" xfId="0" applyNumberFormat="1" applyFont="1" applyBorder="1" applyAlignment="1" applyProtection="1">
      <alignment horizontal="right" wrapText="1" readingOrder="1"/>
      <protection locked="0"/>
    </xf>
    <xf numFmtId="167" fontId="22" fillId="0" borderId="10" xfId="0" applyNumberFormat="1" applyFont="1" applyBorder="1" applyAlignment="1" applyProtection="1">
      <alignment horizontal="right" wrapText="1" readingOrder="1"/>
      <protection locked="0"/>
    </xf>
    <xf numFmtId="166" fontId="21" fillId="0" borderId="0" xfId="0" applyNumberFormat="1" applyFont="1"/>
    <xf numFmtId="0" fontId="52" fillId="0" borderId="0" xfId="0" applyFont="1" applyAlignment="1">
      <alignment horizontal="right" wrapText="1"/>
    </xf>
    <xf numFmtId="0" fontId="19" fillId="0" borderId="10" xfId="0" applyFont="1" applyBorder="1" applyAlignment="1">
      <alignment wrapText="1"/>
    </xf>
    <xf numFmtId="0" fontId="39" fillId="0" borderId="0" xfId="0" applyFont="1"/>
    <xf numFmtId="167" fontId="22" fillId="0" borderId="9" xfId="0" applyNumberFormat="1" applyFont="1" applyBorder="1" applyAlignment="1">
      <alignment horizontal="right"/>
    </xf>
    <xf numFmtId="167" fontId="22" fillId="0" borderId="10" xfId="0" applyNumberFormat="1" applyFont="1" applyBorder="1" applyAlignment="1">
      <alignment horizontal="right"/>
    </xf>
    <xf numFmtId="167" fontId="22" fillId="0" borderId="9" xfId="0" applyNumberFormat="1" applyFont="1" applyBorder="1" applyAlignment="1">
      <alignment horizontal="center" vertical="center" wrapText="1"/>
    </xf>
    <xf numFmtId="167" fontId="22" fillId="0" borderId="9" xfId="4" applyNumberFormat="1" applyFont="1" applyBorder="1" applyAlignment="1">
      <alignment horizontal="right"/>
    </xf>
    <xf numFmtId="167" fontId="22" fillId="0" borderId="10" xfId="4" applyNumberFormat="1" applyFont="1" applyBorder="1" applyAlignment="1">
      <alignment horizontal="right"/>
    </xf>
    <xf numFmtId="167" fontId="19" fillId="0" borderId="9" xfId="4" applyNumberFormat="1" applyFont="1" applyBorder="1" applyAlignment="1">
      <alignment horizontal="right"/>
    </xf>
    <xf numFmtId="167" fontId="19" fillId="0" borderId="10" xfId="4" applyNumberFormat="1" applyFont="1" applyBorder="1" applyAlignment="1">
      <alignment horizontal="right"/>
    </xf>
    <xf numFmtId="0" fontId="0" fillId="0" borderId="9" xfId="0" applyBorder="1"/>
    <xf numFmtId="167" fontId="21" fillId="0" borderId="0" xfId="0" applyNumberFormat="1" applyFont="1"/>
    <xf numFmtId="167" fontId="19" fillId="0" borderId="10" xfId="0" applyNumberFormat="1" applyFont="1" applyBorder="1" applyAlignment="1">
      <alignment horizontal="right"/>
    </xf>
    <xf numFmtId="167" fontId="22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 vertical="center" wrapText="1"/>
    </xf>
    <xf numFmtId="0" fontId="98" fillId="0" borderId="0" xfId="0" applyFont="1"/>
    <xf numFmtId="167" fontId="2" fillId="0" borderId="0" xfId="0" applyNumberFormat="1" applyFont="1"/>
    <xf numFmtId="0" fontId="43" fillId="0" borderId="0" xfId="0" applyFont="1"/>
    <xf numFmtId="167" fontId="22" fillId="0" borderId="7" xfId="0" applyNumberFormat="1" applyFont="1" applyBorder="1" applyAlignment="1">
      <alignment wrapText="1"/>
    </xf>
    <xf numFmtId="167" fontId="22" fillId="0" borderId="8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 wrapText="1"/>
    </xf>
    <xf numFmtId="1" fontId="21" fillId="0" borderId="0" xfId="0" applyNumberFormat="1" applyFont="1"/>
    <xf numFmtId="1" fontId="22" fillId="0" borderId="9" xfId="0" applyNumberFormat="1" applyFont="1" applyBorder="1" applyAlignment="1">
      <alignment wrapText="1"/>
    </xf>
    <xf numFmtId="1" fontId="22" fillId="0" borderId="10" xfId="0" applyNumberFormat="1" applyFont="1" applyBorder="1" applyAlignment="1">
      <alignment wrapText="1"/>
    </xf>
    <xf numFmtId="1" fontId="22" fillId="0" borderId="9" xfId="0" applyNumberFormat="1" applyFont="1" applyBorder="1"/>
    <xf numFmtId="1" fontId="22" fillId="0" borderId="10" xfId="0" applyNumberFormat="1" applyFont="1" applyBorder="1"/>
    <xf numFmtId="1" fontId="19" fillId="0" borderId="9" xfId="0" applyNumberFormat="1" applyFont="1" applyBorder="1"/>
    <xf numFmtId="1" fontId="19" fillId="0" borderId="10" xfId="0" applyNumberFormat="1" applyFont="1" applyBorder="1"/>
    <xf numFmtId="1" fontId="19" fillId="0" borderId="9" xfId="0" applyNumberFormat="1" applyFont="1" applyBorder="1" applyAlignment="1">
      <alignment wrapText="1"/>
    </xf>
    <xf numFmtId="1" fontId="19" fillId="0" borderId="10" xfId="0" applyNumberFormat="1" applyFont="1" applyBorder="1" applyAlignment="1">
      <alignment wrapText="1"/>
    </xf>
    <xf numFmtId="1" fontId="22" fillId="0" borderId="9" xfId="6" applyNumberFormat="1" applyFont="1" applyBorder="1" applyAlignment="1">
      <alignment horizontal="right" vertical="center" wrapText="1"/>
    </xf>
    <xf numFmtId="1" fontId="22" fillId="0" borderId="10" xfId="6" applyNumberFormat="1" applyFont="1" applyBorder="1" applyAlignment="1">
      <alignment horizontal="right" vertical="center" wrapText="1"/>
    </xf>
    <xf numFmtId="0" fontId="55" fillId="0" borderId="0" xfId="6" applyFont="1" applyAlignment="1">
      <alignment horizontal="right"/>
    </xf>
    <xf numFmtId="0" fontId="25" fillId="0" borderId="0" xfId="0" applyFont="1" applyAlignment="1">
      <alignment horizontal="center" vertical="center" wrapText="1"/>
    </xf>
    <xf numFmtId="1" fontId="22" fillId="0" borderId="9" xfId="4" applyNumberFormat="1" applyFont="1" applyBorder="1" applyAlignment="1">
      <alignment vertical="center"/>
    </xf>
    <xf numFmtId="1" fontId="22" fillId="0" borderId="9" xfId="0" applyNumberFormat="1" applyFont="1" applyBorder="1" applyAlignment="1">
      <alignment vertical="center"/>
    </xf>
    <xf numFmtId="1" fontId="22" fillId="0" borderId="10" xfId="4" applyNumberFormat="1" applyFont="1" applyBorder="1" applyAlignment="1">
      <alignment vertical="center"/>
    </xf>
    <xf numFmtId="0" fontId="19" fillId="0" borderId="9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89" fillId="0" borderId="9" xfId="0" applyFont="1" applyBorder="1" applyAlignment="1">
      <alignment horizontal="right" vertical="center"/>
    </xf>
    <xf numFmtId="0" fontId="89" fillId="0" borderId="0" xfId="0" applyFont="1" applyAlignment="1">
      <alignment horizontal="right" vertical="center"/>
    </xf>
    <xf numFmtId="0" fontId="50" fillId="0" borderId="0" xfId="0" applyFont="1" applyAlignment="1">
      <alignment horizontal="center" wrapText="1"/>
    </xf>
    <xf numFmtId="0" fontId="20" fillId="0" borderId="1" xfId="0" applyFont="1" applyBorder="1" applyAlignment="1">
      <alignment horizontal="left" vertical="center" indent="1"/>
    </xf>
    <xf numFmtId="0" fontId="20" fillId="0" borderId="1" xfId="6" applyFont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 indent="1"/>
    </xf>
    <xf numFmtId="0" fontId="10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4" fillId="0" borderId="0" xfId="0" applyFont="1"/>
    <xf numFmtId="0" fontId="71" fillId="0" borderId="0" xfId="0" applyFont="1" applyAlignment="1">
      <alignment horizontal="center"/>
    </xf>
    <xf numFmtId="0" fontId="13" fillId="0" borderId="0" xfId="6" applyFont="1" applyAlignment="1">
      <alignment horizontal="left" indent="7"/>
    </xf>
    <xf numFmtId="0" fontId="22" fillId="0" borderId="20" xfId="6" applyFont="1" applyBorder="1" applyAlignment="1">
      <alignment horizontal="right" wrapText="1"/>
    </xf>
    <xf numFmtId="0" fontId="22" fillId="0" borderId="21" xfId="6" applyFont="1" applyBorder="1" applyAlignment="1">
      <alignment horizontal="right" wrapText="1"/>
    </xf>
    <xf numFmtId="0" fontId="19" fillId="0" borderId="22" xfId="6" applyFont="1" applyBorder="1" applyAlignment="1">
      <alignment horizontal="center" wrapText="1"/>
    </xf>
    <xf numFmtId="0" fontId="19" fillId="0" borderId="23" xfId="6" applyFont="1" applyBorder="1" applyAlignment="1">
      <alignment horizontal="center" wrapText="1"/>
    </xf>
    <xf numFmtId="0" fontId="19" fillId="0" borderId="22" xfId="6" applyFont="1" applyBorder="1" applyAlignment="1">
      <alignment horizontal="right"/>
    </xf>
    <xf numFmtId="0" fontId="19" fillId="0" borderId="22" xfId="9" applyFont="1" applyBorder="1" applyAlignment="1">
      <alignment horizontal="right" wrapText="1"/>
    </xf>
    <xf numFmtId="0" fontId="19" fillId="0" borderId="23" xfId="6" applyFont="1" applyBorder="1" applyAlignment="1">
      <alignment horizontal="right"/>
    </xf>
    <xf numFmtId="0" fontId="19" fillId="0" borderId="22" xfId="6" applyFont="1" applyBorder="1" applyAlignment="1">
      <alignment horizontal="right" wrapText="1"/>
    </xf>
    <xf numFmtId="0" fontId="19" fillId="0" borderId="23" xfId="6" applyFont="1" applyBorder="1" applyAlignment="1">
      <alignment horizontal="right" wrapText="1"/>
    </xf>
    <xf numFmtId="0" fontId="22" fillId="0" borderId="22" xfId="6" applyFont="1" applyBorder="1" applyAlignment="1">
      <alignment horizontal="right" wrapText="1"/>
    </xf>
    <xf numFmtId="0" fontId="22" fillId="0" borderId="23" xfId="6" applyFont="1" applyBorder="1" applyAlignment="1">
      <alignment horizontal="right" wrapText="1"/>
    </xf>
    <xf numFmtId="0" fontId="19" fillId="0" borderId="23" xfId="9" applyFont="1" applyBorder="1" applyAlignment="1">
      <alignment horizontal="right" wrapText="1"/>
    </xf>
    <xf numFmtId="0" fontId="75" fillId="0" borderId="0" xfId="6" applyFont="1" applyAlignment="1">
      <alignment vertical="center"/>
    </xf>
    <xf numFmtId="0" fontId="22" fillId="0" borderId="8" xfId="6" applyFont="1" applyBorder="1" applyAlignment="1">
      <alignment horizontal="right" wrapText="1"/>
    </xf>
    <xf numFmtId="0" fontId="19" fillId="0" borderId="10" xfId="9" applyFont="1" applyBorder="1" applyAlignment="1">
      <alignment horizontal="right" vertical="center" wrapText="1"/>
    </xf>
    <xf numFmtId="49" fontId="20" fillId="0" borderId="0" xfId="6" applyNumberFormat="1" applyFont="1" applyAlignment="1">
      <alignment horizontal="left" vertical="center" wrapText="1"/>
    </xf>
    <xf numFmtId="0" fontId="22" fillId="0" borderId="7" xfId="0" applyFont="1" applyBorder="1" applyAlignment="1">
      <alignment horizontal="right"/>
    </xf>
    <xf numFmtId="0" fontId="26" fillId="0" borderId="0" xfId="0" applyFont="1" applyAlignment="1">
      <alignment horizontal="left" wrapText="1"/>
    </xf>
    <xf numFmtId="0" fontId="19" fillId="0" borderId="0" xfId="0" applyFont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23" fillId="0" borderId="0" xfId="7" applyFont="1"/>
    <xf numFmtId="0" fontId="19" fillId="0" borderId="0" xfId="7" applyFont="1"/>
    <xf numFmtId="0" fontId="10" fillId="0" borderId="17" xfId="4" applyFont="1" applyBorder="1" applyAlignment="1">
      <alignment vertical="center"/>
    </xf>
    <xf numFmtId="0" fontId="10" fillId="0" borderId="17" xfId="4" applyFont="1" applyBorder="1"/>
    <xf numFmtId="0" fontId="22" fillId="0" borderId="0" xfId="7" applyFont="1" applyAlignment="1">
      <alignment wrapText="1"/>
    </xf>
    <xf numFmtId="0" fontId="18" fillId="0" borderId="0" xfId="4" applyFont="1"/>
    <xf numFmtId="0" fontId="18" fillId="0" borderId="0" xfId="4" applyFont="1" applyAlignment="1">
      <alignment vertical="center"/>
    </xf>
    <xf numFmtId="0" fontId="20" fillId="0" borderId="0" xfId="7" applyFont="1" applyAlignment="1">
      <alignment horizontal="left"/>
    </xf>
    <xf numFmtId="0" fontId="19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20" fillId="0" borderId="0" xfId="4" applyFont="1" applyAlignment="1">
      <alignment horizontal="left" wrapText="1" indent="1"/>
    </xf>
    <xf numFmtId="0" fontId="43" fillId="0" borderId="0" xfId="6" applyFont="1" applyAlignment="1">
      <alignment horizontal="left" indent="7"/>
    </xf>
    <xf numFmtId="0" fontId="43" fillId="0" borderId="0" xfId="6" applyFont="1" applyAlignment="1">
      <alignment horizontal="right" vertical="center" wrapText="1"/>
    </xf>
    <xf numFmtId="0" fontId="22" fillId="0" borderId="0" xfId="7" applyFont="1" applyAlignment="1">
      <alignment vertical="center" wrapText="1"/>
    </xf>
    <xf numFmtId="0" fontId="58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2" fillId="0" borderId="1" xfId="6" applyFont="1" applyBorder="1" applyAlignment="1">
      <alignment horizontal="left" wrapText="1"/>
    </xf>
    <xf numFmtId="0" fontId="23" fillId="0" borderId="1" xfId="6" applyFont="1" applyBorder="1" applyAlignment="1">
      <alignment horizontal="left" wrapText="1"/>
    </xf>
    <xf numFmtId="0" fontId="19" fillId="0" borderId="1" xfId="6" applyFont="1" applyBorder="1" applyAlignment="1">
      <alignment horizontal="left" wrapText="1"/>
    </xf>
    <xf numFmtId="0" fontId="19" fillId="0" borderId="1" xfId="0" applyFont="1" applyBorder="1" applyAlignment="1">
      <alignment horizontal="left" vertical="center" indent="1"/>
    </xf>
    <xf numFmtId="0" fontId="61" fillId="0" borderId="1" xfId="0" applyFont="1" applyBorder="1" applyAlignment="1">
      <alignment horizontal="left" vertical="center" inden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 indent="1"/>
    </xf>
    <xf numFmtId="0" fontId="43" fillId="0" borderId="0" xfId="0" applyFont="1" applyAlignment="1">
      <alignment vertical="center"/>
    </xf>
    <xf numFmtId="0" fontId="22" fillId="0" borderId="10" xfId="6" applyFont="1" applyBorder="1" applyAlignment="1">
      <alignment wrapText="1"/>
    </xf>
    <xf numFmtId="0" fontId="22" fillId="0" borderId="0" xfId="6" applyFont="1" applyAlignment="1">
      <alignment horizontal="left" wrapText="1" indent="4"/>
    </xf>
    <xf numFmtId="3" fontId="74" fillId="0" borderId="0" xfId="6" applyNumberFormat="1" applyFont="1" applyAlignment="1">
      <alignment horizontal="right" vertical="center" wrapText="1"/>
    </xf>
    <xf numFmtId="0" fontId="20" fillId="0" borderId="10" xfId="6" applyFont="1" applyBorder="1" applyAlignment="1">
      <alignment vertical="center" wrapText="1"/>
    </xf>
    <xf numFmtId="0" fontId="20" fillId="0" borderId="0" xfId="6" applyFont="1" applyAlignment="1">
      <alignment vertical="top"/>
    </xf>
    <xf numFmtId="0" fontId="60" fillId="0" borderId="0" xfId="6" applyFont="1"/>
    <xf numFmtId="1" fontId="89" fillId="0" borderId="9" xfId="0" applyNumberFormat="1" applyFont="1" applyBorder="1" applyAlignment="1">
      <alignment horizontal="right"/>
    </xf>
    <xf numFmtId="0" fontId="19" fillId="0" borderId="10" xfId="6" applyFont="1" applyBorder="1" applyAlignment="1">
      <alignment horizontal="center" vertical="center" wrapText="1"/>
    </xf>
    <xf numFmtId="1" fontId="22" fillId="0" borderId="0" xfId="6" applyNumberFormat="1" applyFont="1" applyAlignment="1">
      <alignment horizontal="right" wrapText="1"/>
    </xf>
    <xf numFmtId="3" fontId="52" fillId="0" borderId="0" xfId="6" applyNumberFormat="1" applyFont="1"/>
    <xf numFmtId="166" fontId="21" fillId="0" borderId="0" xfId="6" applyNumberFormat="1" applyFont="1"/>
    <xf numFmtId="0" fontId="89" fillId="0" borderId="9" xfId="6" applyFont="1" applyBorder="1" applyAlignment="1">
      <alignment horizontal="right"/>
    </xf>
    <xf numFmtId="1" fontId="26" fillId="0" borderId="9" xfId="0" applyNumberFormat="1" applyFont="1" applyBorder="1"/>
    <xf numFmtId="1" fontId="26" fillId="0" borderId="9" xfId="0" applyNumberFormat="1" applyFont="1" applyBorder="1" applyAlignment="1">
      <alignment horizontal="right"/>
    </xf>
    <xf numFmtId="0" fontId="90" fillId="0" borderId="0" xfId="0" applyFont="1" applyAlignment="1">
      <alignment vertical="center" wrapText="1"/>
    </xf>
    <xf numFmtId="49" fontId="20" fillId="0" borderId="0" xfId="0" applyNumberFormat="1" applyFont="1" applyAlignment="1">
      <alignment vertical="center" wrapText="1"/>
    </xf>
    <xf numFmtId="0" fontId="50" fillId="0" borderId="9" xfId="4" applyFont="1" applyBorder="1" applyAlignment="1">
      <alignment horizontal="right"/>
    </xf>
    <xf numFmtId="0" fontId="50" fillId="0" borderId="10" xfId="4" applyFont="1" applyBorder="1" applyAlignment="1">
      <alignment horizontal="right"/>
    </xf>
    <xf numFmtId="0" fontId="20" fillId="0" borderId="0" xfId="4" applyFont="1" applyAlignment="1">
      <alignment horizontal="center"/>
    </xf>
    <xf numFmtId="0" fontId="22" fillId="0" borderId="9" xfId="4" applyFont="1" applyBorder="1" applyAlignment="1">
      <alignment horizontal="right" vertical="center"/>
    </xf>
    <xf numFmtId="0" fontId="22" fillId="0" borderId="10" xfId="4" applyFont="1" applyBorder="1" applyAlignment="1">
      <alignment horizontal="right" vertical="center"/>
    </xf>
    <xf numFmtId="0" fontId="22" fillId="0" borderId="0" xfId="0" applyFont="1" applyAlignment="1">
      <alignment horizontal="justify" vertical="center" wrapText="1"/>
    </xf>
    <xf numFmtId="0" fontId="19" fillId="0" borderId="10" xfId="5" applyFont="1" applyBorder="1" applyAlignment="1">
      <alignment vertical="center" wrapText="1"/>
    </xf>
    <xf numFmtId="0" fontId="20" fillId="0" borderId="10" xfId="5" applyFont="1" applyBorder="1" applyAlignment="1">
      <alignment vertical="top" wrapText="1"/>
    </xf>
    <xf numFmtId="0" fontId="77" fillId="0" borderId="0" xfId="0" applyFont="1" applyAlignment="1">
      <alignment horizontal="center" wrapText="1"/>
    </xf>
    <xf numFmtId="0" fontId="20" fillId="0" borderId="0" xfId="0" quotePrefix="1" applyFont="1" applyAlignment="1">
      <alignment horizontal="left" vertical="center" wrapText="1" indent="1"/>
    </xf>
    <xf numFmtId="49" fontId="19" fillId="0" borderId="10" xfId="0" applyNumberFormat="1" applyFont="1" applyBorder="1"/>
    <xf numFmtId="0" fontId="39" fillId="0" borderId="9" xfId="0" applyFont="1" applyBorder="1"/>
    <xf numFmtId="0" fontId="39" fillId="0" borderId="10" xfId="0" applyFont="1" applyBorder="1"/>
    <xf numFmtId="0" fontId="72" fillId="0" borderId="0" xfId="0" applyFont="1"/>
    <xf numFmtId="0" fontId="75" fillId="0" borderId="10" xfId="6" applyFont="1" applyBorder="1"/>
    <xf numFmtId="0" fontId="75" fillId="0" borderId="10" xfId="6" applyFont="1" applyBorder="1" applyAlignment="1">
      <alignment horizontal="right"/>
    </xf>
    <xf numFmtId="0" fontId="75" fillId="0" borderId="4" xfId="6" applyFont="1" applyBorder="1" applyAlignment="1">
      <alignment horizontal="center" vertical="center" wrapText="1"/>
    </xf>
    <xf numFmtId="0" fontId="62" fillId="0" borderId="0" xfId="0" applyFont="1"/>
    <xf numFmtId="0" fontId="20" fillId="0" borderId="0" xfId="6" applyFont="1" applyAlignment="1">
      <alignment horizontal="left" vertical="center"/>
    </xf>
    <xf numFmtId="0" fontId="13" fillId="0" borderId="0" xfId="0" applyFont="1" applyAlignment="1">
      <alignment horizontal="left" vertical="center" indent="5"/>
    </xf>
    <xf numFmtId="0" fontId="13" fillId="0" borderId="0" xfId="6" applyFont="1" applyAlignment="1">
      <alignment horizontal="left" vertical="center" indent="5"/>
    </xf>
    <xf numFmtId="0" fontId="13" fillId="0" borderId="0" xfId="6" applyFont="1" applyAlignment="1">
      <alignment horizontal="left" indent="5"/>
    </xf>
    <xf numFmtId="0" fontId="13" fillId="0" borderId="0" xfId="0" applyFont="1" applyAlignment="1">
      <alignment horizontal="left" vertical="top" indent="5"/>
    </xf>
    <xf numFmtId="0" fontId="20" fillId="0" borderId="1" xfId="6" applyFont="1" applyBorder="1" applyAlignment="1">
      <alignment horizontal="left" wrapText="1"/>
    </xf>
    <xf numFmtId="167" fontId="22" fillId="0" borderId="10" xfId="0" applyNumberFormat="1" applyFont="1" applyBorder="1" applyAlignment="1">
      <alignment horizontal="right" vertical="center" wrapText="1"/>
    </xf>
    <xf numFmtId="0" fontId="13" fillId="0" borderId="0" xfId="6" applyFont="1" applyAlignment="1">
      <alignment wrapText="1"/>
    </xf>
    <xf numFmtId="0" fontId="13" fillId="0" borderId="0" xfId="6" applyFont="1" applyAlignment="1">
      <alignment horizontal="left" indent="6"/>
    </xf>
    <xf numFmtId="0" fontId="13" fillId="0" borderId="0" xfId="6" applyFont="1" applyAlignment="1">
      <alignment horizontal="left" vertical="top" indent="4"/>
    </xf>
    <xf numFmtId="0" fontId="13" fillId="0" borderId="0" xfId="8" applyFont="1" applyAlignment="1">
      <alignment horizontal="left" indent="4"/>
    </xf>
    <xf numFmtId="0" fontId="13" fillId="0" borderId="0" xfId="6" applyFont="1" applyAlignment="1">
      <alignment horizontal="left" vertical="center" indent="4"/>
    </xf>
    <xf numFmtId="0" fontId="70" fillId="0" borderId="10" xfId="0" applyFont="1" applyBorder="1" applyAlignment="1">
      <alignment horizontal="right"/>
    </xf>
    <xf numFmtId="0" fontId="19" fillId="0" borderId="0" xfId="6" applyFont="1" applyAlignment="1">
      <alignment horizontal="left"/>
    </xf>
    <xf numFmtId="0" fontId="50" fillId="0" borderId="0" xfId="6" applyFont="1" applyAlignment="1">
      <alignment horizontal="left"/>
    </xf>
    <xf numFmtId="0" fontId="12" fillId="0" borderId="0" xfId="3" applyFont="1" applyFill="1" applyAlignment="1">
      <alignment horizontal="justify" vertical="center" wrapText="1"/>
    </xf>
    <xf numFmtId="0" fontId="104" fillId="0" borderId="0" xfId="3" applyFont="1" applyFill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2" fillId="0" borderId="7" xfId="1" applyNumberFormat="1" applyFont="1" applyBorder="1" applyAlignment="1">
      <alignment horizontal="right" wrapText="1"/>
    </xf>
    <xf numFmtId="165" fontId="22" fillId="0" borderId="8" xfId="1" applyNumberFormat="1" applyFont="1" applyBorder="1" applyAlignment="1">
      <alignment horizontal="right" wrapText="1"/>
    </xf>
    <xf numFmtId="165" fontId="22" fillId="0" borderId="9" xfId="1" applyNumberFormat="1" applyFont="1" applyBorder="1" applyAlignment="1">
      <alignment horizontal="right" wrapText="1"/>
    </xf>
    <xf numFmtId="165" fontId="22" fillId="0" borderId="10" xfId="1" applyNumberFormat="1" applyFont="1" applyBorder="1" applyAlignment="1">
      <alignment horizontal="right" wrapText="1"/>
    </xf>
    <xf numFmtId="9" fontId="22" fillId="0" borderId="7" xfId="11" applyFont="1" applyBorder="1" applyAlignment="1">
      <alignment horizontal="right" wrapText="1"/>
    </xf>
    <xf numFmtId="9" fontId="107" fillId="0" borderId="7" xfId="11" applyFont="1" applyBorder="1" applyAlignment="1">
      <alignment horizontal="right" wrapText="1"/>
    </xf>
    <xf numFmtId="0" fontId="19" fillId="0" borderId="2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167" fontId="22" fillId="0" borderId="24" xfId="0" applyNumberFormat="1" applyFont="1" applyBorder="1" applyAlignment="1">
      <alignment horizontal="right" vertical="center" wrapText="1"/>
    </xf>
    <xf numFmtId="167" fontId="19" fillId="0" borderId="8" xfId="0" applyNumberFormat="1" applyFont="1" applyBorder="1" applyAlignment="1">
      <alignment horizontal="right" vertical="center" wrapText="1"/>
    </xf>
    <xf numFmtId="167" fontId="22" fillId="0" borderId="25" xfId="0" applyNumberFormat="1" applyFont="1" applyBorder="1" applyAlignment="1">
      <alignment horizontal="right" vertical="center" wrapText="1"/>
    </xf>
    <xf numFmtId="0" fontId="108" fillId="0" borderId="0" xfId="0" applyFont="1"/>
    <xf numFmtId="165" fontId="22" fillId="0" borderId="9" xfId="1" applyNumberFormat="1" applyFont="1" applyBorder="1" applyAlignment="1">
      <alignment wrapText="1"/>
    </xf>
    <xf numFmtId="165" fontId="22" fillId="0" borderId="10" xfId="1" applyNumberFormat="1" applyFont="1" applyBorder="1" applyAlignment="1">
      <alignment wrapText="1"/>
    </xf>
    <xf numFmtId="165" fontId="22" fillId="0" borderId="10" xfId="1" applyNumberFormat="1" applyFont="1" applyBorder="1" applyAlignment="1"/>
    <xf numFmtId="165" fontId="22" fillId="0" borderId="9" xfId="1" applyNumberFormat="1" applyFont="1" applyBorder="1" applyAlignment="1"/>
    <xf numFmtId="165" fontId="19" fillId="0" borderId="10" xfId="1" applyNumberFormat="1" applyFont="1" applyBorder="1" applyAlignment="1"/>
    <xf numFmtId="165" fontId="19" fillId="0" borderId="9" xfId="1" applyNumberFormat="1" applyFont="1" applyBorder="1" applyAlignment="1"/>
    <xf numFmtId="165" fontId="19" fillId="0" borderId="9" xfId="1" applyNumberFormat="1" applyFont="1" applyBorder="1" applyAlignment="1">
      <alignment wrapText="1"/>
    </xf>
    <xf numFmtId="165" fontId="19" fillId="0" borderId="10" xfId="1" applyNumberFormat="1" applyFont="1" applyBorder="1" applyAlignment="1">
      <alignment wrapText="1"/>
    </xf>
    <xf numFmtId="165" fontId="19" fillId="0" borderId="9" xfId="1" applyNumberFormat="1" applyFont="1" applyBorder="1" applyAlignment="1">
      <alignment horizontal="right" wrapText="1"/>
    </xf>
    <xf numFmtId="165" fontId="56" fillId="0" borderId="10" xfId="1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165" fontId="10" fillId="0" borderId="0" xfId="1" applyNumberFormat="1" applyFont="1"/>
    <xf numFmtId="10" fontId="19" fillId="0" borderId="8" xfId="11" applyNumberFormat="1" applyFont="1" applyBorder="1" applyAlignment="1">
      <alignment horizontal="right" vertical="center" wrapText="1"/>
    </xf>
    <xf numFmtId="10" fontId="19" fillId="0" borderId="10" xfId="11" applyNumberFormat="1" applyFont="1" applyBorder="1" applyAlignment="1">
      <alignment horizontal="right" vertical="center" wrapText="1"/>
    </xf>
    <xf numFmtId="10" fontId="19" fillId="0" borderId="10" xfId="11" applyNumberFormat="1" applyFont="1" applyFill="1" applyBorder="1" applyAlignment="1">
      <alignment horizontal="right" vertical="center" wrapText="1"/>
    </xf>
    <xf numFmtId="10" fontId="22" fillId="0" borderId="10" xfId="11" applyNumberFormat="1" applyFont="1" applyFill="1" applyBorder="1" applyAlignment="1">
      <alignment horizontal="right" vertical="center" wrapText="1"/>
    </xf>
    <xf numFmtId="0" fontId="24" fillId="0" borderId="5" xfId="0" applyFont="1" applyBorder="1" applyAlignment="1">
      <alignment vertical="center" wrapText="1"/>
    </xf>
    <xf numFmtId="165" fontId="21" fillId="0" borderId="0" xfId="1" applyNumberFormat="1" applyFont="1" applyBorder="1"/>
    <xf numFmtId="165" fontId="22" fillId="0" borderId="9" xfId="1" applyNumberFormat="1" applyFont="1" applyFill="1" applyBorder="1" applyAlignment="1">
      <alignment horizontal="right"/>
    </xf>
    <xf numFmtId="170" fontId="21" fillId="0" borderId="0" xfId="0" applyNumberFormat="1" applyFont="1"/>
    <xf numFmtId="10" fontId="21" fillId="0" borderId="0" xfId="11" applyNumberFormat="1" applyFont="1" applyBorder="1"/>
    <xf numFmtId="165" fontId="22" fillId="0" borderId="10" xfId="1" applyNumberFormat="1" applyFont="1" applyFill="1" applyBorder="1" applyAlignment="1">
      <alignment horizontal="right"/>
    </xf>
    <xf numFmtId="165" fontId="22" fillId="0" borderId="9" xfId="1" applyNumberFormat="1" applyFont="1" applyFill="1" applyBorder="1" applyAlignment="1">
      <alignment horizontal="right" wrapText="1"/>
    </xf>
    <xf numFmtId="165" fontId="22" fillId="0" borderId="10" xfId="1" applyNumberFormat="1" applyFont="1" applyFill="1" applyBorder="1" applyAlignment="1">
      <alignment horizontal="right" wrapText="1"/>
    </xf>
    <xf numFmtId="165" fontId="22" fillId="0" borderId="0" xfId="1" applyNumberFormat="1" applyFont="1" applyBorder="1" applyAlignment="1">
      <alignment horizontal="left" wrapText="1"/>
    </xf>
    <xf numFmtId="165" fontId="22" fillId="0" borderId="7" xfId="1" applyNumberFormat="1" applyFont="1" applyFill="1" applyBorder="1" applyAlignment="1">
      <alignment horizontal="right" wrapText="1"/>
    </xf>
    <xf numFmtId="165" fontId="22" fillId="0" borderId="8" xfId="1" applyNumberFormat="1" applyFont="1" applyFill="1" applyBorder="1" applyAlignment="1">
      <alignment horizontal="right" wrapText="1"/>
    </xf>
    <xf numFmtId="165" fontId="23" fillId="0" borderId="0" xfId="1" applyNumberFormat="1" applyFont="1" applyBorder="1" applyAlignment="1">
      <alignment horizontal="left" wrapText="1"/>
    </xf>
    <xf numFmtId="165" fontId="22" fillId="0" borderId="9" xfId="1" applyNumberFormat="1" applyFont="1" applyBorder="1"/>
    <xf numFmtId="10" fontId="19" fillId="0" borderId="0" xfId="11" applyNumberFormat="1" applyFont="1"/>
    <xf numFmtId="10" fontId="109" fillId="0" borderId="0" xfId="11" applyNumberFormat="1" applyFont="1"/>
    <xf numFmtId="10" fontId="19" fillId="0" borderId="0" xfId="0" applyNumberFormat="1" applyFont="1"/>
    <xf numFmtId="0" fontId="20" fillId="0" borderId="8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26" fillId="0" borderId="0" xfId="0" applyFont="1" applyAlignment="1">
      <alignment horizontal="left"/>
    </xf>
    <xf numFmtId="167" fontId="19" fillId="0" borderId="24" xfId="0" applyNumberFormat="1" applyFont="1" applyBorder="1" applyAlignment="1">
      <alignment wrapText="1"/>
    </xf>
    <xf numFmtId="167" fontId="19" fillId="0" borderId="26" xfId="0" applyNumberFormat="1" applyFont="1" applyBorder="1" applyAlignment="1">
      <alignment wrapText="1"/>
    </xf>
    <xf numFmtId="0" fontId="116" fillId="0" borderId="0" xfId="3" applyFont="1" applyAlignment="1" applyProtection="1">
      <alignment horizontal="left" vertical="top" wrapText="1"/>
    </xf>
    <xf numFmtId="169" fontId="19" fillId="0" borderId="9" xfId="0" applyNumberFormat="1" applyFont="1" applyBorder="1" applyAlignment="1">
      <alignment horizontal="right" vertical="center" wrapText="1"/>
    </xf>
    <xf numFmtId="0" fontId="19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justify" vertical="center" wrapText="1"/>
    </xf>
    <xf numFmtId="0" fontId="9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justify" wrapText="1"/>
    </xf>
    <xf numFmtId="0" fontId="9" fillId="0" borderId="0" xfId="0" applyFont="1" applyAlignment="1">
      <alignment horizontal="left" wrapText="1" indent="1"/>
    </xf>
    <xf numFmtId="49" fontId="6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1" fontId="20" fillId="0" borderId="13" xfId="4" applyNumberFormat="1" applyFont="1" applyBorder="1" applyAlignment="1">
      <alignment horizontal="center" vertical="center"/>
    </xf>
    <xf numFmtId="1" fontId="20" fillId="0" borderId="12" xfId="4" applyNumberFormat="1" applyFont="1" applyBorder="1" applyAlignment="1">
      <alignment horizontal="center" vertical="center"/>
    </xf>
    <xf numFmtId="0" fontId="19" fillId="2" borderId="2" xfId="4" applyFont="1" applyFill="1" applyBorder="1" applyAlignment="1">
      <alignment horizontal="left" vertical="center" wrapText="1"/>
    </xf>
    <xf numFmtId="0" fontId="19" fillId="2" borderId="3" xfId="4" applyFont="1" applyFill="1" applyBorder="1" applyAlignment="1">
      <alignment horizontal="left" vertic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1" fontId="19" fillId="0" borderId="0" xfId="4" applyNumberFormat="1" applyFont="1" applyAlignment="1">
      <alignment horizontal="center" vertical="center"/>
    </xf>
    <xf numFmtId="1" fontId="20" fillId="0" borderId="0" xfId="4" applyNumberFormat="1" applyFont="1" applyAlignment="1">
      <alignment horizontal="center" vertical="center"/>
    </xf>
    <xf numFmtId="1" fontId="19" fillId="0" borderId="13" xfId="4" applyNumberFormat="1" applyFont="1" applyBorder="1" applyAlignment="1">
      <alignment horizontal="center"/>
    </xf>
    <xf numFmtId="1" fontId="19" fillId="0" borderId="12" xfId="4" applyNumberFormat="1" applyFont="1" applyBorder="1" applyAlignment="1">
      <alignment horizontal="center"/>
    </xf>
    <xf numFmtId="0" fontId="40" fillId="0" borderId="0" xfId="7" applyFont="1" applyAlignment="1">
      <alignment horizontal="left" vertical="center"/>
    </xf>
    <xf numFmtId="0" fontId="19" fillId="0" borderId="8" xfId="4" applyFont="1" applyBorder="1" applyAlignment="1">
      <alignment horizontal="center" vertical="center" wrapText="1"/>
    </xf>
    <xf numFmtId="0" fontId="19" fillId="0" borderId="10" xfId="4" applyFont="1" applyBorder="1" applyAlignment="1">
      <alignment horizontal="center" vertical="center" wrapText="1"/>
    </xf>
    <xf numFmtId="0" fontId="19" fillId="0" borderId="16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19" fillId="0" borderId="15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 vertical="center" wrapText="1"/>
    </xf>
    <xf numFmtId="0" fontId="13" fillId="0" borderId="0" xfId="7" applyFont="1" applyAlignment="1">
      <alignment horizontal="left" vertical="center" indent="5"/>
    </xf>
    <xf numFmtId="0" fontId="19" fillId="0" borderId="14" xfId="4" applyFont="1" applyBorder="1" applyAlignment="1">
      <alignment horizontal="center" vertical="center" wrapText="1"/>
    </xf>
    <xf numFmtId="0" fontId="20" fillId="0" borderId="3" xfId="4" applyFont="1" applyBorder="1" applyAlignment="1">
      <alignment horizontal="center" vertical="center" wrapText="1"/>
    </xf>
    <xf numFmtId="0" fontId="10" fillId="0" borderId="0" xfId="0" applyFont="1"/>
    <xf numFmtId="0" fontId="19" fillId="0" borderId="3" xfId="8" applyFont="1" applyBorder="1" applyAlignment="1">
      <alignment horizontal="center" vertical="center" wrapText="1"/>
    </xf>
    <xf numFmtId="0" fontId="19" fillId="0" borderId="4" xfId="8" applyFont="1" applyBorder="1" applyAlignment="1">
      <alignment horizontal="center" vertical="center" wrapText="1"/>
    </xf>
    <xf numFmtId="0" fontId="19" fillId="2" borderId="2" xfId="6" applyFont="1" applyFill="1" applyBorder="1" applyAlignment="1">
      <alignment horizontal="left" vertical="center" wrapText="1"/>
    </xf>
    <xf numFmtId="0" fontId="19" fillId="2" borderId="3" xfId="6" applyFont="1" applyFill="1" applyBorder="1" applyAlignment="1">
      <alignment horizontal="left" vertical="center" wrapText="1"/>
    </xf>
    <xf numFmtId="0" fontId="19" fillId="0" borderId="3" xfId="6" applyFont="1" applyBorder="1" applyAlignment="1">
      <alignment horizontal="center" vertical="center" wrapText="1"/>
    </xf>
    <xf numFmtId="0" fontId="19" fillId="0" borderId="3" xfId="6" applyFont="1" applyBorder="1" applyAlignment="1">
      <alignment horizontal="center" vertical="center"/>
    </xf>
    <xf numFmtId="0" fontId="19" fillId="0" borderId="4" xfId="6" applyFont="1" applyBorder="1" applyAlignment="1">
      <alignment horizontal="center" vertical="center"/>
    </xf>
    <xf numFmtId="0" fontId="19" fillId="0" borderId="4" xfId="6" applyFont="1" applyBorder="1" applyAlignment="1">
      <alignment horizontal="center" vertical="center" wrapText="1"/>
    </xf>
    <xf numFmtId="0" fontId="19" fillId="2" borderId="5" xfId="6" applyFont="1" applyFill="1" applyBorder="1" applyAlignment="1">
      <alignment horizontal="left" vertical="center" wrapText="1"/>
    </xf>
    <xf numFmtId="0" fontId="19" fillId="2" borderId="6" xfId="6" applyFont="1" applyFill="1" applyBorder="1" applyAlignment="1">
      <alignment horizontal="left" vertical="center" wrapText="1"/>
    </xf>
    <xf numFmtId="0" fontId="19" fillId="2" borderId="0" xfId="6" applyFont="1" applyFill="1" applyAlignment="1">
      <alignment horizontal="left" vertical="center" wrapText="1"/>
    </xf>
    <xf numFmtId="0" fontId="19" fillId="2" borderId="1" xfId="6" applyFont="1" applyFill="1" applyBorder="1" applyAlignment="1">
      <alignment horizontal="left" vertical="center" wrapText="1"/>
    </xf>
    <xf numFmtId="0" fontId="19" fillId="2" borderId="18" xfId="6" applyFont="1" applyFill="1" applyBorder="1" applyAlignment="1">
      <alignment horizontal="left" vertical="center" wrapText="1"/>
    </xf>
    <xf numFmtId="0" fontId="19" fillId="2" borderId="19" xfId="6" applyFont="1" applyFill="1" applyBorder="1" applyAlignment="1">
      <alignment horizontal="left" vertical="center" wrapText="1"/>
    </xf>
    <xf numFmtId="0" fontId="20" fillId="0" borderId="1" xfId="6" applyFont="1" applyBorder="1" applyAlignment="1">
      <alignment horizontal="center" wrapText="1"/>
    </xf>
    <xf numFmtId="0" fontId="20" fillId="0" borderId="9" xfId="6" applyFont="1" applyBorder="1" applyAlignment="1">
      <alignment horizontal="center" wrapText="1"/>
    </xf>
    <xf numFmtId="0" fontId="20" fillId="0" borderId="10" xfId="6" applyFont="1" applyBorder="1" applyAlignment="1">
      <alignment horizontal="center" wrapText="1"/>
    </xf>
    <xf numFmtId="0" fontId="19" fillId="0" borderId="1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10" xfId="6" applyFont="1" applyBorder="1" applyAlignment="1">
      <alignment horizontal="center" vertical="center" wrapText="1"/>
    </xf>
    <xf numFmtId="0" fontId="20" fillId="0" borderId="1" xfId="6" applyFont="1" applyBorder="1" applyAlignment="1">
      <alignment horizontal="center" vertical="center" wrapText="1"/>
    </xf>
    <xf numFmtId="0" fontId="20" fillId="0" borderId="9" xfId="6" applyFont="1" applyBorder="1" applyAlignment="1">
      <alignment horizontal="center" vertical="center" wrapText="1"/>
    </xf>
    <xf numFmtId="0" fontId="20" fillId="0" borderId="10" xfId="6" applyFont="1" applyBorder="1" applyAlignment="1">
      <alignment horizontal="center" vertical="center" wrapText="1"/>
    </xf>
    <xf numFmtId="0" fontId="19" fillId="0" borderId="1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0" fontId="19" fillId="0" borderId="2" xfId="6" applyFont="1" applyBorder="1" applyAlignment="1">
      <alignment horizontal="left"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6" xfId="6" applyFont="1" applyBorder="1" applyAlignment="1">
      <alignment horizontal="center" vertical="center" wrapText="1"/>
    </xf>
    <xf numFmtId="0" fontId="19" fillId="0" borderId="19" xfId="6" applyFont="1" applyBorder="1" applyAlignment="1">
      <alignment horizontal="center" vertical="center" wrapText="1"/>
    </xf>
    <xf numFmtId="0" fontId="19" fillId="0" borderId="7" xfId="6" applyFont="1" applyBorder="1" applyAlignment="1">
      <alignment horizontal="center" vertical="center" wrapText="1"/>
    </xf>
    <xf numFmtId="0" fontId="19" fillId="0" borderId="15" xfId="6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0" borderId="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2" xfId="4" applyFont="1" applyBorder="1" applyAlignment="1">
      <alignment horizontal="left" vertical="center" wrapText="1"/>
    </xf>
    <xf numFmtId="0" fontId="19" fillId="0" borderId="3" xfId="4" applyFont="1" applyBorder="1" applyAlignment="1">
      <alignment horizontal="left" vertical="center" wrapText="1"/>
    </xf>
    <xf numFmtId="0" fontId="19" fillId="0" borderId="0" xfId="4" applyFont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22" fillId="0" borderId="0" xfId="4" applyFont="1" applyAlignment="1">
      <alignment horizontal="center" wrapText="1"/>
    </xf>
    <xf numFmtId="0" fontId="26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3" fillId="0" borderId="0" xfId="0" applyFont="1" applyAlignment="1">
      <alignment horizontal="left" vertical="center" indent="6"/>
    </xf>
    <xf numFmtId="0" fontId="19" fillId="0" borderId="5" xfId="0" applyFont="1" applyBorder="1" applyAlignment="1">
      <alignment horizontal="center" wrapText="1"/>
    </xf>
    <xf numFmtId="0" fontId="50" fillId="0" borderId="0" xfId="0" applyFont="1" applyAlignment="1">
      <alignment horizontal="left" wrapText="1"/>
    </xf>
    <xf numFmtId="0" fontId="19" fillId="0" borderId="2" xfId="6" applyFont="1" applyBorder="1" applyAlignment="1">
      <alignment horizontal="left" vertical="top" wrapText="1"/>
    </xf>
    <xf numFmtId="0" fontId="19" fillId="0" borderId="3" xfId="6" applyFont="1" applyBorder="1" applyAlignment="1">
      <alignment horizontal="left" vertical="top" wrapText="1"/>
    </xf>
    <xf numFmtId="0" fontId="20" fillId="0" borderId="3" xfId="6" applyFont="1" applyBorder="1" applyAlignment="1">
      <alignment horizontal="center" vertical="center" wrapText="1"/>
    </xf>
    <xf numFmtId="0" fontId="50" fillId="0" borderId="3" xfId="6" applyFont="1" applyBorder="1" applyAlignment="1">
      <alignment horizontal="center" vertical="center" wrapText="1"/>
    </xf>
    <xf numFmtId="0" fontId="19" fillId="2" borderId="4" xfId="6" applyFont="1" applyFill="1" applyBorder="1" applyAlignment="1">
      <alignment horizontal="left" vertical="center" wrapText="1"/>
    </xf>
    <xf numFmtId="0" fontId="19" fillId="0" borderId="14" xfId="6" applyFont="1" applyBorder="1" applyAlignment="1">
      <alignment horizontal="center" vertical="center"/>
    </xf>
    <xf numFmtId="0" fontId="19" fillId="0" borderId="16" xfId="6" applyFont="1" applyBorder="1" applyAlignment="1">
      <alignment horizontal="center" vertical="center" wrapText="1"/>
    </xf>
    <xf numFmtId="0" fontId="19" fillId="0" borderId="8" xfId="6" applyFont="1" applyBorder="1" applyAlignment="1">
      <alignment horizontal="center" vertical="center" wrapText="1"/>
    </xf>
    <xf numFmtId="0" fontId="10" fillId="0" borderId="8" xfId="6" applyFont="1" applyBorder="1" applyAlignment="1">
      <alignment horizontal="center" vertical="center" wrapText="1"/>
    </xf>
    <xf numFmtId="0" fontId="10" fillId="0" borderId="16" xfId="6" applyFont="1" applyBorder="1" applyAlignment="1">
      <alignment horizontal="center" vertical="center" wrapText="1"/>
    </xf>
    <xf numFmtId="1" fontId="19" fillId="0" borderId="0" xfId="6" applyNumberFormat="1" applyFont="1" applyAlignment="1">
      <alignment horizontal="center" vertical="center" wrapText="1"/>
    </xf>
    <xf numFmtId="1" fontId="20" fillId="0" borderId="0" xfId="6" applyNumberFormat="1" applyFont="1" applyAlignment="1">
      <alignment horizontal="center" vertical="center" wrapText="1"/>
    </xf>
    <xf numFmtId="0" fontId="19" fillId="0" borderId="2" xfId="6" applyFont="1" applyBorder="1" applyAlignment="1">
      <alignment horizontal="center" vertical="center" wrapText="1"/>
    </xf>
    <xf numFmtId="0" fontId="20" fillId="0" borderId="0" xfId="6" applyFont="1" applyAlignment="1">
      <alignment horizontal="center" vertical="center" wrapText="1"/>
    </xf>
    <xf numFmtId="0" fontId="19" fillId="0" borderId="0" xfId="6" applyFont="1" applyAlignment="1">
      <alignment horizontal="center" vertical="center" wrapText="1"/>
    </xf>
    <xf numFmtId="0" fontId="20" fillId="0" borderId="0" xfId="6" applyFont="1" applyAlignment="1">
      <alignment horizontal="center" wrapText="1"/>
    </xf>
    <xf numFmtId="0" fontId="13" fillId="0" borderId="0" xfId="6" applyFont="1" applyAlignment="1">
      <alignment horizontal="left" vertical="center" wrapText="1" indent="6"/>
    </xf>
    <xf numFmtId="0" fontId="19" fillId="0" borderId="14" xfId="6" applyFont="1" applyBorder="1" applyAlignment="1">
      <alignment horizontal="center" vertical="center" wrapText="1"/>
    </xf>
    <xf numFmtId="0" fontId="20" fillId="0" borderId="1" xfId="6" applyFont="1" applyBorder="1" applyAlignment="1">
      <alignment horizontal="center" vertical="top" wrapText="1"/>
    </xf>
    <xf numFmtId="0" fontId="20" fillId="0" borderId="0" xfId="6" applyFont="1" applyAlignment="1">
      <alignment horizontal="center" vertical="top" wrapText="1"/>
    </xf>
    <xf numFmtId="0" fontId="19" fillId="0" borderId="5" xfId="6" applyFont="1" applyBorder="1" applyAlignment="1">
      <alignment horizontal="center" wrapText="1"/>
    </xf>
    <xf numFmtId="0" fontId="20" fillId="0" borderId="3" xfId="6" applyFont="1" applyBorder="1" applyAlignment="1">
      <alignment horizontal="center" vertical="center"/>
    </xf>
    <xf numFmtId="0" fontId="20" fillId="0" borderId="4" xfId="6" applyFont="1" applyBorder="1" applyAlignment="1">
      <alignment horizontal="center" vertical="center" wrapText="1"/>
    </xf>
    <xf numFmtId="0" fontId="20" fillId="0" borderId="14" xfId="6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" vertical="center" wrapText="1"/>
    </xf>
    <xf numFmtId="0" fontId="19" fillId="0" borderId="3" xfId="6" applyFont="1" applyBorder="1" applyAlignment="1">
      <alignment horizontal="center"/>
    </xf>
    <xf numFmtId="0" fontId="19" fillId="0" borderId="4" xfId="6" applyFont="1" applyBorder="1" applyAlignment="1">
      <alignment horizontal="center"/>
    </xf>
    <xf numFmtId="0" fontId="19" fillId="0" borderId="1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45" fillId="0" borderId="0" xfId="0" applyFont="1" applyAlignment="1">
      <alignment horizontal="left" wrapText="1"/>
    </xf>
    <xf numFmtId="0" fontId="13" fillId="0" borderId="0" xfId="0" applyFont="1" applyAlignment="1">
      <alignment horizontal="left" wrapText="1" indent="7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105" fillId="0" borderId="0" xfId="0" applyFont="1"/>
    <xf numFmtId="0" fontId="97" fillId="0" borderId="0" xfId="0" applyFont="1"/>
    <xf numFmtId="0" fontId="26" fillId="0" borderId="0" xfId="0" applyFont="1" applyAlignment="1">
      <alignment horizontal="center"/>
    </xf>
    <xf numFmtId="0" fontId="24" fillId="0" borderId="5" xfId="0" applyFont="1" applyBorder="1" applyAlignment="1">
      <alignment horizontal="center" vertical="center" wrapText="1"/>
    </xf>
    <xf numFmtId="0" fontId="0" fillId="0" borderId="5" xfId="0" applyBorder="1"/>
    <xf numFmtId="0" fontId="45" fillId="0" borderId="0" xfId="0" applyFont="1"/>
    <xf numFmtId="0" fontId="13" fillId="0" borderId="18" xfId="5" applyFont="1" applyBorder="1" applyAlignment="1">
      <alignment horizontal="left" vertical="top" wrapText="1" indent="7"/>
    </xf>
    <xf numFmtId="0" fontId="19" fillId="0" borderId="9" xfId="5" applyFont="1" applyBorder="1" applyAlignment="1">
      <alignment horizontal="center" vertical="center" wrapText="1"/>
    </xf>
    <xf numFmtId="0" fontId="19" fillId="0" borderId="15" xfId="5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19" fillId="0" borderId="3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</cellXfs>
  <cellStyles count="36">
    <cellStyle name="[StdExit()]" xfId="4" xr:uid="{00000000-0005-0000-0000-000000000000}"/>
    <cellStyle name="column" xfId="16" xr:uid="{023E647F-925B-410E-9E41-18ADF04329AB}"/>
    <cellStyle name="Dziesiętny" xfId="1" builtinId="3"/>
    <cellStyle name="Dziesiętny 2" xfId="14" xr:uid="{387D7D3C-5914-4BC5-88EA-F8357D7AD7EC}"/>
    <cellStyle name="gap" xfId="17" xr:uid="{569AEC7A-A888-4A0F-9409-1F52249856DA}"/>
    <cellStyle name="GreyBackground" xfId="18" xr:uid="{6CBE8B8D-0D0C-449F-AB44-E1A73CB4A506}"/>
    <cellStyle name="Hiperłącze" xfId="3" builtinId="8"/>
    <cellStyle name="Normal_ENRL1" xfId="19" xr:uid="{C28F3FB5-517C-451A-B907-178727F95E88}"/>
    <cellStyle name="Normalny" xfId="0" builtinId="0"/>
    <cellStyle name="Normalny 2" xfId="5" xr:uid="{00000000-0005-0000-0000-000004000000}"/>
    <cellStyle name="Normalny 2 10 2" xfId="28" xr:uid="{3069E319-5AFC-462B-B14D-58D4ABE5B734}"/>
    <cellStyle name="Normalny 2 2" xfId="6" xr:uid="{00000000-0005-0000-0000-000005000000}"/>
    <cellStyle name="Normalny 2 2 2" xfId="9" xr:uid="{00000000-0005-0000-0000-000006000000}"/>
    <cellStyle name="Normalny 2 3" xfId="20" xr:uid="{1C301086-7396-46FF-8C82-6DC03FC305C9}"/>
    <cellStyle name="Normalny 2 3 2" xfId="27" xr:uid="{7B891CD4-F5F5-403E-B45E-AB7974DFE003}"/>
    <cellStyle name="Normalny 2 3 3" xfId="31" xr:uid="{9C9E687D-779E-41CC-83B8-C7A85F53D51B}"/>
    <cellStyle name="Normalny 2 3 4" xfId="34" xr:uid="{0E3D5B2A-289B-4C24-B782-9AEEC2EA67CB}"/>
    <cellStyle name="Normalny 3" xfId="7" xr:uid="{00000000-0005-0000-0000-000007000000}"/>
    <cellStyle name="Normalny 4" xfId="8" xr:uid="{00000000-0005-0000-0000-000008000000}"/>
    <cellStyle name="Normalny 4 2" xfId="13" xr:uid="{2D7F109A-66D5-414F-BAE6-DD7B858F99BB}"/>
    <cellStyle name="Normalny 4 2 2" xfId="26" xr:uid="{F9C61EAF-AC8D-409F-835A-80977F6BC14D}"/>
    <cellStyle name="Normalny 4 2 3" xfId="30" xr:uid="{62C447A1-E0BB-4BD6-BF5B-715954A2B045}"/>
    <cellStyle name="Normalny 4 2 4" xfId="33" xr:uid="{1BD33CA0-553C-40F6-8F3F-2C7D9C0CE19C}"/>
    <cellStyle name="Normalny 4 3" xfId="25" xr:uid="{5E3CBA0C-8E1C-4E1E-BCDB-BE4F5E5A661F}"/>
    <cellStyle name="Normalny 4 4" xfId="29" xr:uid="{D6B32A80-B89A-47EB-957C-D6D2CE2EB0AB}"/>
    <cellStyle name="Normalny 4 5" xfId="32" xr:uid="{BC8DC03C-9EC6-4ADF-94E4-91BB11C64DBD}"/>
    <cellStyle name="Normalny 4 6" xfId="12" xr:uid="{02F1E065-B3E8-4100-8AA0-9960D87E94F8}"/>
    <cellStyle name="Normalny 5" xfId="15" xr:uid="{9741D3B4-387F-4ACF-AD3D-DF98FDD6BFC7}"/>
    <cellStyle name="Normalny_Arkusz1" xfId="10" xr:uid="{00000000-0005-0000-0000-000009000000}"/>
    <cellStyle name="Procentowy" xfId="11" builtinId="5"/>
    <cellStyle name="Procentowy 2" xfId="22" xr:uid="{E188C0D7-FD0B-42EC-A67C-0CF4C7F63E27}"/>
    <cellStyle name="Procentowy 3" xfId="21" xr:uid="{87503A56-1569-42CF-9BA6-FFB43E43B614}"/>
    <cellStyle name="row" xfId="23" xr:uid="{F3D71411-2B20-4DD3-9356-95DF7D5D7FAB}"/>
    <cellStyle name="Styl 1" xfId="35" xr:uid="{2447E74D-CC43-4B78-8F2C-8FD85234FFBD}"/>
    <cellStyle name="Tekst ostrzeżenia" xfId="2" builtinId="11"/>
    <cellStyle name="title1" xfId="24" xr:uid="{80D859AA-1127-4669-95AF-DE1AD5993CA2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0" formatCode="General"/>
    </dxf>
    <dxf>
      <border outline="0"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</border>
    </dxf>
  </dxfs>
  <tableStyles count="1" defaultTableStyle="TableStyleMedium2" defaultPivotStyle="PivotStyleLight16">
    <tableStyle name="Styl tabeli 1" pivot="0" count="2" xr9:uid="{7DB1F9C0-ECE9-475A-A52D-0C350DE336AF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61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'1(41).'!$B$7</c:f>
              <c:strCache>
                <c:ptCount val="1"/>
                <c:pt idx="0">
                  <c:v>Wydatki publiczne (łącznie ze środkami ze źródeł zagranicznych oraz dotacjami dla uczelni prywatnych) [%]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E-43FA-A0DD-7EAA7DAD7600}"/>
              </c:ext>
            </c:extLst>
          </c:dPt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1FE-43FA-A0DD-7EAA7DAD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'1(41).'!$B$8:$B$30</c:f>
              <c:numCache>
                <c:formatCode>0.0</c:formatCode>
                <c:ptCount val="23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3FA-A0DD-7EAA7DAD7600}"/>
            </c:ext>
          </c:extLst>
        </c:ser>
        <c:ser>
          <c:idx val="1"/>
          <c:order val="1"/>
          <c:tx>
            <c:strRef>
              <c:f>'1(41).'!$C$7</c:f>
              <c:strCache>
                <c:ptCount val="1"/>
                <c:pt idx="0">
                  <c:v>Wydatki prywatne [%]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'1(41).'!$C$8:$C$30</c:f>
              <c:numCache>
                <c:formatCode>0.0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0.2</c:v>
                </c:pt>
                <c:pt idx="16">
                  <c:v>0.1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1.4</c:v>
                </c:pt>
                <c:pt idx="2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E-43FA-A0DD-7EAA7DAD7600}"/>
            </c:ext>
          </c:extLst>
        </c:ser>
        <c:ser>
          <c:idx val="2"/>
          <c:order val="2"/>
          <c:tx>
            <c:strRef>
              <c:f>'1(41).'!$D$7</c:f>
              <c:strCache>
                <c:ptCount val="1"/>
                <c:pt idx="0">
                  <c:v>Ogółem wydatki ze źródeł publicznych i prywatnych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1FE-43FA-A0DD-7EAA7DAD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'1(41).'!$D$8:$D$30</c:f>
              <c:numCache>
                <c:formatCode>0.0</c:formatCode>
                <c:ptCount val="23"/>
                <c:pt idx="0">
                  <c:v>1.9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1.7</c:v>
                </c:pt>
                <c:pt idx="8">
                  <c:v>1.4</c:v>
                </c:pt>
                <c:pt idx="9">
                  <c:v>1.2</c:v>
                </c:pt>
                <c:pt idx="10">
                  <c:v>1.2</c:v>
                </c:pt>
                <c:pt idx="11">
                  <c:v>1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0.9</c:v>
                </c:pt>
                <c:pt idx="21">
                  <c:v>2</c:v>
                </c:pt>
                <c:pt idx="2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E-43FA-A0DD-7EAA7DAD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8212248"/>
        <c:axId val="598212576"/>
      </c:barChart>
      <c:catAx>
        <c:axId val="5982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12576"/>
        <c:crosses val="autoZero"/>
        <c:auto val="0"/>
        <c:lblAlgn val="ctr"/>
        <c:lblOffset val="100"/>
        <c:noMultiLvlLbl val="0"/>
      </c:catAx>
      <c:valAx>
        <c:axId val="59821257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'1(41).'!$H$7</c:f>
              <c:strCache>
                <c:ptCount val="1"/>
                <c:pt idx="0">
                  <c:v>Wydatki publiczne (łącznie ze środkami ze źródeł zagranicznych oraz dotacjami dla uczelni prywatnych) [%]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4-4040-9BB7-97DBAEF8ADDA}"/>
              </c:ext>
            </c:extLst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04-4040-9BB7-97DBAEF8A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'1(41).'!$G$8:$G$30</c:f>
              <c:strCache>
                <c:ptCount val="23"/>
                <c:pt idx="0">
                  <c:v>Norwegia </c:v>
                </c:pt>
                <c:pt idx="1">
                  <c:v>Portugalia </c:v>
                </c:pt>
                <c:pt idx="2">
                  <c:v>Dania</c:v>
                </c:pt>
                <c:pt idx="3">
                  <c:v>Austria</c:v>
                </c:pt>
                <c:pt idx="4">
                  <c:v>Finlandia </c:v>
                </c:pt>
                <c:pt idx="5">
                  <c:v>Belgia</c:v>
                </c:pt>
                <c:pt idx="6">
                  <c:v>Szwecja </c:v>
                </c:pt>
                <c:pt idx="7">
                  <c:v>Holandia </c:v>
                </c:pt>
                <c:pt idx="8">
                  <c:v>Estonia </c:v>
                </c:pt>
                <c:pt idx="9">
                  <c:v>Francja </c:v>
                </c:pt>
                <c:pt idx="10">
                  <c:v>Czechy </c:v>
                </c:pt>
                <c:pt idx="11">
                  <c:v>Niemcy </c:v>
                </c:pt>
                <c:pt idx="12">
                  <c:v>Polska </c:v>
                </c:pt>
                <c:pt idx="13">
                  <c:v>Słowenia </c:v>
                </c:pt>
                <c:pt idx="14">
                  <c:v>Łotwa</c:v>
                </c:pt>
                <c:pt idx="15">
                  <c:v>Hiszpania </c:v>
                </c:pt>
                <c:pt idx="16">
                  <c:v>Litwa</c:v>
                </c:pt>
                <c:pt idx="17">
                  <c:v>Grecja</c:v>
                </c:pt>
                <c:pt idx="18">
                  <c:v>Słowacja </c:v>
                </c:pt>
                <c:pt idx="19">
                  <c:v>Wielka Brytania </c:v>
                </c:pt>
                <c:pt idx="20">
                  <c:v>Węgry</c:v>
                </c:pt>
                <c:pt idx="21">
                  <c:v>Włochy </c:v>
                </c:pt>
                <c:pt idx="22">
                  <c:v>Irlandia </c:v>
                </c:pt>
              </c:strCache>
            </c:strRef>
          </c:cat>
          <c:val>
            <c:numRef>
              <c:f>'1(41).'!$H$8:$H$30</c:f>
              <c:numCache>
                <c:formatCode>0.0</c:formatCode>
                <c:ptCount val="23"/>
                <c:pt idx="0">
                  <c:v>1.8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1.5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5-4D6E-8F0F-0D7F7211E12D}"/>
            </c:ext>
          </c:extLst>
        </c:ser>
        <c:ser>
          <c:idx val="1"/>
          <c:order val="1"/>
          <c:tx>
            <c:strRef>
              <c:f>'1(41).'!$I$7</c:f>
              <c:strCache>
                <c:ptCount val="1"/>
                <c:pt idx="0">
                  <c:v>Wydatki prywatne [%]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'1(41).'!$G$8:$G$30</c:f>
              <c:strCache>
                <c:ptCount val="23"/>
                <c:pt idx="0">
                  <c:v>Norwegia </c:v>
                </c:pt>
                <c:pt idx="1">
                  <c:v>Portugalia </c:v>
                </c:pt>
                <c:pt idx="2">
                  <c:v>Dania</c:v>
                </c:pt>
                <c:pt idx="3">
                  <c:v>Austria</c:v>
                </c:pt>
                <c:pt idx="4">
                  <c:v>Finlandia </c:v>
                </c:pt>
                <c:pt idx="5">
                  <c:v>Belgia</c:v>
                </c:pt>
                <c:pt idx="6">
                  <c:v>Szwecja </c:v>
                </c:pt>
                <c:pt idx="7">
                  <c:v>Holandia </c:v>
                </c:pt>
                <c:pt idx="8">
                  <c:v>Estonia </c:v>
                </c:pt>
                <c:pt idx="9">
                  <c:v>Francja </c:v>
                </c:pt>
                <c:pt idx="10">
                  <c:v>Czechy </c:v>
                </c:pt>
                <c:pt idx="11">
                  <c:v>Niemcy </c:v>
                </c:pt>
                <c:pt idx="12">
                  <c:v>Polska </c:v>
                </c:pt>
                <c:pt idx="13">
                  <c:v>Słowenia </c:v>
                </c:pt>
                <c:pt idx="14">
                  <c:v>Łotwa</c:v>
                </c:pt>
                <c:pt idx="15">
                  <c:v>Hiszpania </c:v>
                </c:pt>
                <c:pt idx="16">
                  <c:v>Litwa</c:v>
                </c:pt>
                <c:pt idx="17">
                  <c:v>Grecja</c:v>
                </c:pt>
                <c:pt idx="18">
                  <c:v>Słowacja </c:v>
                </c:pt>
                <c:pt idx="19">
                  <c:v>Wielka Brytania </c:v>
                </c:pt>
                <c:pt idx="20">
                  <c:v>Węgry</c:v>
                </c:pt>
                <c:pt idx="21">
                  <c:v>Włochy </c:v>
                </c:pt>
                <c:pt idx="22">
                  <c:v>Irlandia </c:v>
                </c:pt>
              </c:strCache>
            </c:strRef>
          </c:cat>
          <c:val>
            <c:numRef>
              <c:f>'1(41).'!$I$8:$I$30</c:f>
              <c:numCache>
                <c:formatCode>0.0</c:formatCode>
                <c:ptCount val="23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0.1</c:v>
                </c:pt>
                <c:pt idx="18">
                  <c:v>0.3</c:v>
                </c:pt>
                <c:pt idx="19">
                  <c:v>1.4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5-4D6E-8F0F-0D7F7211E12D}"/>
            </c:ext>
          </c:extLst>
        </c:ser>
        <c:ser>
          <c:idx val="2"/>
          <c:order val="2"/>
          <c:tx>
            <c:strRef>
              <c:f>'1(41).'!$J$7</c:f>
              <c:strCache>
                <c:ptCount val="1"/>
                <c:pt idx="0">
                  <c:v>Ogółem wydatki ze źródeł publicznych i prywatnych [%]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2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D04-4040-9BB7-97DBAEF8ADD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'1(41).'!$G$8:$G$30</c:f>
              <c:strCache>
                <c:ptCount val="23"/>
                <c:pt idx="0">
                  <c:v>Norwegia </c:v>
                </c:pt>
                <c:pt idx="1">
                  <c:v>Portugalia </c:v>
                </c:pt>
                <c:pt idx="2">
                  <c:v>Dania</c:v>
                </c:pt>
                <c:pt idx="3">
                  <c:v>Austria</c:v>
                </c:pt>
                <c:pt idx="4">
                  <c:v>Finlandia </c:v>
                </c:pt>
                <c:pt idx="5">
                  <c:v>Belgia</c:v>
                </c:pt>
                <c:pt idx="6">
                  <c:v>Szwecja </c:v>
                </c:pt>
                <c:pt idx="7">
                  <c:v>Holandia </c:v>
                </c:pt>
                <c:pt idx="8">
                  <c:v>Estonia </c:v>
                </c:pt>
                <c:pt idx="9">
                  <c:v>Francja </c:v>
                </c:pt>
                <c:pt idx="10">
                  <c:v>Czechy </c:v>
                </c:pt>
                <c:pt idx="11">
                  <c:v>Niemcy </c:v>
                </c:pt>
                <c:pt idx="12">
                  <c:v>Polska </c:v>
                </c:pt>
                <c:pt idx="13">
                  <c:v>Słowenia </c:v>
                </c:pt>
                <c:pt idx="14">
                  <c:v>Łotwa</c:v>
                </c:pt>
                <c:pt idx="15">
                  <c:v>Hiszpania </c:v>
                </c:pt>
                <c:pt idx="16">
                  <c:v>Litwa</c:v>
                </c:pt>
                <c:pt idx="17">
                  <c:v>Grecja</c:v>
                </c:pt>
                <c:pt idx="18">
                  <c:v>Słowacja </c:v>
                </c:pt>
                <c:pt idx="19">
                  <c:v>Wielka Brytania </c:v>
                </c:pt>
                <c:pt idx="20">
                  <c:v>Węgry</c:v>
                </c:pt>
                <c:pt idx="21">
                  <c:v>Włochy </c:v>
                </c:pt>
                <c:pt idx="22">
                  <c:v>Irlandia </c:v>
                </c:pt>
              </c:strCache>
            </c:strRef>
          </c:cat>
          <c:val>
            <c:numRef>
              <c:f>'1(41).'!$J$8:$J$30</c:f>
              <c:numCache>
                <c:formatCode>0.0</c:formatCode>
                <c:ptCount val="23"/>
                <c:pt idx="0">
                  <c:v>1.9</c:v>
                </c:pt>
                <c:pt idx="1">
                  <c:v>2.1</c:v>
                </c:pt>
                <c:pt idx="2">
                  <c:v>1.9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1.4</c:v>
                </c:pt>
                <c:pt idx="9">
                  <c:v>1.4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1.4</c:v>
                </c:pt>
                <c:pt idx="15">
                  <c:v>1.2</c:v>
                </c:pt>
                <c:pt idx="16">
                  <c:v>1.1000000000000001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0.9</c:v>
                </c:pt>
                <c:pt idx="21">
                  <c:v>0.9</c:v>
                </c:pt>
                <c:pt idx="2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5-4D6E-8F0F-0D7F7211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8212248"/>
        <c:axId val="598212576"/>
      </c:barChart>
      <c:catAx>
        <c:axId val="5982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98212576"/>
        <c:crosses val="autoZero"/>
        <c:auto val="0"/>
        <c:lblAlgn val="ctr"/>
        <c:lblOffset val="100"/>
        <c:noMultiLvlLbl val="0"/>
      </c:catAx>
      <c:valAx>
        <c:axId val="59821257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982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2.9051834575807844E-2"/>
          <c:y val="0.90848767084255178"/>
          <c:w val="0.93969116576139156"/>
          <c:h val="8.0931328053108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625341767815"/>
          <c:y val="3.8839810110305614E-2"/>
          <c:w val="0.7644497948221558"/>
          <c:h val="0.74902532094277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'2(42).'!$B$33</c:f>
              <c:strCache>
                <c:ptCount val="1"/>
                <c:pt idx="0">
                  <c:v>Wydatki publiczne na szkolnictwo wyższe [mld zł]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BA-452D-A2BC-AEB2C5065496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'2(42).'!$A$34:$A$48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'2(42).'!$B$34:$B$48</c:f>
              <c:numCache>
                <c:formatCode>_-* #\ ##0\ _z_ł_-;\-* #\ ##0\ _z_ł_-;_-* "-"??\ _z_ł_-;_-@_-</c:formatCode>
                <c:ptCount val="15"/>
                <c:pt idx="0">
                  <c:v>9753300000</c:v>
                </c:pt>
                <c:pt idx="1">
                  <c:v>10010700000</c:v>
                </c:pt>
                <c:pt idx="2">
                  <c:v>10844900000</c:v>
                </c:pt>
                <c:pt idx="3">
                  <c:v>11191000000</c:v>
                </c:pt>
                <c:pt idx="4">
                  <c:v>11851500000</c:v>
                </c:pt>
                <c:pt idx="5">
                  <c:v>11792600000</c:v>
                </c:pt>
                <c:pt idx="6">
                  <c:v>12082000000</c:v>
                </c:pt>
                <c:pt idx="7">
                  <c:v>12476800000.000002</c:v>
                </c:pt>
                <c:pt idx="8">
                  <c:v>13285800000</c:v>
                </c:pt>
                <c:pt idx="9">
                  <c:v>14477200000</c:v>
                </c:pt>
                <c:pt idx="10">
                  <c:v>15511800000.000002</c:v>
                </c:pt>
                <c:pt idx="11">
                  <c:v>15392000000</c:v>
                </c:pt>
                <c:pt idx="12">
                  <c:v>15789800000.000002</c:v>
                </c:pt>
                <c:pt idx="13">
                  <c:v>16133800000</c:v>
                </c:pt>
                <c:pt idx="14">
                  <c:v>24062100000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A-452D-A2BC-AEB2C506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96893888"/>
        <c:axId val="696886016"/>
      </c:barChart>
      <c:lineChart>
        <c:grouping val="standard"/>
        <c:varyColors val="0"/>
        <c:ser>
          <c:idx val="1"/>
          <c:order val="1"/>
          <c:tx>
            <c:strRef>
              <c:f>'2(42).'!$C$33</c:f>
              <c:strCache>
                <c:ptCount val="1"/>
                <c:pt idx="0">
                  <c:v>Udział wydatków w PKB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'2(42).'!$A$34:$A$48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'2(42).'!$C$34:$C$48</c:f>
              <c:numCache>
                <c:formatCode>0.00%</c:formatCode>
                <c:ptCount val="15"/>
                <c:pt idx="0">
                  <c:v>9.8999999999999991E-3</c:v>
                </c:pt>
                <c:pt idx="1">
                  <c:v>9.3999999999999986E-3</c:v>
                </c:pt>
                <c:pt idx="2">
                  <c:v>9.300000000000001E-3</c:v>
                </c:pt>
                <c:pt idx="3">
                  <c:v>8.8000000000000005E-3</c:v>
                </c:pt>
                <c:pt idx="4">
                  <c:v>8.8000000000000005E-3</c:v>
                </c:pt>
                <c:pt idx="5">
                  <c:v>7.0999999999999995E-3</c:v>
                </c:pt>
                <c:pt idx="6">
                  <c:v>6.7000000000000002E-3</c:v>
                </c:pt>
                <c:pt idx="7">
                  <c:v>6.5000000000000006E-3</c:v>
                </c:pt>
                <c:pt idx="8">
                  <c:v>6.8000000000000005E-3</c:v>
                </c:pt>
                <c:pt idx="9">
                  <c:v>7.0999999999999995E-3</c:v>
                </c:pt>
                <c:pt idx="10">
                  <c:v>7.1999999999999998E-3</c:v>
                </c:pt>
                <c:pt idx="11">
                  <c:v>6.9999999999999993E-3</c:v>
                </c:pt>
                <c:pt idx="12">
                  <c:v>6.8000000000000005E-3</c:v>
                </c:pt>
                <c:pt idx="13">
                  <c:v>7.6E-3</c:v>
                </c:pt>
                <c:pt idx="14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52D-A2BC-AEB2C506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29656"/>
        <c:axId val="697629000"/>
      </c:lineChart>
      <c:catAx>
        <c:axId val="6968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886016"/>
        <c:crosses val="autoZero"/>
        <c:auto val="1"/>
        <c:lblAlgn val="ctr"/>
        <c:lblOffset val="100"/>
        <c:noMultiLvlLbl val="0"/>
      </c:catAx>
      <c:valAx>
        <c:axId val="6968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689388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697629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7629656"/>
        <c:crosses val="max"/>
        <c:crossBetween val="between"/>
      </c:valAx>
      <c:catAx>
        <c:axId val="69762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290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6130670247624488E-3"/>
          <c:y val="0.90598486164881531"/>
          <c:w val="0.99056961215720596"/>
          <c:h val="7.2829787381927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820959605186E-2"/>
          <c:y val="3.8839810110305614E-2"/>
          <c:w val="0.80689455376846142"/>
          <c:h val="0.74902532094277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'2(42).'!$K$33</c:f>
              <c:strCache>
                <c:ptCount val="1"/>
                <c:pt idx="0">
                  <c:v>Wydatki publiczne na szkolnictwo wyższe [mld zł]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'2(42).'!$J$34:$J$50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'2(42).'!$K$34:$K$50</c:f>
              <c:numCache>
                <c:formatCode>_-* #\ ##0\ _z_ł_-;\-* #\ ##0\ _z_ł_-;_-* "-"??\ _z_ł_-;_-@_-</c:formatCode>
                <c:ptCount val="17"/>
                <c:pt idx="0">
                  <c:v>9753300000</c:v>
                </c:pt>
                <c:pt idx="1">
                  <c:v>10010700000</c:v>
                </c:pt>
                <c:pt idx="2">
                  <c:v>10844900000</c:v>
                </c:pt>
                <c:pt idx="3">
                  <c:v>11191000000</c:v>
                </c:pt>
                <c:pt idx="4">
                  <c:v>11851500000</c:v>
                </c:pt>
                <c:pt idx="5">
                  <c:v>11792600000</c:v>
                </c:pt>
                <c:pt idx="6">
                  <c:v>12082000000</c:v>
                </c:pt>
                <c:pt idx="7">
                  <c:v>12476800000.000002</c:v>
                </c:pt>
                <c:pt idx="8">
                  <c:v>13285800000</c:v>
                </c:pt>
                <c:pt idx="9">
                  <c:v>14477200000</c:v>
                </c:pt>
                <c:pt idx="10">
                  <c:v>15511800000.000002</c:v>
                </c:pt>
                <c:pt idx="11">
                  <c:v>15392000000</c:v>
                </c:pt>
                <c:pt idx="12">
                  <c:v>15789800000.000002</c:v>
                </c:pt>
                <c:pt idx="13">
                  <c:v>16133800000</c:v>
                </c:pt>
                <c:pt idx="14">
                  <c:v>24062100000</c:v>
                </c:pt>
                <c:pt idx="15">
                  <c:v>25671900000</c:v>
                </c:pt>
                <c:pt idx="16">
                  <c:v>27185600000.000004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8-4343-B1C0-930117B4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96893888"/>
        <c:axId val="696886016"/>
      </c:barChart>
      <c:lineChart>
        <c:grouping val="standard"/>
        <c:varyColors val="0"/>
        <c:ser>
          <c:idx val="1"/>
          <c:order val="1"/>
          <c:tx>
            <c:strRef>
              <c:f>'2(42).'!$L$33</c:f>
              <c:strCache>
                <c:ptCount val="1"/>
                <c:pt idx="0">
                  <c:v>Udział wydatków w PKB [%]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'2(42).'!$J$34:$J$50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'2(42).'!$L$34:$L$50</c:f>
              <c:numCache>
                <c:formatCode>0.00%</c:formatCode>
                <c:ptCount val="17"/>
                <c:pt idx="0">
                  <c:v>9.8999999999999991E-3</c:v>
                </c:pt>
                <c:pt idx="1">
                  <c:v>9.3999999999999986E-3</c:v>
                </c:pt>
                <c:pt idx="2">
                  <c:v>9.300000000000001E-3</c:v>
                </c:pt>
                <c:pt idx="3">
                  <c:v>8.8000000000000005E-3</c:v>
                </c:pt>
                <c:pt idx="4">
                  <c:v>8.8000000000000005E-3</c:v>
                </c:pt>
                <c:pt idx="5">
                  <c:v>7.0999999999999995E-3</c:v>
                </c:pt>
                <c:pt idx="6">
                  <c:v>6.7000000000000002E-3</c:v>
                </c:pt>
                <c:pt idx="7">
                  <c:v>6.5000000000000006E-3</c:v>
                </c:pt>
                <c:pt idx="8">
                  <c:v>6.8000000000000005E-3</c:v>
                </c:pt>
                <c:pt idx="9">
                  <c:v>7.0999999999999995E-3</c:v>
                </c:pt>
                <c:pt idx="10">
                  <c:v>7.1999999999999998E-3</c:v>
                </c:pt>
                <c:pt idx="11">
                  <c:v>6.9999999999999993E-3</c:v>
                </c:pt>
                <c:pt idx="12">
                  <c:v>6.8000000000000005E-3</c:v>
                </c:pt>
                <c:pt idx="13">
                  <c:v>7.6E-3</c:v>
                </c:pt>
                <c:pt idx="14">
                  <c:v>1.06E-2</c:v>
                </c:pt>
                <c:pt idx="15">
                  <c:v>1.1000000000000001E-2</c:v>
                </c:pt>
                <c:pt idx="16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8-4343-B1C0-930117B4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29656"/>
        <c:axId val="697629000"/>
      </c:lineChart>
      <c:catAx>
        <c:axId val="6968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6886016"/>
        <c:crosses val="autoZero"/>
        <c:auto val="1"/>
        <c:lblAlgn val="ctr"/>
        <c:lblOffset val="100"/>
        <c:noMultiLvlLbl val="0"/>
      </c:catAx>
      <c:valAx>
        <c:axId val="6968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689388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697629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7629656"/>
        <c:crosses val="max"/>
        <c:crossBetween val="between"/>
      </c:valAx>
      <c:catAx>
        <c:axId val="69762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290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6130670247624488E-3"/>
          <c:y val="0.90598486164881531"/>
          <c:w val="0.99056961215720596"/>
          <c:h val="7.2829787381927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55140589163259E-2"/>
          <c:y val="4.2723637497224645E-2"/>
          <c:w val="0.8355850542946055"/>
          <c:h val="0.70611895390516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'4(44).'!$A$27</c:f>
              <c:strCache>
                <c:ptCount val="1"/>
                <c:pt idx="0">
                  <c:v>Udział wyniku finansowego netto w przychodzach ogółem uczelni publicznych [%]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0-446A-8BD5-9FC7FAED279A}"/>
              </c:ext>
            </c:extLst>
          </c:dPt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'4(44).'!$B$27:$H$27</c:f>
              <c:numCache>
                <c:formatCode>0.00%</c:formatCode>
                <c:ptCount val="7"/>
                <c:pt idx="0">
                  <c:v>1.5485346856401253E-2</c:v>
                </c:pt>
                <c:pt idx="1">
                  <c:v>2.0880752833509687E-2</c:v>
                </c:pt>
                <c:pt idx="2">
                  <c:v>3.092011969235086E-2</c:v>
                </c:pt>
                <c:pt idx="3">
                  <c:v>2.668735904971856E-2</c:v>
                </c:pt>
                <c:pt idx="4">
                  <c:v>3.1066305909107503E-2</c:v>
                </c:pt>
                <c:pt idx="5">
                  <c:v>2.8574723053907382E-2</c:v>
                </c:pt>
                <c:pt idx="6">
                  <c:v>6.9587896104797861E-2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0-446A-8BD5-9FC7FAED279A}"/>
            </c:ext>
          </c:extLst>
        </c:ser>
        <c:ser>
          <c:idx val="1"/>
          <c:order val="1"/>
          <c:tx>
            <c:strRef>
              <c:f>'4(44).'!$A$28</c:f>
              <c:strCache>
                <c:ptCount val="1"/>
                <c:pt idx="0">
                  <c:v>Udział wyniku finansowego netto w przychodzach ogółem publicznych uczelni technicznych [%]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'4(44).'!$B$28:$H$28</c:f>
              <c:numCache>
                <c:formatCode>0.00%</c:formatCode>
                <c:ptCount val="7"/>
                <c:pt idx="0">
                  <c:v>3.0148806431115917E-2</c:v>
                </c:pt>
                <c:pt idx="1">
                  <c:v>3.3717818274263012E-2</c:v>
                </c:pt>
                <c:pt idx="2">
                  <c:v>3.8959167403661288E-2</c:v>
                </c:pt>
                <c:pt idx="3">
                  <c:v>2.7066608213561074E-2</c:v>
                </c:pt>
                <c:pt idx="4">
                  <c:v>3.2935297959856537E-2</c:v>
                </c:pt>
                <c:pt idx="5">
                  <c:v>2.9689635747184383E-2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0-446A-8BD5-9FC7FAED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448000"/>
        <c:axId val="719446688"/>
      </c:barChart>
      <c:lineChart>
        <c:grouping val="standard"/>
        <c:varyColors val="0"/>
        <c:ser>
          <c:idx val="2"/>
          <c:order val="2"/>
          <c:tx>
            <c:strRef>
              <c:f>'4(44).'!$A$29</c:f>
              <c:strCache>
                <c:ptCount val="1"/>
                <c:pt idx="0">
                  <c:v>Nakłady inwestycyjne uczelni [zł]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'4(44).'!$B$29:$H$29</c:f>
              <c:numCache>
                <c:formatCode>0.0</c:formatCode>
                <c:ptCount val="7"/>
                <c:pt idx="0">
                  <c:v>3251400000</c:v>
                </c:pt>
                <c:pt idx="1">
                  <c:v>3482400000</c:v>
                </c:pt>
                <c:pt idx="2">
                  <c:v>4024500000</c:v>
                </c:pt>
                <c:pt idx="3">
                  <c:v>1798500000</c:v>
                </c:pt>
                <c:pt idx="4">
                  <c:v>1984700000</c:v>
                </c:pt>
                <c:pt idx="5">
                  <c:v>2854100000</c:v>
                </c:pt>
                <c:pt idx="6">
                  <c:v>2744400000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A-4251-9B3A-801FB4E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29456"/>
        <c:axId val="616028144"/>
      </c:lineChart>
      <c:catAx>
        <c:axId val="7194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46688"/>
        <c:crosses val="autoZero"/>
        <c:auto val="1"/>
        <c:lblAlgn val="ctr"/>
        <c:lblOffset val="100"/>
        <c:noMultiLvlLbl val="0"/>
      </c:catAx>
      <c:valAx>
        <c:axId val="719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48000"/>
        <c:crosses val="autoZero"/>
        <c:crossBetween val="between"/>
      </c:valAx>
      <c:valAx>
        <c:axId val="6160281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29456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61602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02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55140589163259E-2"/>
          <c:y val="4.2723637497224645E-2"/>
          <c:w val="0.8355850542946055"/>
          <c:h val="0.75196994773513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'4(44).'!$A$27</c:f>
              <c:strCache>
                <c:ptCount val="1"/>
                <c:pt idx="0">
                  <c:v>Udział wyniku finansowego netto w przychodzach ogółem uczelni publicznych [%]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1D-43B3-96B2-3A6C8010282B}"/>
              </c:ext>
            </c:extLst>
          </c:dPt>
          <c:dPt>
            <c:idx val="7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1D-43B3-96B2-3A6C8010282B}"/>
              </c:ext>
            </c:extLst>
          </c:dPt>
          <c:dPt>
            <c:idx val="8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F1D-43B3-96B2-3A6C8010282B}"/>
              </c:ext>
            </c:extLst>
          </c:dPt>
          <c:cat>
            <c:numRef>
              <c:f>'4(44).'!$B$26:$J$26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'4(44).'!$B$27:$J$27</c:f>
              <c:numCache>
                <c:formatCode>0.00%</c:formatCode>
                <c:ptCount val="9"/>
                <c:pt idx="0">
                  <c:v>1.5485346856401253E-2</c:v>
                </c:pt>
                <c:pt idx="1">
                  <c:v>2.0880752833509687E-2</c:v>
                </c:pt>
                <c:pt idx="2">
                  <c:v>3.092011969235086E-2</c:v>
                </c:pt>
                <c:pt idx="3">
                  <c:v>2.668735904971856E-2</c:v>
                </c:pt>
                <c:pt idx="4">
                  <c:v>3.1066305909107503E-2</c:v>
                </c:pt>
                <c:pt idx="5">
                  <c:v>2.8574723053907382E-2</c:v>
                </c:pt>
                <c:pt idx="6">
                  <c:v>6.9587896104797861E-2</c:v>
                </c:pt>
                <c:pt idx="7">
                  <c:v>3.894447097154273E-2</c:v>
                </c:pt>
                <c:pt idx="8">
                  <c:v>3.6798456199484617E-2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D-43B3-96B2-3A6C8010282B}"/>
            </c:ext>
          </c:extLst>
        </c:ser>
        <c:ser>
          <c:idx val="1"/>
          <c:order val="1"/>
          <c:tx>
            <c:strRef>
              <c:f>'4(44).'!$A$28</c:f>
              <c:strCache>
                <c:ptCount val="1"/>
                <c:pt idx="0">
                  <c:v>Udział wyniku finansowego netto w przychodzach ogółem publicznych uczelni technicznych [%]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'4(44).'!$B$26:$J$26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'4(44).'!$B$28:$J$28</c:f>
              <c:numCache>
                <c:formatCode>0.00%</c:formatCode>
                <c:ptCount val="9"/>
                <c:pt idx="0">
                  <c:v>3.0148806431115917E-2</c:v>
                </c:pt>
                <c:pt idx="1">
                  <c:v>3.3717818274263012E-2</c:v>
                </c:pt>
                <c:pt idx="2">
                  <c:v>3.8959167403661288E-2</c:v>
                </c:pt>
                <c:pt idx="3">
                  <c:v>2.7066608213561074E-2</c:v>
                </c:pt>
                <c:pt idx="4">
                  <c:v>3.2935297959856537E-2</c:v>
                </c:pt>
                <c:pt idx="5">
                  <c:v>2.9689635747184383E-2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D-43B3-96B2-3A6C8010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448000"/>
        <c:axId val="719446688"/>
      </c:barChart>
      <c:lineChart>
        <c:grouping val="standard"/>
        <c:varyColors val="0"/>
        <c:ser>
          <c:idx val="2"/>
          <c:order val="2"/>
          <c:tx>
            <c:strRef>
              <c:f>'4(44).'!$A$29</c:f>
              <c:strCache>
                <c:ptCount val="1"/>
                <c:pt idx="0">
                  <c:v>Nakłady inwestycyjne uczelni [zł]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'4(44).'!$B$26:$J$26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'4(44).'!$B$29:$J$29</c:f>
              <c:numCache>
                <c:formatCode>0.0</c:formatCode>
                <c:ptCount val="9"/>
                <c:pt idx="0">
                  <c:v>3251400000</c:v>
                </c:pt>
                <c:pt idx="1">
                  <c:v>3482400000</c:v>
                </c:pt>
                <c:pt idx="2">
                  <c:v>4024500000</c:v>
                </c:pt>
                <c:pt idx="3">
                  <c:v>1798500000</c:v>
                </c:pt>
                <c:pt idx="4">
                  <c:v>1984700000</c:v>
                </c:pt>
                <c:pt idx="5">
                  <c:v>2854100000</c:v>
                </c:pt>
                <c:pt idx="6">
                  <c:v>2744400000</c:v>
                </c:pt>
                <c:pt idx="7">
                  <c:v>3201300000</c:v>
                </c:pt>
                <c:pt idx="8">
                  <c:v>3452000000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D-43B3-96B2-3A6C8010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29456"/>
        <c:axId val="616028144"/>
      </c:lineChart>
      <c:catAx>
        <c:axId val="7194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719446688"/>
        <c:crosses val="autoZero"/>
        <c:auto val="1"/>
        <c:lblAlgn val="ctr"/>
        <c:lblOffset val="100"/>
        <c:noMultiLvlLbl val="0"/>
      </c:catAx>
      <c:valAx>
        <c:axId val="719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719448000"/>
        <c:crosses val="autoZero"/>
        <c:crossBetween val="between"/>
      </c:valAx>
      <c:valAx>
        <c:axId val="6160281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16029456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catAx>
        <c:axId val="61602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02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754854</xdr:colOff>
      <xdr:row>32</xdr:row>
      <xdr:rowOff>49210</xdr:rowOff>
    </xdr:from>
    <xdr:to>
      <xdr:col>3</xdr:col>
      <xdr:colOff>202954</xdr:colOff>
      <xdr:row>56</xdr:row>
      <xdr:rowOff>144010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BFA68-8832-4D11-8473-41E689D3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754062</xdr:colOff>
      <xdr:row>59</xdr:row>
      <xdr:rowOff>114299</xdr:rowOff>
    </xdr:from>
    <xdr:to>
      <xdr:col>9</xdr:col>
      <xdr:colOff>577362</xdr:colOff>
      <xdr:row>109</xdr:row>
      <xdr:rowOff>14974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9E3EC2-B903-449B-BE81-A00F9529D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49</xdr:row>
      <xdr:rowOff>125412</xdr:rowOff>
    </xdr:from>
    <xdr:to>
      <xdr:col>4</xdr:col>
      <xdr:colOff>406950</xdr:colOff>
      <xdr:row>71</xdr:row>
      <xdr:rowOff>93212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B38852-2056-4E67-AB2C-E75E90E8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685799</xdr:colOff>
      <xdr:row>52</xdr:row>
      <xdr:rowOff>163511</xdr:rowOff>
    </xdr:from>
    <xdr:to>
      <xdr:col>24</xdr:col>
      <xdr:colOff>547199</xdr:colOff>
      <xdr:row>96</xdr:row>
      <xdr:rowOff>102286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E6D688-E77D-4CBC-AF0F-2E9AE10E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413540</xdr:colOff>
      <xdr:row>29</xdr:row>
      <xdr:rowOff>88898</xdr:rowOff>
    </xdr:from>
    <xdr:to>
      <xdr:col>6</xdr:col>
      <xdr:colOff>966540</xdr:colOff>
      <xdr:row>54</xdr:row>
      <xdr:rowOff>39236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32A993-E177-44B6-9561-34C698DE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1136649</xdr:colOff>
      <xdr:row>29</xdr:row>
      <xdr:rowOff>144461</xdr:rowOff>
    </xdr:from>
    <xdr:to>
      <xdr:col>24</xdr:col>
      <xdr:colOff>458299</xdr:colOff>
      <xdr:row>79</xdr:row>
      <xdr:rowOff>45136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38620E-4AB0-4CD8-AC6C-CA0231FF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9BA05-5166-4F11-AE39-15E636312E5C}" name="Tabela2" displayName="Tabela2" ref="A7:D30" totalsRowShown="0" headerRowBorderDxfId="4">
  <autoFilter ref="A7:D30" xr:uid="{EBDCFADB-44A8-4F1D-B067-47CB9A7FC8B2}"/>
  <sortState xmlns:xlrd2="http://schemas.microsoft.com/office/spreadsheetml/2017/richdata2" ref="A8:D30">
    <sortCondition descending="1" ref="B7:B30"/>
  </sortState>
  <tableColumns count="4">
    <tableColumn id="1" xr3:uid="{E15AAD95-4D78-416C-BF92-78A8118318EE}" name="Kolumna1" dataDxfId="3"/>
    <tableColumn id="2" xr3:uid="{4DBF7237-4153-413D-8743-B36319171108}" name="Wydatki publiczne (łącznie ze środkami ze źródeł zagranicznych oraz dotacjami dla uczelni prywatnych) [%]" dataDxfId="2"/>
    <tableColumn id="3" xr3:uid="{51ACC0DA-CD89-4B02-AD06-7B5729938DF4}" name="Wydatki prywatne [%]" dataDxfId="1"/>
    <tableColumn id="4" xr3:uid="{0116BDB2-B842-4BDC-B045-A5DE996B06BE}" name="Ogółem wydatki ze źródeł publicznych i prywatny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topLeftCell="A80" zoomScaleNormal="100" workbookViewId="0">
      <selection activeCell="B111" sqref="B111"/>
    </sheetView>
  </sheetViews>
  <sheetFormatPr defaultColWidth="9" defaultRowHeight="13.5"/>
  <cols>
    <col min="1" max="1" width="27.375" style="698" customWidth="1"/>
    <col min="2" max="2" width="123" style="693" customWidth="1"/>
    <col min="3" max="3" width="9" style="1" customWidth="1"/>
    <col min="4" max="16384" width="9" style="1"/>
  </cols>
  <sheetData>
    <row r="1" spans="1:3" ht="13.9">
      <c r="A1" s="692" t="s">
        <v>0</v>
      </c>
    </row>
    <row r="2" spans="1:3" ht="13.9">
      <c r="A2" s="694" t="s">
        <v>1</v>
      </c>
    </row>
    <row r="4" spans="1:3" ht="13.9">
      <c r="A4" s="765" t="s">
        <v>2</v>
      </c>
      <c r="B4" s="765"/>
      <c r="C4" s="695"/>
    </row>
    <row r="5" spans="1:3">
      <c r="A5" s="762" t="s">
        <v>3</v>
      </c>
      <c r="B5" s="762"/>
      <c r="C5" s="696"/>
    </row>
    <row r="6" spans="1:3">
      <c r="A6" s="761" t="s">
        <v>2082</v>
      </c>
      <c r="B6" s="690" t="s">
        <v>1841</v>
      </c>
    </row>
    <row r="7" spans="1:3">
      <c r="A7" s="761"/>
      <c r="B7" s="2" t="s">
        <v>1844</v>
      </c>
    </row>
    <row r="8" spans="1:3">
      <c r="A8" s="761" t="s">
        <v>2083</v>
      </c>
      <c r="B8" s="690" t="s">
        <v>1831</v>
      </c>
    </row>
    <row r="9" spans="1:3">
      <c r="A9" s="761"/>
      <c r="B9" s="2" t="s">
        <v>2035</v>
      </c>
    </row>
    <row r="10" spans="1:3" ht="14.25" customHeight="1">
      <c r="A10" s="761" t="s">
        <v>2084</v>
      </c>
      <c r="B10" s="690" t="s">
        <v>1842</v>
      </c>
    </row>
    <row r="11" spans="1:3" ht="14.25" customHeight="1">
      <c r="A11" s="761"/>
      <c r="B11" s="2" t="s">
        <v>2036</v>
      </c>
    </row>
    <row r="12" spans="1:3" ht="14.25" customHeight="1">
      <c r="A12" s="761" t="s">
        <v>2085</v>
      </c>
      <c r="B12" s="690" t="s">
        <v>1832</v>
      </c>
    </row>
    <row r="13" spans="1:3" ht="14.25" customHeight="1">
      <c r="A13" s="761"/>
      <c r="B13" s="2" t="s">
        <v>1845</v>
      </c>
    </row>
    <row r="14" spans="1:3" ht="14.25" customHeight="1">
      <c r="A14" s="761" t="s">
        <v>2086</v>
      </c>
      <c r="B14" s="690" t="s">
        <v>1843</v>
      </c>
    </row>
    <row r="15" spans="1:3" ht="14.25" customHeight="1">
      <c r="A15" s="761"/>
      <c r="B15" s="2" t="s">
        <v>1846</v>
      </c>
    </row>
    <row r="16" spans="1:3" ht="14.25" customHeight="1">
      <c r="A16" s="761" t="s">
        <v>2087</v>
      </c>
      <c r="B16" s="690" t="s">
        <v>1858</v>
      </c>
    </row>
    <row r="17" spans="1:2" ht="14.25" customHeight="1">
      <c r="A17" s="761"/>
      <c r="B17" s="2" t="s">
        <v>1847</v>
      </c>
    </row>
    <row r="18" spans="1:2" ht="14.25" customHeight="1">
      <c r="A18" s="761" t="s">
        <v>2088</v>
      </c>
      <c r="B18" s="691" t="s">
        <v>1833</v>
      </c>
    </row>
    <row r="19" spans="1:2" ht="14.25" customHeight="1">
      <c r="A19" s="761"/>
      <c r="B19" s="2" t="s">
        <v>1848</v>
      </c>
    </row>
    <row r="20" spans="1:2" ht="14.25" customHeight="1">
      <c r="A20" s="761" t="s">
        <v>2089</v>
      </c>
      <c r="B20" s="691" t="s">
        <v>1834</v>
      </c>
    </row>
    <row r="21" spans="1:2" ht="14.25" customHeight="1">
      <c r="A21" s="761"/>
      <c r="B21" s="2" t="s">
        <v>1849</v>
      </c>
    </row>
    <row r="22" spans="1:2" ht="18" customHeight="1">
      <c r="A22" s="761" t="s">
        <v>2090</v>
      </c>
      <c r="B22" s="691" t="s">
        <v>1835</v>
      </c>
    </row>
    <row r="23" spans="1:2" ht="14.25" customHeight="1">
      <c r="A23" s="761"/>
      <c r="B23" s="2" t="s">
        <v>1859</v>
      </c>
    </row>
    <row r="24" spans="1:2" ht="14.25" customHeight="1">
      <c r="A24" s="761" t="s">
        <v>2091</v>
      </c>
      <c r="B24" s="691" t="s">
        <v>1836</v>
      </c>
    </row>
    <row r="25" spans="1:2" ht="14.25" customHeight="1">
      <c r="A25" s="761"/>
      <c r="B25" s="2" t="s">
        <v>1850</v>
      </c>
    </row>
    <row r="26" spans="1:2" ht="14.25" customHeight="1">
      <c r="A26" s="761" t="s">
        <v>2092</v>
      </c>
      <c r="B26" s="691" t="s">
        <v>1837</v>
      </c>
    </row>
    <row r="27" spans="1:2" ht="14.25" customHeight="1">
      <c r="A27" s="761"/>
      <c r="B27" s="2" t="s">
        <v>1851</v>
      </c>
    </row>
    <row r="28" spans="1:2" ht="14.25" customHeight="1">
      <c r="A28" s="761" t="s">
        <v>2093</v>
      </c>
      <c r="B28" s="691" t="s">
        <v>2309</v>
      </c>
    </row>
    <row r="29" spans="1:2" ht="14.25" customHeight="1">
      <c r="A29" s="761"/>
      <c r="B29" s="2" t="s">
        <v>1852</v>
      </c>
    </row>
    <row r="30" spans="1:2" ht="14.25" customHeight="1">
      <c r="A30" s="761" t="s">
        <v>2094</v>
      </c>
      <c r="B30" s="691" t="s">
        <v>4</v>
      </c>
    </row>
    <row r="31" spans="1:2" ht="14.25" customHeight="1">
      <c r="A31" s="761"/>
      <c r="B31" s="2" t="s">
        <v>5</v>
      </c>
    </row>
    <row r="32" spans="1:2" ht="14.25" customHeight="1">
      <c r="A32" s="761" t="s">
        <v>2095</v>
      </c>
      <c r="B32" s="691" t="s">
        <v>1838</v>
      </c>
    </row>
    <row r="33" spans="1:2" ht="14.25" customHeight="1">
      <c r="A33" s="761"/>
      <c r="B33" s="2" t="s">
        <v>1853</v>
      </c>
    </row>
    <row r="34" spans="1:2" ht="14.25" customHeight="1">
      <c r="A34" s="761" t="s">
        <v>2096</v>
      </c>
      <c r="B34" s="691" t="s">
        <v>2244</v>
      </c>
    </row>
    <row r="35" spans="1:2" ht="14.25" customHeight="1">
      <c r="A35" s="761"/>
      <c r="B35" s="2" t="s">
        <v>2243</v>
      </c>
    </row>
    <row r="36" spans="1:2">
      <c r="A36" s="763"/>
      <c r="B36" s="763"/>
    </row>
    <row r="37" spans="1:2" ht="13.9">
      <c r="A37" s="765" t="s">
        <v>6</v>
      </c>
      <c r="B37" s="765"/>
    </row>
    <row r="38" spans="1:2">
      <c r="A38" s="762" t="s">
        <v>7</v>
      </c>
      <c r="B38" s="762"/>
    </row>
    <row r="39" spans="1:2" ht="14.25" customHeight="1">
      <c r="A39" s="761" t="s">
        <v>2097</v>
      </c>
      <c r="B39" s="691" t="s">
        <v>8</v>
      </c>
    </row>
    <row r="40" spans="1:2" ht="14.25" customHeight="1">
      <c r="A40" s="761"/>
      <c r="B40" s="2" t="s">
        <v>9</v>
      </c>
    </row>
    <row r="41" spans="1:2" ht="14.25" customHeight="1">
      <c r="A41" s="761" t="s">
        <v>2098</v>
      </c>
      <c r="B41" s="691" t="s">
        <v>10</v>
      </c>
    </row>
    <row r="42" spans="1:2" ht="14.25" customHeight="1">
      <c r="A42" s="761"/>
      <c r="B42" s="2" t="s">
        <v>11</v>
      </c>
    </row>
    <row r="43" spans="1:2" ht="14.25" customHeight="1">
      <c r="A43" s="761" t="s">
        <v>2099</v>
      </c>
      <c r="B43" s="691" t="s">
        <v>12</v>
      </c>
    </row>
    <row r="44" spans="1:2" ht="14.25" customHeight="1">
      <c r="A44" s="761"/>
      <c r="B44" s="2" t="s">
        <v>13</v>
      </c>
    </row>
    <row r="45" spans="1:2" ht="14.25" customHeight="1">
      <c r="A45" s="761" t="s">
        <v>2100</v>
      </c>
      <c r="B45" s="691" t="s">
        <v>14</v>
      </c>
    </row>
    <row r="46" spans="1:2" ht="14.25" customHeight="1">
      <c r="A46" s="761"/>
      <c r="B46" s="2" t="s">
        <v>15</v>
      </c>
    </row>
    <row r="47" spans="1:2" ht="14.25" customHeight="1">
      <c r="A47" s="761" t="s">
        <v>2101</v>
      </c>
      <c r="B47" s="691" t="s">
        <v>16</v>
      </c>
    </row>
    <row r="48" spans="1:2" ht="14.25" customHeight="1">
      <c r="A48" s="761"/>
      <c r="B48" s="2" t="s">
        <v>17</v>
      </c>
    </row>
    <row r="49" spans="1:2" ht="14.25" customHeight="1">
      <c r="A49" s="761" t="s">
        <v>2102</v>
      </c>
      <c r="B49" s="691" t="s">
        <v>18</v>
      </c>
    </row>
    <row r="50" spans="1:2" ht="14.25" customHeight="1">
      <c r="A50" s="761"/>
      <c r="B50" s="2" t="s">
        <v>19</v>
      </c>
    </row>
    <row r="51" spans="1:2" ht="14.25" customHeight="1">
      <c r="A51" s="761" t="s">
        <v>2103</v>
      </c>
      <c r="B51" s="691" t="s">
        <v>20</v>
      </c>
    </row>
    <row r="52" spans="1:2" ht="14.25" customHeight="1">
      <c r="A52" s="761"/>
      <c r="B52" s="2" t="s">
        <v>21</v>
      </c>
    </row>
    <row r="53" spans="1:2" ht="14.25" customHeight="1">
      <c r="A53" s="761" t="s">
        <v>2104</v>
      </c>
      <c r="B53" s="691" t="s">
        <v>22</v>
      </c>
    </row>
    <row r="54" spans="1:2" ht="14.25" customHeight="1">
      <c r="A54" s="761"/>
      <c r="B54" s="2" t="s">
        <v>23</v>
      </c>
    </row>
    <row r="55" spans="1:2">
      <c r="A55" s="763"/>
      <c r="B55" s="763"/>
    </row>
    <row r="56" spans="1:2" ht="13.9">
      <c r="A56" s="756" t="s">
        <v>1860</v>
      </c>
      <c r="B56" s="756"/>
    </row>
    <row r="57" spans="1:2" ht="13.9">
      <c r="A57" s="764" t="s">
        <v>24</v>
      </c>
      <c r="B57" s="764"/>
    </row>
    <row r="58" spans="1:2" ht="14.25" customHeight="1">
      <c r="A58" s="761" t="s">
        <v>2105</v>
      </c>
      <c r="B58" s="691" t="s">
        <v>2259</v>
      </c>
    </row>
    <row r="59" spans="1:2" ht="14.25" customHeight="1">
      <c r="A59" s="761"/>
      <c r="B59" s="2" t="s">
        <v>1854</v>
      </c>
    </row>
    <row r="60" spans="1:2" ht="14.25" customHeight="1">
      <c r="A60" s="761" t="s">
        <v>2106</v>
      </c>
      <c r="B60" s="691" t="s">
        <v>2260</v>
      </c>
    </row>
    <row r="61" spans="1:2" ht="14.25" customHeight="1">
      <c r="A61" s="761"/>
      <c r="B61" s="2" t="s">
        <v>1855</v>
      </c>
    </row>
    <row r="62" spans="1:2" ht="14.25" customHeight="1">
      <c r="A62" s="761" t="s">
        <v>2107</v>
      </c>
      <c r="B62" s="691" t="s">
        <v>1839</v>
      </c>
    </row>
    <row r="63" spans="1:2" ht="14.25" customHeight="1">
      <c r="A63" s="761"/>
      <c r="B63" s="2" t="s">
        <v>1856</v>
      </c>
    </row>
    <row r="64" spans="1:2" ht="14.25" customHeight="1">
      <c r="A64" s="761" t="s">
        <v>2108</v>
      </c>
      <c r="B64" s="691" t="s">
        <v>1840</v>
      </c>
    </row>
    <row r="65" spans="1:2" ht="14.25" customHeight="1">
      <c r="A65" s="761"/>
      <c r="B65" s="2" t="s">
        <v>1857</v>
      </c>
    </row>
    <row r="66" spans="1:2">
      <c r="A66" s="758"/>
      <c r="B66" s="758"/>
    </row>
    <row r="67" spans="1:2" ht="13.9">
      <c r="A67" s="756" t="s">
        <v>2305</v>
      </c>
      <c r="B67" s="756"/>
    </row>
    <row r="68" spans="1:2">
      <c r="A68" s="762" t="s">
        <v>25</v>
      </c>
      <c r="B68" s="762"/>
    </row>
    <row r="69" spans="1:2">
      <c r="A69" s="753" t="s">
        <v>2109</v>
      </c>
      <c r="B69" s="691" t="s">
        <v>26</v>
      </c>
    </row>
    <row r="70" spans="1:2">
      <c r="A70" s="753"/>
      <c r="B70" s="2" t="s">
        <v>27</v>
      </c>
    </row>
    <row r="71" spans="1:2">
      <c r="A71" s="753" t="s">
        <v>2110</v>
      </c>
      <c r="B71" s="691" t="s">
        <v>28</v>
      </c>
    </row>
    <row r="72" spans="1:2">
      <c r="A72" s="753"/>
      <c r="B72" s="2" t="s">
        <v>29</v>
      </c>
    </row>
    <row r="73" spans="1:2" ht="15" customHeight="1">
      <c r="A73" s="753" t="s">
        <v>2111</v>
      </c>
      <c r="B73" s="691" t="s">
        <v>30</v>
      </c>
    </row>
    <row r="74" spans="1:2" ht="15" customHeight="1">
      <c r="A74" s="753"/>
      <c r="B74" s="2" t="s">
        <v>31</v>
      </c>
    </row>
    <row r="75" spans="1:2">
      <c r="A75" s="753" t="s">
        <v>2112</v>
      </c>
      <c r="B75" s="691" t="s">
        <v>32</v>
      </c>
    </row>
    <row r="76" spans="1:2">
      <c r="A76" s="753"/>
      <c r="B76" s="2" t="s">
        <v>33</v>
      </c>
    </row>
    <row r="77" spans="1:2">
      <c r="A77" s="758"/>
      <c r="B77" s="758"/>
    </row>
    <row r="78" spans="1:2" ht="13.9">
      <c r="A78" s="756" t="s">
        <v>34</v>
      </c>
      <c r="B78" s="756"/>
    </row>
    <row r="79" spans="1:2">
      <c r="A79" s="762" t="s">
        <v>35</v>
      </c>
      <c r="B79" s="762"/>
    </row>
    <row r="80" spans="1:2">
      <c r="A80" s="753" t="s">
        <v>2113</v>
      </c>
      <c r="B80" s="691" t="s">
        <v>36</v>
      </c>
    </row>
    <row r="81" spans="1:2">
      <c r="A81" s="753"/>
      <c r="B81" s="2" t="s">
        <v>37</v>
      </c>
    </row>
    <row r="82" spans="1:2">
      <c r="A82" s="753" t="s">
        <v>2114</v>
      </c>
      <c r="B82" s="691" t="s">
        <v>2262</v>
      </c>
    </row>
    <row r="83" spans="1:2">
      <c r="A83" s="753"/>
      <c r="B83" s="2" t="s">
        <v>2044</v>
      </c>
    </row>
    <row r="84" spans="1:2">
      <c r="A84" s="753" t="s">
        <v>2115</v>
      </c>
      <c r="B84" s="691" t="s">
        <v>2279</v>
      </c>
    </row>
    <row r="85" spans="1:2">
      <c r="A85" s="753"/>
      <c r="B85" s="2" t="s">
        <v>2045</v>
      </c>
    </row>
    <row r="86" spans="1:2">
      <c r="A86" s="753" t="s">
        <v>2116</v>
      </c>
      <c r="B86" s="691" t="s">
        <v>2280</v>
      </c>
    </row>
    <row r="87" spans="1:2">
      <c r="A87" s="753"/>
      <c r="B87" s="2" t="s">
        <v>2046</v>
      </c>
    </row>
    <row r="88" spans="1:2">
      <c r="A88" s="758"/>
      <c r="B88" s="758"/>
    </row>
    <row r="89" spans="1:2" ht="13.9">
      <c r="A89" s="759" t="s">
        <v>2081</v>
      </c>
      <c r="B89" s="759"/>
    </row>
    <row r="90" spans="1:2" ht="14.25" customHeight="1">
      <c r="A90" s="760" t="s">
        <v>38</v>
      </c>
      <c r="B90" s="760"/>
    </row>
    <row r="91" spans="1:2" ht="14.25" customHeight="1">
      <c r="A91" s="761" t="s">
        <v>2206</v>
      </c>
      <c r="B91" s="691" t="s">
        <v>2300</v>
      </c>
    </row>
    <row r="92" spans="1:2" ht="14.25" customHeight="1">
      <c r="A92" s="761"/>
      <c r="B92" s="2" t="s">
        <v>39</v>
      </c>
    </row>
    <row r="93" spans="1:2">
      <c r="A93" s="758"/>
      <c r="B93" s="758"/>
    </row>
    <row r="94" spans="1:2" ht="13.9">
      <c r="A94" s="759" t="s">
        <v>40</v>
      </c>
      <c r="B94" s="759"/>
    </row>
    <row r="95" spans="1:2" ht="13.9">
      <c r="A95" s="760" t="s">
        <v>41</v>
      </c>
      <c r="B95" s="760"/>
    </row>
    <row r="96" spans="1:2" ht="14.25" customHeight="1">
      <c r="A96" s="754" t="s">
        <v>2207</v>
      </c>
      <c r="B96" s="691" t="s">
        <v>2264</v>
      </c>
    </row>
    <row r="97" spans="1:2" ht="14.25" customHeight="1">
      <c r="A97" s="754"/>
      <c r="B97" s="2" t="s">
        <v>2049</v>
      </c>
    </row>
    <row r="98" spans="1:2" ht="14.25" customHeight="1">
      <c r="A98" s="754" t="s">
        <v>2208</v>
      </c>
      <c r="B98" s="691" t="s">
        <v>42</v>
      </c>
    </row>
    <row r="99" spans="1:2" ht="14.25" customHeight="1">
      <c r="A99" s="754"/>
      <c r="B99" s="2" t="s">
        <v>2050</v>
      </c>
    </row>
    <row r="100" spans="1:2" ht="14.25" customHeight="1">
      <c r="A100" s="754" t="s">
        <v>2209</v>
      </c>
      <c r="B100" s="691" t="s">
        <v>2267</v>
      </c>
    </row>
    <row r="101" spans="1:2" ht="14.25" customHeight="1">
      <c r="A101" s="754"/>
      <c r="B101" s="2" t="s">
        <v>2079</v>
      </c>
    </row>
    <row r="102" spans="1:2" ht="14.25" customHeight="1">
      <c r="A102" s="754" t="s">
        <v>2210</v>
      </c>
      <c r="B102" s="691" t="s">
        <v>2268</v>
      </c>
    </row>
    <row r="103" spans="1:2" ht="14.25" customHeight="1">
      <c r="A103" s="754"/>
      <c r="B103" s="2" t="s">
        <v>43</v>
      </c>
    </row>
    <row r="104" spans="1:2" ht="13.9">
      <c r="A104" s="755"/>
      <c r="B104" s="755"/>
    </row>
    <row r="105" spans="1:2" ht="13.9">
      <c r="A105" s="756" t="s">
        <v>44</v>
      </c>
      <c r="B105" s="756"/>
    </row>
    <row r="106" spans="1:2">
      <c r="A106" s="757" t="s">
        <v>45</v>
      </c>
      <c r="B106" s="757"/>
    </row>
    <row r="107" spans="1:2">
      <c r="A107" s="753" t="s">
        <v>2211</v>
      </c>
      <c r="B107" s="691" t="s">
        <v>46</v>
      </c>
    </row>
    <row r="108" spans="1:2">
      <c r="A108" s="753"/>
      <c r="B108" s="2" t="s">
        <v>2294</v>
      </c>
    </row>
    <row r="109" spans="1:2">
      <c r="A109" s="753" t="s">
        <v>2212</v>
      </c>
      <c r="B109" s="691" t="s">
        <v>47</v>
      </c>
    </row>
    <row r="110" spans="1:2">
      <c r="A110" s="753"/>
      <c r="B110" s="2" t="s">
        <v>48</v>
      </c>
    </row>
    <row r="111" spans="1:2">
      <c r="A111" s="753" t="s">
        <v>2213</v>
      </c>
      <c r="B111" s="691" t="s">
        <v>49</v>
      </c>
    </row>
    <row r="112" spans="1:2">
      <c r="A112" s="753"/>
      <c r="B112" s="2" t="s">
        <v>50</v>
      </c>
    </row>
    <row r="113" spans="1:2">
      <c r="A113" s="753" t="s">
        <v>2214</v>
      </c>
      <c r="B113" s="691" t="s">
        <v>51</v>
      </c>
    </row>
    <row r="114" spans="1:2">
      <c r="A114" s="753"/>
      <c r="B114" s="2" t="s">
        <v>52</v>
      </c>
    </row>
    <row r="115" spans="1:2">
      <c r="A115" s="753" t="s">
        <v>2215</v>
      </c>
      <c r="B115" s="691" t="s">
        <v>53</v>
      </c>
    </row>
    <row r="116" spans="1:2">
      <c r="A116" s="753"/>
      <c r="B116" s="2" t="s">
        <v>2058</v>
      </c>
    </row>
    <row r="117" spans="1:2" ht="14.25" customHeight="1">
      <c r="A117" s="753" t="s">
        <v>2216</v>
      </c>
      <c r="B117" s="691" t="s">
        <v>54</v>
      </c>
    </row>
    <row r="118" spans="1:2" ht="14.25" customHeight="1">
      <c r="A118" s="753"/>
      <c r="B118" s="2" t="s">
        <v>55</v>
      </c>
    </row>
    <row r="119" spans="1:2" ht="14.25" customHeight="1">
      <c r="A119" s="753" t="s">
        <v>2217</v>
      </c>
      <c r="B119" s="691" t="s">
        <v>56</v>
      </c>
    </row>
    <row r="120" spans="1:2" ht="14.25" customHeight="1">
      <c r="A120" s="753"/>
      <c r="B120" s="2" t="s">
        <v>57</v>
      </c>
    </row>
    <row r="121" spans="1:2" ht="14.25" customHeight="1">
      <c r="A121" s="753" t="s">
        <v>2218</v>
      </c>
      <c r="B121" s="691" t="s">
        <v>58</v>
      </c>
    </row>
    <row r="122" spans="1:2" ht="14.25" customHeight="1">
      <c r="A122" s="753"/>
      <c r="B122" s="2" t="s">
        <v>59</v>
      </c>
    </row>
    <row r="123" spans="1:2" ht="14.25" customHeight="1">
      <c r="A123" s="753" t="s">
        <v>2219</v>
      </c>
      <c r="B123" s="691" t="s">
        <v>60</v>
      </c>
    </row>
    <row r="124" spans="1:2" ht="14.25" customHeight="1">
      <c r="A124" s="753"/>
      <c r="B124" s="2" t="s">
        <v>2070</v>
      </c>
    </row>
    <row r="125" spans="1:2" ht="14.25" customHeight="1">
      <c r="A125" s="753" t="s">
        <v>2220</v>
      </c>
      <c r="B125" s="691" t="s">
        <v>61</v>
      </c>
    </row>
    <row r="126" spans="1:2" ht="14.25" customHeight="1">
      <c r="A126" s="753"/>
      <c r="B126" s="2" t="s">
        <v>62</v>
      </c>
    </row>
    <row r="127" spans="1:2" ht="14.25" customHeight="1">
      <c r="A127" s="753" t="s">
        <v>2221</v>
      </c>
      <c r="B127" s="691" t="s">
        <v>63</v>
      </c>
    </row>
    <row r="128" spans="1:2" ht="14.25" customHeight="1">
      <c r="A128" s="753"/>
      <c r="B128" s="2" t="s">
        <v>64</v>
      </c>
    </row>
    <row r="129" spans="1:2" ht="14.25" customHeight="1">
      <c r="A129" s="753" t="s">
        <v>2222</v>
      </c>
      <c r="B129" s="691" t="s">
        <v>65</v>
      </c>
    </row>
    <row r="130" spans="1:2" ht="14.25" customHeight="1">
      <c r="A130" s="753"/>
      <c r="B130" s="2" t="s">
        <v>2296</v>
      </c>
    </row>
    <row r="131" spans="1:2" ht="14.25" customHeight="1">
      <c r="A131" s="753" t="s">
        <v>2223</v>
      </c>
      <c r="B131" s="691" t="s">
        <v>66</v>
      </c>
    </row>
    <row r="132" spans="1:2" ht="14.25" customHeight="1">
      <c r="A132" s="753"/>
      <c r="B132" s="2" t="s">
        <v>67</v>
      </c>
    </row>
    <row r="133" spans="1:2" ht="14.25" customHeight="1">
      <c r="A133" s="753" t="s">
        <v>2224</v>
      </c>
      <c r="B133" s="691" t="s">
        <v>68</v>
      </c>
    </row>
    <row r="134" spans="1:2" ht="14.25" customHeight="1">
      <c r="A134" s="753"/>
      <c r="B134" s="2" t="s">
        <v>69</v>
      </c>
    </row>
    <row r="135" spans="1:2">
      <c r="A135" s="697"/>
    </row>
    <row r="136" spans="1:2">
      <c r="A136" s="697"/>
    </row>
    <row r="137" spans="1:2">
      <c r="A137" s="697"/>
    </row>
    <row r="138" spans="1:2">
      <c r="A138" s="697"/>
    </row>
    <row r="139" spans="1:2">
      <c r="A139" s="697"/>
    </row>
    <row r="140" spans="1:2">
      <c r="A140" s="697"/>
    </row>
    <row r="141" spans="1:2">
      <c r="A141" s="697"/>
    </row>
    <row r="142" spans="1:2">
      <c r="A142" s="697"/>
    </row>
    <row r="143" spans="1:2">
      <c r="A143" s="697"/>
    </row>
    <row r="144" spans="1:2">
      <c r="A144" s="697"/>
    </row>
    <row r="145" spans="1:1">
      <c r="A145" s="697"/>
    </row>
    <row r="146" spans="1:1">
      <c r="A146" s="697"/>
    </row>
    <row r="147" spans="1:1">
      <c r="A147" s="697"/>
    </row>
    <row r="148" spans="1:1">
      <c r="A148" s="697"/>
    </row>
    <row r="149" spans="1:1">
      <c r="A149" s="697"/>
    </row>
    <row r="150" spans="1:1">
      <c r="A150" s="697"/>
    </row>
    <row r="151" spans="1:1">
      <c r="A151" s="697"/>
    </row>
    <row r="152" spans="1:1">
      <c r="A152" s="697"/>
    </row>
    <row r="153" spans="1:1">
      <c r="A153" s="697"/>
    </row>
    <row r="154" spans="1:1">
      <c r="A154" s="697"/>
    </row>
    <row r="155" spans="1:1">
      <c r="A155" s="697"/>
    </row>
    <row r="156" spans="1:1">
      <c r="A156" s="697"/>
    </row>
    <row r="157" spans="1:1">
      <c r="A157" s="697"/>
    </row>
    <row r="158" spans="1:1">
      <c r="A158" s="697"/>
    </row>
    <row r="159" spans="1:1">
      <c r="A159" s="697"/>
    </row>
    <row r="160" spans="1:1">
      <c r="A160" s="697"/>
    </row>
    <row r="161" spans="1:1">
      <c r="A161" s="697"/>
    </row>
    <row r="162" spans="1:1">
      <c r="A162" s="697"/>
    </row>
  </sheetData>
  <mergeCells count="77">
    <mergeCell ref="A24:A25"/>
    <mergeCell ref="A4:B4"/>
    <mergeCell ref="A5:B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5:A46"/>
    <mergeCell ref="A26:A27"/>
    <mergeCell ref="A28:A29"/>
    <mergeCell ref="A30:A31"/>
    <mergeCell ref="A32:A33"/>
    <mergeCell ref="A34:A35"/>
    <mergeCell ref="A36:B36"/>
    <mergeCell ref="A37:B37"/>
    <mergeCell ref="A38:B38"/>
    <mergeCell ref="A39:A40"/>
    <mergeCell ref="A41:A42"/>
    <mergeCell ref="A43:A44"/>
    <mergeCell ref="A66:B66"/>
    <mergeCell ref="A47:A48"/>
    <mergeCell ref="A49:A50"/>
    <mergeCell ref="A51:A52"/>
    <mergeCell ref="A53:A54"/>
    <mergeCell ref="A55:B55"/>
    <mergeCell ref="A56:B56"/>
    <mergeCell ref="A57:B57"/>
    <mergeCell ref="A58:A59"/>
    <mergeCell ref="A60:A61"/>
    <mergeCell ref="A62:A63"/>
    <mergeCell ref="A64:A65"/>
    <mergeCell ref="A82:A83"/>
    <mergeCell ref="A67:B67"/>
    <mergeCell ref="A68:B68"/>
    <mergeCell ref="A69:A70"/>
    <mergeCell ref="A71:A72"/>
    <mergeCell ref="A73:A74"/>
    <mergeCell ref="A75:A76"/>
    <mergeCell ref="A77:B77"/>
    <mergeCell ref="A78:B78"/>
    <mergeCell ref="A79:B79"/>
    <mergeCell ref="A80:A81"/>
    <mergeCell ref="A98:A99"/>
    <mergeCell ref="A84:A85"/>
    <mergeCell ref="A86:A87"/>
    <mergeCell ref="A88:B88"/>
    <mergeCell ref="A89:B89"/>
    <mergeCell ref="A90:B90"/>
    <mergeCell ref="A91:A92"/>
    <mergeCell ref="A93:B93"/>
    <mergeCell ref="A94:B94"/>
    <mergeCell ref="A95:B95"/>
    <mergeCell ref="A96:A97"/>
    <mergeCell ref="A119:A120"/>
    <mergeCell ref="A100:A101"/>
    <mergeCell ref="A102:A103"/>
    <mergeCell ref="A104:B104"/>
    <mergeCell ref="A105:B105"/>
    <mergeCell ref="A106:B106"/>
    <mergeCell ref="A107:A108"/>
    <mergeCell ref="A109:A110"/>
    <mergeCell ref="A111:A112"/>
    <mergeCell ref="A113:A114"/>
    <mergeCell ref="A115:A116"/>
    <mergeCell ref="A117:A118"/>
    <mergeCell ref="A133:A134"/>
    <mergeCell ref="A121:A122"/>
    <mergeCell ref="A123:A124"/>
    <mergeCell ref="A125:A126"/>
    <mergeCell ref="A127:A128"/>
    <mergeCell ref="A129:A130"/>
    <mergeCell ref="A131:A132"/>
  </mergeCells>
  <hyperlinks>
    <hyperlink ref="B12" location="'4.'!A1" display="Studenci według grup i podgrup kierunków kształcenia oraz form studiów " xr:uid="{00000000-0004-0000-0000-000000000000}"/>
    <hyperlink ref="B14" location="'5.'!A1" display="Studenci według grup i podgrup kierunków kształcenia oraz rodzaju i roku studiów " xr:uid="{00000000-0004-0000-0000-000001000000}"/>
    <hyperlink ref="B16" location="'6.'!A1" display="Studenci według województw i uczelni" xr:uid="{00000000-0004-0000-0000-000002000000}"/>
    <hyperlink ref="B22" location="'9.'!A1" display="Absolwenci studiów magisterskich i pierwszego stopnia według typów instytucji systemu szkolnictwa wyższego i nauki i form studiów " xr:uid="{00000000-0004-0000-0000-000003000000}"/>
    <hyperlink ref="B24" location="'10.'!A1" display="Absolwenci według grup i podgrup kierunków kształcenia oraz rodzaju studiów " xr:uid="{00000000-0004-0000-0000-000004000000}"/>
    <hyperlink ref="B26" location="'11.'!A1" display="Absolwenci według województw i uczelni " xr:uid="{00000000-0004-0000-0000-000005000000}"/>
    <hyperlink ref="B30" location="'13.'!A1" display="Studenci według województw, uczelni, rodzaju i roku studiów" xr:uid="{00000000-0004-0000-0000-000006000000}"/>
    <hyperlink ref="B34" location="'15.'!A1" display="Studenci i absolwenci w filiach, zamiejscowych podstawowych jednostkach organizacyjnych " xr:uid="{00000000-0004-0000-0000-000007000000}"/>
    <hyperlink ref="B69" location="'1(28).'!A1" display="Studia podyplomowe" xr:uid="{00000000-0004-0000-0000-000008000000}"/>
    <hyperlink ref="B71" location="'2(29).'!A1" display="Studia doktoranckie" xr:uid="{00000000-0004-0000-0000-000009000000}"/>
    <hyperlink ref="B75" location="'4(31).'!A1" display="Stypendia doktorskie i doktoranckie" xr:uid="{00000000-0004-0000-0000-00000A000000}"/>
    <hyperlink ref="B80" location="'1(32).'!A1" display="Stopnie naukowe nadane według dziedzin nauki i sztuki" xr:uid="{00000000-0004-0000-0000-00000B000000}"/>
    <hyperlink ref="B84" location="'3(34).'!A1" display="Stopnie doktora nadane według upływu czasu od otwarcia przewodu według dziedzin nauki i sztuki" xr:uid="{00000000-0004-0000-0000-00000C000000}"/>
    <hyperlink ref="B86" location="'4(35).'!A1" display="Stopnie doktora habilitowanego nadane według upływu czasu od otwarcia przewodu według dziedzin nauki i sztuki" xr:uid="{00000000-0004-0000-0000-00000D000000}"/>
    <hyperlink ref="B107" location="'1(41).'!A1" display="Wydatki na szkolnictwo wyższe w wybranych krajach europejskich jako procent PKB według źródła funduszy w 2017 r." xr:uid="{00000000-0004-0000-0000-00000E000000}"/>
    <hyperlink ref="B109" location="'2(42).'!A1" display="Wydatki publiczne na szkolnictwo wyższe" xr:uid="{00000000-0004-0000-0000-00000F000000}"/>
    <hyperlink ref="B111" location="'3(43).'!A1" display="Nakłady inwestycyjne uczelni" xr:uid="{00000000-0004-0000-0000-000010000000}"/>
    <hyperlink ref="B113" location="'4(44).'!A1" display="Podstawowe kategorie finansowe uczelni" xr:uid="{00000000-0004-0000-0000-000011000000}"/>
    <hyperlink ref="B115" location="'5(45).'!A1" display="Przychody z działalności operacyjnej uczelni" xr:uid="{00000000-0004-0000-0000-000012000000}"/>
    <hyperlink ref="B6" location="'1.'!A1" display="Studenci według typów instytucji systemu szkolnictwa wyższego i nauki " xr:uid="{00000000-0004-0000-0000-000013000000}"/>
    <hyperlink ref="B8" location="'2.'!A1" display="Studenci na pierwszym roku studiów według typów instytucji systemu szkolnictwa wyższego i nauki " xr:uid="{00000000-0004-0000-0000-000014000000}"/>
    <hyperlink ref="B10" location="'3.'!A1" display="Nowoprzyjęci studenci pierwszego roku studiów według typów instytucji systemu szkolnictwa wyższego i nauki " xr:uid="{00000000-0004-0000-0000-000015000000}"/>
    <hyperlink ref="B18" location="'7.'!A1" display="Studenci według wieku i typów instytucji systemu szkolnictwa wyższego i nauki " xr:uid="{00000000-0004-0000-0000-000016000000}"/>
    <hyperlink ref="B20" location="'8.'!A1" display="Absolwenci według typów instytucji systemu szkolnictwa wyższego i nauki " xr:uid="{00000000-0004-0000-0000-000017000000}"/>
    <hyperlink ref="B28" location="'12.'!A1" display="Absolwenci szkól wyższych według wieku i typów instytucji systemu szkolnictwa wyższego i nauki " xr:uid="{00000000-0004-0000-0000-000018000000}"/>
    <hyperlink ref="B32" location="'14.'!A1" display="Absolwenci według typów instytucji systemu szkolnictwa wyższego i nauki, grup i podgrup kierunków kształcenia i rodzaju studiów " xr:uid="{00000000-0004-0000-0000-000019000000}"/>
    <hyperlink ref="B39" location="'1(16).'!A1" display="Cudzoziemcy – studenci i absolwenci według typów instytucji systemu szkolnictwa wyższego i nauki" xr:uid="{00000000-0004-0000-0000-00001A000000}"/>
    <hyperlink ref="B41" location="'2(17).'!A1" display="Cudzoziemcy – absolwenci według grup i podgrup kierunków kształcenia" xr:uid="{00000000-0004-0000-0000-00001B000000}"/>
    <hyperlink ref="B43" location="'3(18).'!A1" display="Cudzoziemcy – studenci i absolwenci według typów instytucji systemu szkolnictwa wyższego i nauki i uczelni" xr:uid="{00000000-0004-0000-0000-00001C000000}"/>
    <hyperlink ref="B45" location="'4(19).'!A1" display="Cudzoziemcy – studenci według grup i podgrup kierunków kształcenia" xr:uid="{00000000-0004-0000-0000-00001D000000}"/>
    <hyperlink ref="B47" location="'5(20).'!A1" display="Cudzoziemcy – studenci według wieku i typów instytucji systemu szkolnictwa wyższego i nauki" xr:uid="{00000000-0004-0000-0000-00001E000000}"/>
    <hyperlink ref="B49" location="'6(21).'!A1" display="Cudzoziemcy – studenci i absolwenci według kontynentów i krajów (urodzenia lub pochodzenia)" xr:uid="{00000000-0004-0000-0000-00001F000000}"/>
    <hyperlink ref="B51" location="'7(22).'!A1" display="Cudzoziemcy – absolwenci według typów instytucji systemu szkolnictwa wyższego i nauki, grup kierunków kształcenia i rodzajów studiów" xr:uid="{00000000-0004-0000-0000-000020000000}"/>
    <hyperlink ref="B53" location="'8(23).'!A1" display="Cudzoziemcy – absolwenci według wieku i typów instytucji systemu szkolnictwa wyższego i nauki" xr:uid="{00000000-0004-0000-0000-000021000000}"/>
    <hyperlink ref="B58" location="'1(24).'!A1" display="Studenci z niepełnosprawnościami według typów instytucji systemu szkolnictwa wyższego i nauki i grup kierunków kształcenia " xr:uid="{00000000-0004-0000-0000-000022000000}"/>
    <hyperlink ref="B60" location="'2(25).'!A1" display="Absolwenci z niepełnosprawnościami według typów instytucji systemu szkolnictwa wyższego i nauki i grup kierunków kształcenia " xr:uid="{00000000-0004-0000-0000-000023000000}"/>
    <hyperlink ref="B62" location="'3(26).'!A1" display="Studenci z niepełnosprawnościami według województw " xr:uid="{00000000-0004-0000-0000-000024000000}"/>
    <hyperlink ref="B64" location="'4(27).'!A1" display="Absolwenci z niepełnosprawnościami według województw " xr:uid="{00000000-0004-0000-0000-000025000000}"/>
    <hyperlink ref="B82" location="'2(33).'!A1" display="Stopnie naukowe nadane według typów instytucji systemu szkolnictwa wyższego i nauki i województw" xr:uid="{00000000-0004-0000-0000-000026000000}"/>
    <hyperlink ref="B91" location="'1(36).'!A1" display="Nauczyciele akademiccy oraz pracownicy niebędący nauczycielami według typów instytucji systemu szkolnictwa wyższego i nauki" xr:uid="{00000000-0004-0000-0000-000027000000}"/>
    <hyperlink ref="B96" location="'1(37).'!A1" display="Studenci otrzymujący stypendia i zapomogi według typów instytucji systemu szkolnictwa wyższego i nauki i województw" xr:uid="{00000000-0004-0000-0000-000028000000}"/>
    <hyperlink ref="B98" location="'2(38).'!A1" display="Studenci otrzymujący stypendia socjalne, rektora oraz stypendia dla osób z niepełnosprawnościami" xr:uid="{00000000-0004-0000-0000-000029000000}"/>
    <hyperlink ref="B100" location="'3(39).'!A1" display="Doktoranci otrzymujący stypendia i zapomogi według typów instytucji systemu szkolnictwa wyższego i nauki i województw" xr:uid="{00000000-0004-0000-0000-00002A000000}"/>
    <hyperlink ref="B102" location="'4(40).'!A1" display="Domy i stołówki studenckie według typów instytucji systemu szkolnictwa wyższego i nauki i województw" xr:uid="{00000000-0004-0000-0000-00002B000000}"/>
    <hyperlink ref="B117" location="'6(46).'!A1" display="Przychody i koszty uczelni" xr:uid="{00000000-0004-0000-0000-00002C000000}"/>
    <hyperlink ref="B119" location="'7(47).'!A1" display="Koszty uczelni w układzie rodzajowym " xr:uid="{00000000-0004-0000-0000-00002D000000}"/>
    <hyperlink ref="B121" location="'8(48).'!A1" display="Inwestycje i koszty remontów uczelni" xr:uid="{00000000-0004-0000-0000-00002E000000}"/>
    <hyperlink ref="B123" location="'9(49).'!A1" display="Koszty realizacji inwestycji i zakupów inwestycyjnych uczelni według wybranych źródeł finansowania" xr:uid="{00000000-0004-0000-0000-00002F000000}"/>
    <hyperlink ref="B125" location="'10(50).'!A1" display="Fundusze uczelni" xr:uid="{00000000-0004-0000-0000-000030000000}"/>
    <hyperlink ref="B127" location="'11(51).'!A1" display="Fundusz stypendialny dla studentów i doktorantów" xr:uid="{00000000-0004-0000-0000-000031000000}"/>
    <hyperlink ref="B129" location="'12(52).'!A1" display="Wykorzystanie funduszu stypendialnego dla studentów " xr:uid="{00000000-0004-0000-0000-000032000000}"/>
    <hyperlink ref="B131" location="'13(53).'!A1" display="Koszt jednostkowy kształcenia" xr:uid="{00000000-0004-0000-0000-000033000000}"/>
    <hyperlink ref="B133" location="'14(54).'!A1" display="Liczba studentów przeliczeniowych uczelni" xr:uid="{00000000-0004-0000-0000-000034000000}"/>
    <hyperlink ref="B73" location="'3(30).'!A1" display="Szkoły doktorskie" xr:uid="{00000000-0004-0000-0000-000035000000}"/>
  </hyperlinks>
  <pageMargins left="0.70866141732283472" right="0.70866141732283472" top="0.74803149606299213" bottom="0.74803149606299213" header="0.31496062992125984" footer="0.31496062992125984"/>
  <pageSetup paperSize="9" scale="50" fitToWidth="0" orientation="portrait" horizontalDpi="4294967294" r:id="rId1"/>
  <colBreaks count="1" manualBreakCount="1">
    <brk id="2" min="3" max="14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9AA6"/>
  </sheetPr>
  <dimension ref="A1:I202"/>
  <sheetViews>
    <sheetView topLeftCell="A4" zoomScaleNormal="100" workbookViewId="0">
      <selection activeCell="D18" sqref="D18:D21"/>
    </sheetView>
  </sheetViews>
  <sheetFormatPr defaultRowHeight="13.15"/>
  <cols>
    <col min="1" max="1" width="47.125" style="152" customWidth="1"/>
    <col min="2" max="2" width="5.125" style="151" customWidth="1"/>
    <col min="3" max="8" width="14.625" style="152" customWidth="1"/>
    <col min="9" max="16384" width="9" style="152"/>
  </cols>
  <sheetData>
    <row r="1" spans="1:8" ht="14.1" customHeight="1">
      <c r="A1" s="3" t="s">
        <v>70</v>
      </c>
      <c r="D1" s="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2125</v>
      </c>
      <c r="B4" s="140"/>
      <c r="C4" s="140"/>
      <c r="D4" s="140"/>
      <c r="E4" s="140"/>
      <c r="F4" s="140"/>
      <c r="G4" s="140"/>
      <c r="H4" s="140"/>
    </row>
    <row r="5" spans="1:8" ht="14.1" customHeight="1">
      <c r="A5" s="686" t="s">
        <v>2024</v>
      </c>
      <c r="B5" s="140"/>
      <c r="C5" s="140"/>
      <c r="D5" s="140"/>
      <c r="E5" s="140"/>
      <c r="F5" s="140"/>
      <c r="G5" s="140"/>
      <c r="H5" s="140"/>
    </row>
    <row r="6" spans="1:8" ht="16.5" customHeight="1">
      <c r="A6" s="801" t="s">
        <v>510</v>
      </c>
      <c r="B6" s="802"/>
      <c r="C6" s="797" t="s">
        <v>511</v>
      </c>
      <c r="D6" s="797" t="s">
        <v>512</v>
      </c>
      <c r="E6" s="797" t="s">
        <v>2270</v>
      </c>
      <c r="F6" s="797"/>
      <c r="G6" s="797"/>
      <c r="H6" s="800"/>
    </row>
    <row r="7" spans="1:8" ht="16.5" customHeight="1">
      <c r="A7" s="803"/>
      <c r="B7" s="804"/>
      <c r="C7" s="797"/>
      <c r="D7" s="797"/>
      <c r="E7" s="797"/>
      <c r="F7" s="797"/>
      <c r="G7" s="797"/>
      <c r="H7" s="800"/>
    </row>
    <row r="8" spans="1:8" ht="14.25" customHeight="1">
      <c r="A8" s="803"/>
      <c r="B8" s="804"/>
      <c r="C8" s="797"/>
      <c r="D8" s="797"/>
      <c r="E8" s="797" t="s">
        <v>513</v>
      </c>
      <c r="F8" s="797"/>
      <c r="G8" s="797" t="s">
        <v>514</v>
      </c>
      <c r="H8" s="800"/>
    </row>
    <row r="9" spans="1:8" ht="14.25" customHeight="1">
      <c r="A9" s="803"/>
      <c r="B9" s="804"/>
      <c r="C9" s="797"/>
      <c r="D9" s="797"/>
      <c r="E9" s="797"/>
      <c r="F9" s="797"/>
      <c r="G9" s="797"/>
      <c r="H9" s="800"/>
    </row>
    <row r="10" spans="1:8" ht="14.25" customHeight="1">
      <c r="A10" s="803"/>
      <c r="B10" s="804"/>
      <c r="C10" s="797"/>
      <c r="D10" s="797"/>
      <c r="E10" s="797"/>
      <c r="F10" s="797"/>
      <c r="G10" s="797"/>
      <c r="H10" s="800"/>
    </row>
    <row r="11" spans="1:8" ht="14.25" customHeight="1">
      <c r="A11" s="803"/>
      <c r="B11" s="804"/>
      <c r="C11" s="797"/>
      <c r="D11" s="797"/>
      <c r="E11" s="797" t="s">
        <v>515</v>
      </c>
      <c r="F11" s="797" t="s">
        <v>516</v>
      </c>
      <c r="G11" s="797" t="s">
        <v>515</v>
      </c>
      <c r="H11" s="800" t="s">
        <v>516</v>
      </c>
    </row>
    <row r="12" spans="1:8" ht="15" customHeight="1">
      <c r="A12" s="803"/>
      <c r="B12" s="804"/>
      <c r="C12" s="797"/>
      <c r="D12" s="797"/>
      <c r="E12" s="797"/>
      <c r="F12" s="797"/>
      <c r="G12" s="797"/>
      <c r="H12" s="800"/>
    </row>
    <row r="13" spans="1:8" ht="14.25" customHeight="1">
      <c r="A13" s="803"/>
      <c r="B13" s="804"/>
      <c r="C13" s="797"/>
      <c r="D13" s="797"/>
      <c r="E13" s="797"/>
      <c r="F13" s="797"/>
      <c r="G13" s="797"/>
      <c r="H13" s="800"/>
    </row>
    <row r="14" spans="1:8" ht="14.25" customHeight="1">
      <c r="A14" s="803"/>
      <c r="B14" s="804"/>
      <c r="C14" s="797"/>
      <c r="D14" s="797"/>
      <c r="E14" s="797"/>
      <c r="F14" s="797"/>
      <c r="G14" s="797"/>
      <c r="H14" s="800"/>
    </row>
    <row r="15" spans="1:8" ht="14.25" customHeight="1">
      <c r="A15" s="803"/>
      <c r="B15" s="804"/>
      <c r="C15" s="797"/>
      <c r="D15" s="797"/>
      <c r="E15" s="797"/>
      <c r="F15" s="797"/>
      <c r="G15" s="797"/>
      <c r="H15" s="800"/>
    </row>
    <row r="16" spans="1:8" ht="14.25" customHeight="1">
      <c r="A16" s="805"/>
      <c r="B16" s="806"/>
      <c r="C16" s="797"/>
      <c r="D16" s="797"/>
      <c r="E16" s="797"/>
      <c r="F16" s="797"/>
      <c r="G16" s="797"/>
      <c r="H16" s="800"/>
    </row>
    <row r="17" spans="1:9" ht="14.1" customHeight="1">
      <c r="A17" s="21" t="s">
        <v>79</v>
      </c>
      <c r="B17" s="141" t="s">
        <v>517</v>
      </c>
      <c r="C17" s="142">
        <v>313847</v>
      </c>
      <c r="D17" s="142">
        <v>199145</v>
      </c>
      <c r="E17" s="142">
        <v>208672</v>
      </c>
      <c r="F17" s="142">
        <v>131559</v>
      </c>
      <c r="G17" s="142">
        <v>105175</v>
      </c>
      <c r="H17" s="143">
        <v>67586</v>
      </c>
      <c r="I17" s="154"/>
    </row>
    <row r="18" spans="1:9" ht="14.1" customHeight="1">
      <c r="A18" s="17" t="s">
        <v>81</v>
      </c>
      <c r="B18" s="141" t="s">
        <v>518</v>
      </c>
      <c r="C18" s="144">
        <v>52986</v>
      </c>
      <c r="D18" s="144">
        <v>19284</v>
      </c>
      <c r="E18" s="144">
        <v>40526</v>
      </c>
      <c r="F18" s="144">
        <v>16241</v>
      </c>
      <c r="G18" s="144">
        <v>12460</v>
      </c>
      <c r="H18" s="145">
        <v>3043</v>
      </c>
      <c r="I18" s="154"/>
    </row>
    <row r="19" spans="1:9" ht="14.1" customHeight="1">
      <c r="A19" s="146"/>
      <c r="B19" s="141" t="s">
        <v>519</v>
      </c>
      <c r="C19" s="144">
        <v>114818</v>
      </c>
      <c r="D19" s="144">
        <v>81932</v>
      </c>
      <c r="E19" s="144">
        <v>79130</v>
      </c>
      <c r="F19" s="144">
        <v>57080</v>
      </c>
      <c r="G19" s="144">
        <v>35688</v>
      </c>
      <c r="H19" s="145">
        <v>24852</v>
      </c>
      <c r="I19" s="154"/>
    </row>
    <row r="20" spans="1:9" ht="14.1" customHeight="1">
      <c r="A20" s="146"/>
      <c r="B20" s="141" t="s">
        <v>520</v>
      </c>
      <c r="C20" s="144">
        <v>19794</v>
      </c>
      <c r="D20" s="144">
        <v>13510</v>
      </c>
      <c r="E20" s="144">
        <v>14805</v>
      </c>
      <c r="F20" s="144">
        <v>9928</v>
      </c>
      <c r="G20" s="144">
        <v>4989</v>
      </c>
      <c r="H20" s="145">
        <v>3582</v>
      </c>
      <c r="I20" s="154"/>
    </row>
    <row r="21" spans="1:9" ht="14.1" customHeight="1">
      <c r="A21" s="146"/>
      <c r="B21" s="141" t="s">
        <v>521</v>
      </c>
      <c r="C21" s="144">
        <v>126249</v>
      </c>
      <c r="D21" s="144">
        <v>84419</v>
      </c>
      <c r="E21" s="144">
        <v>74211</v>
      </c>
      <c r="F21" s="144">
        <v>48310</v>
      </c>
      <c r="G21" s="144">
        <v>52038</v>
      </c>
      <c r="H21" s="145">
        <v>36109</v>
      </c>
      <c r="I21" s="154"/>
    </row>
    <row r="22" spans="1:9" ht="23.65">
      <c r="A22" s="132" t="s">
        <v>84</v>
      </c>
      <c r="B22" s="155" t="s">
        <v>517</v>
      </c>
      <c r="C22" s="147">
        <v>283205</v>
      </c>
      <c r="D22" s="147">
        <v>179667</v>
      </c>
      <c r="E22" s="147">
        <v>183400</v>
      </c>
      <c r="F22" s="147">
        <v>114998</v>
      </c>
      <c r="G22" s="147">
        <v>99805</v>
      </c>
      <c r="H22" s="148">
        <v>64669</v>
      </c>
    </row>
    <row r="23" spans="1:9">
      <c r="A23" s="156" t="s">
        <v>2145</v>
      </c>
      <c r="B23" s="155" t="s">
        <v>518</v>
      </c>
      <c r="C23" s="147">
        <v>49921</v>
      </c>
      <c r="D23" s="147">
        <v>18440</v>
      </c>
      <c r="E23" s="147">
        <v>38095</v>
      </c>
      <c r="F23" s="147">
        <v>15523</v>
      </c>
      <c r="G23" s="147">
        <v>11826</v>
      </c>
      <c r="H23" s="148">
        <v>2917</v>
      </c>
    </row>
    <row r="24" spans="1:9">
      <c r="A24" s="146"/>
      <c r="B24" s="155" t="s">
        <v>519</v>
      </c>
      <c r="C24" s="147">
        <v>105024</v>
      </c>
      <c r="D24" s="147">
        <v>75058</v>
      </c>
      <c r="E24" s="147">
        <v>70680</v>
      </c>
      <c r="F24" s="147">
        <v>50905</v>
      </c>
      <c r="G24" s="147">
        <v>34344</v>
      </c>
      <c r="H24" s="148">
        <v>24153</v>
      </c>
    </row>
    <row r="25" spans="1:9">
      <c r="A25" s="146"/>
      <c r="B25" s="155" t="s">
        <v>520</v>
      </c>
      <c r="C25" s="147">
        <v>12155</v>
      </c>
      <c r="D25" s="147">
        <v>8585</v>
      </c>
      <c r="E25" s="147">
        <v>8008</v>
      </c>
      <c r="F25" s="147">
        <v>5504</v>
      </c>
      <c r="G25" s="147">
        <v>4147</v>
      </c>
      <c r="H25" s="148">
        <v>3081</v>
      </c>
    </row>
    <row r="26" spans="1:9">
      <c r="A26" s="157"/>
      <c r="B26" s="155" t="s">
        <v>521</v>
      </c>
      <c r="C26" s="147">
        <v>116105</v>
      </c>
      <c r="D26" s="147">
        <v>77584</v>
      </c>
      <c r="E26" s="147">
        <v>66617</v>
      </c>
      <c r="F26" s="147">
        <v>43066</v>
      </c>
      <c r="G26" s="147">
        <v>49488</v>
      </c>
      <c r="H26" s="148">
        <v>34518</v>
      </c>
    </row>
    <row r="27" spans="1:9">
      <c r="A27" s="132" t="s">
        <v>85</v>
      </c>
      <c r="B27" s="155" t="s">
        <v>517</v>
      </c>
      <c r="C27" s="147">
        <v>14010</v>
      </c>
      <c r="D27" s="147">
        <v>10957</v>
      </c>
      <c r="E27" s="147">
        <v>12342</v>
      </c>
      <c r="F27" s="147">
        <v>9732</v>
      </c>
      <c r="G27" s="147">
        <v>1668</v>
      </c>
      <c r="H27" s="148">
        <v>1225</v>
      </c>
    </row>
    <row r="28" spans="1:9">
      <c r="A28" s="156" t="s">
        <v>2146</v>
      </c>
      <c r="B28" s="155" t="s">
        <v>519</v>
      </c>
      <c r="C28" s="147">
        <v>4203</v>
      </c>
      <c r="D28" s="147">
        <v>3649</v>
      </c>
      <c r="E28" s="147">
        <v>4076</v>
      </c>
      <c r="F28" s="147">
        <v>3545</v>
      </c>
      <c r="G28" s="147">
        <v>127</v>
      </c>
      <c r="H28" s="148">
        <v>104</v>
      </c>
    </row>
    <row r="29" spans="1:9">
      <c r="A29" s="157"/>
      <c r="B29" s="155" t="s">
        <v>520</v>
      </c>
      <c r="C29" s="147">
        <v>6075</v>
      </c>
      <c r="D29" s="147">
        <v>4025</v>
      </c>
      <c r="E29" s="147">
        <v>5353</v>
      </c>
      <c r="F29" s="147">
        <v>3589</v>
      </c>
      <c r="G29" s="147">
        <v>722</v>
      </c>
      <c r="H29" s="148">
        <v>436</v>
      </c>
    </row>
    <row r="30" spans="1:9">
      <c r="A30" s="157"/>
      <c r="B30" s="155" t="s">
        <v>521</v>
      </c>
      <c r="C30" s="147">
        <v>3732</v>
      </c>
      <c r="D30" s="147">
        <v>3283</v>
      </c>
      <c r="E30" s="147">
        <v>2913</v>
      </c>
      <c r="F30" s="147">
        <v>2598</v>
      </c>
      <c r="G30" s="147">
        <v>819</v>
      </c>
      <c r="H30" s="148">
        <v>685</v>
      </c>
    </row>
    <row r="31" spans="1:9" ht="23.65">
      <c r="A31" s="132" t="s">
        <v>87</v>
      </c>
      <c r="B31" s="155" t="s">
        <v>517</v>
      </c>
      <c r="C31" s="147">
        <v>1548</v>
      </c>
      <c r="D31" s="147">
        <v>629</v>
      </c>
      <c r="E31" s="147">
        <v>1129</v>
      </c>
      <c r="F31" s="147">
        <v>443</v>
      </c>
      <c r="G31" s="147">
        <v>419</v>
      </c>
      <c r="H31" s="148">
        <v>186</v>
      </c>
    </row>
    <row r="32" spans="1:9" ht="23.65">
      <c r="A32" s="156" t="s">
        <v>2147</v>
      </c>
      <c r="B32" s="155" t="s">
        <v>518</v>
      </c>
      <c r="C32" s="147">
        <v>1036</v>
      </c>
      <c r="D32" s="147">
        <v>325</v>
      </c>
      <c r="E32" s="147">
        <v>830</v>
      </c>
      <c r="F32" s="147">
        <v>264</v>
      </c>
      <c r="G32" s="147">
        <v>206</v>
      </c>
      <c r="H32" s="148">
        <v>61</v>
      </c>
    </row>
    <row r="33" spans="1:8">
      <c r="A33" s="157"/>
      <c r="B33" s="155" t="s">
        <v>519</v>
      </c>
      <c r="C33" s="147">
        <v>98</v>
      </c>
      <c r="D33" s="147">
        <v>50</v>
      </c>
      <c r="E33" s="147">
        <v>77</v>
      </c>
      <c r="F33" s="147">
        <v>34</v>
      </c>
      <c r="G33" s="147">
        <v>21</v>
      </c>
      <c r="H33" s="148">
        <v>16</v>
      </c>
    </row>
    <row r="34" spans="1:8">
      <c r="A34" s="157"/>
      <c r="B34" s="155" t="s">
        <v>521</v>
      </c>
      <c r="C34" s="147">
        <v>414</v>
      </c>
      <c r="D34" s="147">
        <v>254</v>
      </c>
      <c r="E34" s="147">
        <v>222</v>
      </c>
      <c r="F34" s="147">
        <v>145</v>
      </c>
      <c r="G34" s="147">
        <v>192</v>
      </c>
      <c r="H34" s="148">
        <v>109</v>
      </c>
    </row>
    <row r="35" spans="1:8" ht="23.65">
      <c r="A35" s="132" t="s">
        <v>88</v>
      </c>
      <c r="B35" s="155" t="s">
        <v>517</v>
      </c>
      <c r="C35" s="147">
        <v>4433</v>
      </c>
      <c r="D35" s="147">
        <v>2997</v>
      </c>
      <c r="E35" s="147">
        <v>3942</v>
      </c>
      <c r="F35" s="147">
        <v>2666</v>
      </c>
      <c r="G35" s="147">
        <v>491</v>
      </c>
      <c r="H35" s="148">
        <v>331</v>
      </c>
    </row>
    <row r="36" spans="1:8">
      <c r="A36" s="156" t="s">
        <v>2148</v>
      </c>
      <c r="B36" s="155" t="s">
        <v>518</v>
      </c>
      <c r="C36" s="147">
        <v>25</v>
      </c>
      <c r="D36" s="147">
        <v>20</v>
      </c>
      <c r="E36" s="147">
        <v>25</v>
      </c>
      <c r="F36" s="147">
        <v>20</v>
      </c>
      <c r="G36" s="147" t="s">
        <v>92</v>
      </c>
      <c r="H36" s="148" t="s">
        <v>92</v>
      </c>
    </row>
    <row r="37" spans="1:8">
      <c r="A37" s="157"/>
      <c r="B37" s="155" t="s">
        <v>519</v>
      </c>
      <c r="C37" s="147">
        <v>2032</v>
      </c>
      <c r="D37" s="147">
        <v>1369</v>
      </c>
      <c r="E37" s="147">
        <v>1760</v>
      </c>
      <c r="F37" s="147">
        <v>1181</v>
      </c>
      <c r="G37" s="147">
        <v>272</v>
      </c>
      <c r="H37" s="148">
        <v>188</v>
      </c>
    </row>
    <row r="38" spans="1:8">
      <c r="A38" s="157"/>
      <c r="B38" s="155" t="s">
        <v>520</v>
      </c>
      <c r="C38" s="147">
        <v>491</v>
      </c>
      <c r="D38" s="147">
        <v>332</v>
      </c>
      <c r="E38" s="147">
        <v>491</v>
      </c>
      <c r="F38" s="147">
        <v>332</v>
      </c>
      <c r="G38" s="147" t="s">
        <v>92</v>
      </c>
      <c r="H38" s="148" t="s">
        <v>92</v>
      </c>
    </row>
    <row r="39" spans="1:8">
      <c r="A39" s="157"/>
      <c r="B39" s="155" t="s">
        <v>521</v>
      </c>
      <c r="C39" s="147">
        <v>1885</v>
      </c>
      <c r="D39" s="147">
        <v>1276</v>
      </c>
      <c r="E39" s="147">
        <v>1666</v>
      </c>
      <c r="F39" s="147">
        <v>1133</v>
      </c>
      <c r="G39" s="147">
        <v>219</v>
      </c>
      <c r="H39" s="148">
        <v>143</v>
      </c>
    </row>
    <row r="40" spans="1:8" ht="13.5" customHeight="1">
      <c r="A40" s="132" t="s">
        <v>89</v>
      </c>
      <c r="B40" s="155" t="s">
        <v>517</v>
      </c>
      <c r="C40" s="147">
        <v>5187</v>
      </c>
      <c r="D40" s="147">
        <v>1934</v>
      </c>
      <c r="E40" s="147">
        <v>4143</v>
      </c>
      <c r="F40" s="147">
        <v>1525</v>
      </c>
      <c r="G40" s="147">
        <v>1044</v>
      </c>
      <c r="H40" s="148">
        <v>409</v>
      </c>
    </row>
    <row r="41" spans="1:8">
      <c r="A41" s="156" t="s">
        <v>2149</v>
      </c>
      <c r="B41" s="155" t="s">
        <v>518</v>
      </c>
      <c r="C41" s="147">
        <v>1533</v>
      </c>
      <c r="D41" s="147">
        <v>417</v>
      </c>
      <c r="E41" s="147">
        <v>1341</v>
      </c>
      <c r="F41" s="147">
        <v>363</v>
      </c>
      <c r="G41" s="147">
        <v>192</v>
      </c>
      <c r="H41" s="148">
        <v>54</v>
      </c>
    </row>
    <row r="42" spans="1:8">
      <c r="A42" s="157"/>
      <c r="B42" s="155" t="s">
        <v>519</v>
      </c>
      <c r="C42" s="147">
        <v>1465</v>
      </c>
      <c r="D42" s="147">
        <v>640</v>
      </c>
      <c r="E42" s="147">
        <v>1207</v>
      </c>
      <c r="F42" s="147">
        <v>541</v>
      </c>
      <c r="G42" s="147">
        <v>258</v>
      </c>
      <c r="H42" s="148">
        <v>99</v>
      </c>
    </row>
    <row r="43" spans="1:8">
      <c r="A43" s="157"/>
      <c r="B43" s="155" t="s">
        <v>521</v>
      </c>
      <c r="C43" s="147">
        <v>2189</v>
      </c>
      <c r="D43" s="147">
        <v>877</v>
      </c>
      <c r="E43" s="147">
        <v>1595</v>
      </c>
      <c r="F43" s="147">
        <v>621</v>
      </c>
      <c r="G43" s="147">
        <v>594</v>
      </c>
      <c r="H43" s="148">
        <v>256</v>
      </c>
    </row>
    <row r="44" spans="1:8" ht="23.65">
      <c r="A44" s="132" t="s">
        <v>90</v>
      </c>
      <c r="B44" s="155" t="s">
        <v>517</v>
      </c>
      <c r="C44" s="147">
        <v>1603</v>
      </c>
      <c r="D44" s="147">
        <v>407</v>
      </c>
      <c r="E44" s="147">
        <v>740</v>
      </c>
      <c r="F44" s="147">
        <v>270</v>
      </c>
      <c r="G44" s="147">
        <v>863</v>
      </c>
      <c r="H44" s="148">
        <v>137</v>
      </c>
    </row>
    <row r="45" spans="1:8">
      <c r="A45" s="156" t="s">
        <v>2150</v>
      </c>
      <c r="B45" s="155" t="s">
        <v>518</v>
      </c>
      <c r="C45" s="147">
        <v>414</v>
      </c>
      <c r="D45" s="147">
        <v>41</v>
      </c>
      <c r="E45" s="147">
        <v>178</v>
      </c>
      <c r="F45" s="147">
        <v>30</v>
      </c>
      <c r="G45" s="147">
        <v>236</v>
      </c>
      <c r="H45" s="148">
        <v>11</v>
      </c>
    </row>
    <row r="46" spans="1:8">
      <c r="A46" s="157"/>
      <c r="B46" s="155" t="s">
        <v>519</v>
      </c>
      <c r="C46" s="147">
        <v>490</v>
      </c>
      <c r="D46" s="147">
        <v>168</v>
      </c>
      <c r="E46" s="147">
        <v>256</v>
      </c>
      <c r="F46" s="147">
        <v>132</v>
      </c>
      <c r="G46" s="147">
        <v>234</v>
      </c>
      <c r="H46" s="148">
        <v>36</v>
      </c>
    </row>
    <row r="47" spans="1:8">
      <c r="A47" s="157"/>
      <c r="B47" s="155" t="s">
        <v>521</v>
      </c>
      <c r="C47" s="147">
        <v>699</v>
      </c>
      <c r="D47" s="147">
        <v>198</v>
      </c>
      <c r="E47" s="147">
        <v>306</v>
      </c>
      <c r="F47" s="147">
        <v>108</v>
      </c>
      <c r="G47" s="147">
        <v>393</v>
      </c>
      <c r="H47" s="148">
        <v>90</v>
      </c>
    </row>
    <row r="48" spans="1:8">
      <c r="A48" s="132" t="s">
        <v>93</v>
      </c>
      <c r="B48" s="155" t="s">
        <v>517</v>
      </c>
      <c r="C48" s="147">
        <v>3861</v>
      </c>
      <c r="D48" s="147">
        <v>2554</v>
      </c>
      <c r="E48" s="147">
        <v>2976</v>
      </c>
      <c r="F48" s="147">
        <v>1925</v>
      </c>
      <c r="G48" s="147">
        <v>885</v>
      </c>
      <c r="H48" s="148">
        <v>629</v>
      </c>
    </row>
    <row r="49" spans="1:8">
      <c r="A49" s="26" t="s">
        <v>2152</v>
      </c>
      <c r="B49" s="155" t="s">
        <v>518</v>
      </c>
      <c r="C49" s="147">
        <v>57</v>
      </c>
      <c r="D49" s="147">
        <v>41</v>
      </c>
      <c r="E49" s="147">
        <v>57</v>
      </c>
      <c r="F49" s="147">
        <v>41</v>
      </c>
      <c r="G49" s="147" t="s">
        <v>92</v>
      </c>
      <c r="H49" s="148" t="s">
        <v>92</v>
      </c>
    </row>
    <row r="50" spans="1:8">
      <c r="A50" s="157"/>
      <c r="B50" s="155" t="s">
        <v>519</v>
      </c>
      <c r="C50" s="147">
        <v>1506</v>
      </c>
      <c r="D50" s="147">
        <v>998</v>
      </c>
      <c r="E50" s="147">
        <v>1074</v>
      </c>
      <c r="F50" s="147">
        <v>742</v>
      </c>
      <c r="G50" s="147">
        <v>432</v>
      </c>
      <c r="H50" s="148">
        <v>256</v>
      </c>
    </row>
    <row r="51" spans="1:8">
      <c r="A51" s="157"/>
      <c r="B51" s="155" t="s">
        <v>520</v>
      </c>
      <c r="C51" s="147">
        <v>1073</v>
      </c>
      <c r="D51" s="147">
        <v>568</v>
      </c>
      <c r="E51" s="147">
        <v>953</v>
      </c>
      <c r="F51" s="147">
        <v>503</v>
      </c>
      <c r="G51" s="147">
        <v>120</v>
      </c>
      <c r="H51" s="148">
        <v>65</v>
      </c>
    </row>
    <row r="52" spans="1:8" ht="14.1" customHeight="1">
      <c r="A52" s="158"/>
      <c r="B52" s="155" t="s">
        <v>521</v>
      </c>
      <c r="C52" s="147">
        <v>1225</v>
      </c>
      <c r="D52" s="147">
        <v>947</v>
      </c>
      <c r="E52" s="147">
        <v>892</v>
      </c>
      <c r="F52" s="147">
        <v>639</v>
      </c>
      <c r="G52" s="147">
        <v>333</v>
      </c>
      <c r="H52" s="148">
        <v>308</v>
      </c>
    </row>
    <row r="53" spans="1:8" ht="14.1" customHeight="1">
      <c r="A53" s="158"/>
      <c r="B53" s="155"/>
      <c r="C53" s="159"/>
      <c r="D53" s="159"/>
      <c r="E53" s="159"/>
      <c r="F53" s="159"/>
      <c r="G53" s="159"/>
      <c r="H53" s="159"/>
    </row>
    <row r="54" spans="1:8" ht="14.1" customHeight="1">
      <c r="A54" s="149"/>
      <c r="B54" s="160"/>
    </row>
    <row r="55" spans="1:8" ht="14.1" customHeight="1">
      <c r="A55" s="161"/>
    </row>
    <row r="56" spans="1:8" ht="15.95" customHeight="1"/>
    <row r="57" spans="1:8" ht="15.95" customHeight="1"/>
    <row r="58" spans="1:8" ht="15.95" customHeight="1"/>
    <row r="59" spans="1:8" ht="15.95" customHeight="1"/>
    <row r="60" spans="1:8" ht="15.95" customHeight="1"/>
    <row r="61" spans="1:8" ht="15.95" customHeight="1"/>
    <row r="62" spans="1:8" ht="15.95" customHeight="1"/>
    <row r="63" spans="1:8" ht="15.95" customHeight="1"/>
    <row r="64" spans="1:8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</sheetData>
  <mergeCells count="10">
    <mergeCell ref="A6:B16"/>
    <mergeCell ref="C6:C16"/>
    <mergeCell ref="D6:D16"/>
    <mergeCell ref="E6:H7"/>
    <mergeCell ref="E8:F10"/>
    <mergeCell ref="G8:H10"/>
    <mergeCell ref="E11:E16"/>
    <mergeCell ref="F11:F16"/>
    <mergeCell ref="G11:G16"/>
    <mergeCell ref="H11:H16"/>
  </mergeCells>
  <hyperlinks>
    <hyperlink ref="A1" location="'SPIS TABLIC'!A1" display="'SPIS TABLIC'!A1" xr:uid="{00000000-0004-0000-0900-000000000000}"/>
    <hyperlink ref="A2" location="'SPIS TABLIC'!A1" display="Return to list of tables" xr:uid="{00000000-0004-0000-0900-000001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9AA6"/>
  </sheetPr>
  <dimension ref="A1:S287"/>
  <sheetViews>
    <sheetView topLeftCell="B7" zoomScaleNormal="100" workbookViewId="0">
      <selection activeCell="M16" activeCellId="2" sqref="G16 K16 M16"/>
    </sheetView>
  </sheetViews>
  <sheetFormatPr defaultColWidth="9" defaultRowHeight="12.75"/>
  <cols>
    <col min="1" max="1" width="48.125" style="162" customWidth="1"/>
    <col min="2" max="2" width="4.875" style="162" customWidth="1"/>
    <col min="3" max="14" width="11.625" style="162" customWidth="1"/>
    <col min="15" max="19" width="9" style="162"/>
    <col min="20" max="16384" width="9" style="140"/>
  </cols>
  <sheetData>
    <row r="1" spans="1:19" ht="14.1" customHeight="1">
      <c r="A1" s="3" t="s">
        <v>70</v>
      </c>
    </row>
    <row r="2" spans="1:19" ht="14.1" customHeight="1">
      <c r="A2" s="3" t="s">
        <v>71</v>
      </c>
    </row>
    <row r="3" spans="1:19" ht="14.1" customHeight="1"/>
    <row r="4" spans="1:19" ht="14.1" customHeight="1">
      <c r="A4" s="153" t="s">
        <v>2126</v>
      </c>
    </row>
    <row r="5" spans="1:19" ht="14.1" customHeight="1">
      <c r="A5" s="677" t="s">
        <v>2027</v>
      </c>
      <c r="Q5" s="140"/>
      <c r="R5" s="140"/>
      <c r="S5" s="140"/>
    </row>
    <row r="6" spans="1:19" ht="15.95" customHeight="1">
      <c r="A6" s="795" t="s">
        <v>2011</v>
      </c>
      <c r="B6" s="796"/>
      <c r="C6" s="797" t="s">
        <v>73</v>
      </c>
      <c r="D6" s="797" t="s">
        <v>74</v>
      </c>
      <c r="E6" s="797" t="s">
        <v>522</v>
      </c>
      <c r="F6" s="797"/>
      <c r="G6" s="797"/>
      <c r="H6" s="797"/>
      <c r="I6" s="797"/>
      <c r="J6" s="797"/>
      <c r="K6" s="797"/>
      <c r="L6" s="797"/>
      <c r="M6" s="797"/>
      <c r="N6" s="800"/>
      <c r="Q6" s="140"/>
      <c r="R6" s="140"/>
      <c r="S6" s="140"/>
    </row>
    <row r="7" spans="1:19" ht="14.25" customHeight="1">
      <c r="A7" s="795"/>
      <c r="B7" s="796"/>
      <c r="C7" s="797"/>
      <c r="D7" s="797"/>
      <c r="E7" s="797" t="s">
        <v>523</v>
      </c>
      <c r="F7" s="797"/>
      <c r="G7" s="797"/>
      <c r="H7" s="797"/>
      <c r="I7" s="797"/>
      <c r="J7" s="797"/>
      <c r="K7" s="797"/>
      <c r="L7" s="797"/>
      <c r="M7" s="797" t="s">
        <v>524</v>
      </c>
      <c r="N7" s="800"/>
      <c r="Q7" s="140"/>
      <c r="R7" s="140"/>
      <c r="S7" s="140"/>
    </row>
    <row r="8" spans="1:19" ht="14.25" customHeight="1">
      <c r="A8" s="795"/>
      <c r="B8" s="796"/>
      <c r="C8" s="797"/>
      <c r="D8" s="797"/>
      <c r="E8" s="797"/>
      <c r="F8" s="797"/>
      <c r="G8" s="797"/>
      <c r="H8" s="797"/>
      <c r="I8" s="797"/>
      <c r="J8" s="797"/>
      <c r="K8" s="797"/>
      <c r="L8" s="797"/>
      <c r="M8" s="797"/>
      <c r="N8" s="800"/>
      <c r="Q8" s="140"/>
      <c r="R8" s="140"/>
      <c r="S8" s="140"/>
    </row>
    <row r="9" spans="1:19" ht="14.25" customHeight="1">
      <c r="A9" s="795"/>
      <c r="B9" s="796"/>
      <c r="C9" s="797"/>
      <c r="D9" s="797"/>
      <c r="E9" s="797" t="s">
        <v>77</v>
      </c>
      <c r="F9" s="797" t="s">
        <v>78</v>
      </c>
      <c r="G9" s="797" t="s">
        <v>525</v>
      </c>
      <c r="H9" s="797"/>
      <c r="I9" s="797"/>
      <c r="J9" s="797"/>
      <c r="K9" s="797" t="s">
        <v>526</v>
      </c>
      <c r="L9" s="797"/>
      <c r="M9" s="797" t="s">
        <v>77</v>
      </c>
      <c r="N9" s="800" t="s">
        <v>78</v>
      </c>
      <c r="Q9" s="140"/>
      <c r="R9" s="140"/>
      <c r="S9" s="140"/>
    </row>
    <row r="10" spans="1:19" ht="14.25" customHeight="1">
      <c r="A10" s="795"/>
      <c r="B10" s="796"/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800"/>
    </row>
    <row r="11" spans="1:19" ht="14.25" customHeight="1">
      <c r="A11" s="795"/>
      <c r="B11" s="796"/>
      <c r="C11" s="797"/>
      <c r="D11" s="797"/>
      <c r="E11" s="797"/>
      <c r="F11" s="797"/>
      <c r="G11" s="797" t="s">
        <v>77</v>
      </c>
      <c r="H11" s="797" t="s">
        <v>78</v>
      </c>
      <c r="I11" s="797" t="s">
        <v>527</v>
      </c>
      <c r="J11" s="797"/>
      <c r="K11" s="797"/>
      <c r="L11" s="797"/>
      <c r="M11" s="797"/>
      <c r="N11" s="800"/>
      <c r="Q11" s="163"/>
    </row>
    <row r="12" spans="1:19" ht="30" customHeight="1">
      <c r="A12" s="795"/>
      <c r="B12" s="796"/>
      <c r="C12" s="797"/>
      <c r="D12" s="797"/>
      <c r="E12" s="797"/>
      <c r="F12" s="797"/>
      <c r="G12" s="797"/>
      <c r="H12" s="797"/>
      <c r="I12" s="797"/>
      <c r="J12" s="797"/>
      <c r="K12" s="797"/>
      <c r="L12" s="797"/>
      <c r="M12" s="797"/>
      <c r="N12" s="800"/>
    </row>
    <row r="13" spans="1:19" ht="51" customHeight="1">
      <c r="A13" s="795"/>
      <c r="B13" s="796"/>
      <c r="C13" s="797"/>
      <c r="D13" s="797"/>
      <c r="E13" s="797"/>
      <c r="F13" s="797"/>
      <c r="G13" s="797"/>
      <c r="H13" s="797"/>
      <c r="I13" s="164" t="s">
        <v>77</v>
      </c>
      <c r="J13" s="164" t="s">
        <v>516</v>
      </c>
      <c r="K13" s="164" t="s">
        <v>77</v>
      </c>
      <c r="L13" s="164" t="s">
        <v>516</v>
      </c>
      <c r="M13" s="797"/>
      <c r="N13" s="800"/>
    </row>
    <row r="14" spans="1:19" ht="14.1" customHeight="1">
      <c r="A14" s="816" t="s">
        <v>79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817"/>
    </row>
    <row r="15" spans="1:19" ht="14.1" customHeight="1">
      <c r="A15" s="807" t="s">
        <v>81</v>
      </c>
      <c r="B15" s="808"/>
      <c r="C15" s="808"/>
      <c r="D15" s="808"/>
      <c r="E15" s="808"/>
      <c r="F15" s="808"/>
      <c r="G15" s="808"/>
      <c r="H15" s="808"/>
      <c r="I15" s="808"/>
      <c r="J15" s="808"/>
      <c r="K15" s="808"/>
      <c r="L15" s="808"/>
      <c r="M15" s="808"/>
      <c r="N15" s="809"/>
    </row>
    <row r="16" spans="1:19" ht="14.1" customHeight="1">
      <c r="A16" s="21" t="s">
        <v>79</v>
      </c>
      <c r="B16" s="141" t="s">
        <v>80</v>
      </c>
      <c r="C16" s="144">
        <v>313847</v>
      </c>
      <c r="D16" s="144">
        <v>199145</v>
      </c>
      <c r="E16" s="144">
        <v>187598</v>
      </c>
      <c r="F16" s="144">
        <v>114726</v>
      </c>
      <c r="G16" s="144">
        <v>167804</v>
      </c>
      <c r="H16" s="144">
        <v>101216</v>
      </c>
      <c r="I16" s="144">
        <v>114818</v>
      </c>
      <c r="J16" s="144">
        <v>81932</v>
      </c>
      <c r="K16" s="144">
        <v>19794</v>
      </c>
      <c r="L16" s="144">
        <v>13510</v>
      </c>
      <c r="M16" s="144">
        <v>126249</v>
      </c>
      <c r="N16" s="145">
        <v>84419</v>
      </c>
    </row>
    <row r="17" spans="1:14" ht="14.1" customHeight="1">
      <c r="A17" s="17" t="s">
        <v>504</v>
      </c>
      <c r="B17" s="141" t="s">
        <v>528</v>
      </c>
      <c r="C17" s="144">
        <v>208672</v>
      </c>
      <c r="D17" s="144">
        <v>131559</v>
      </c>
      <c r="E17" s="144">
        <v>134461</v>
      </c>
      <c r="F17" s="144">
        <v>83249</v>
      </c>
      <c r="G17" s="144">
        <v>119656</v>
      </c>
      <c r="H17" s="144">
        <v>73321</v>
      </c>
      <c r="I17" s="144">
        <v>79130</v>
      </c>
      <c r="J17" s="144">
        <v>57080</v>
      </c>
      <c r="K17" s="144">
        <v>14805</v>
      </c>
      <c r="L17" s="144">
        <v>9928</v>
      </c>
      <c r="M17" s="144">
        <v>74211</v>
      </c>
      <c r="N17" s="145">
        <v>48310</v>
      </c>
    </row>
    <row r="18" spans="1:14" ht="14.1" customHeight="1">
      <c r="A18" s="165"/>
      <c r="B18" s="141" t="s">
        <v>83</v>
      </c>
      <c r="C18" s="144">
        <v>105175</v>
      </c>
      <c r="D18" s="144">
        <v>67586</v>
      </c>
      <c r="E18" s="144">
        <v>53137</v>
      </c>
      <c r="F18" s="144">
        <v>31477</v>
      </c>
      <c r="G18" s="144">
        <v>48148</v>
      </c>
      <c r="H18" s="144">
        <v>27895</v>
      </c>
      <c r="I18" s="144">
        <v>35688</v>
      </c>
      <c r="J18" s="144">
        <v>24852</v>
      </c>
      <c r="K18" s="144">
        <v>4989</v>
      </c>
      <c r="L18" s="144">
        <v>3582</v>
      </c>
      <c r="M18" s="144">
        <v>52038</v>
      </c>
      <c r="N18" s="145">
        <v>36109</v>
      </c>
    </row>
    <row r="19" spans="1:14" ht="14.1" customHeight="1">
      <c r="A19" s="810" t="s">
        <v>529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2"/>
    </row>
    <row r="20" spans="1:14" ht="14.1" customHeight="1">
      <c r="A20" s="813" t="s">
        <v>530</v>
      </c>
      <c r="B20" s="814"/>
      <c r="C20" s="814"/>
      <c r="D20" s="814"/>
      <c r="E20" s="814"/>
      <c r="F20" s="814"/>
      <c r="G20" s="814"/>
      <c r="H20" s="814"/>
      <c r="I20" s="814"/>
      <c r="J20" s="814"/>
      <c r="K20" s="814"/>
      <c r="L20" s="814"/>
      <c r="M20" s="814"/>
      <c r="N20" s="815"/>
    </row>
    <row r="21" spans="1:14">
      <c r="A21" s="165" t="s">
        <v>270</v>
      </c>
      <c r="B21" s="141" t="s">
        <v>80</v>
      </c>
      <c r="C21" s="166">
        <v>238538</v>
      </c>
      <c r="D21" s="166">
        <v>148067</v>
      </c>
      <c r="E21" s="144">
        <v>144041</v>
      </c>
      <c r="F21" s="144">
        <v>87018</v>
      </c>
      <c r="G21" s="144">
        <v>128078</v>
      </c>
      <c r="H21" s="144">
        <v>76124</v>
      </c>
      <c r="I21" s="144">
        <v>80727</v>
      </c>
      <c r="J21" s="144">
        <v>58323</v>
      </c>
      <c r="K21" s="144">
        <v>15963</v>
      </c>
      <c r="L21" s="144">
        <v>10894</v>
      </c>
      <c r="M21" s="144">
        <v>94497</v>
      </c>
      <c r="N21" s="145">
        <v>61049</v>
      </c>
    </row>
    <row r="22" spans="1:14">
      <c r="A22" s="167" t="s">
        <v>531</v>
      </c>
      <c r="B22" s="141" t="s">
        <v>528</v>
      </c>
      <c r="C22" s="166">
        <v>189930</v>
      </c>
      <c r="D22" s="166">
        <v>119456</v>
      </c>
      <c r="E22" s="144">
        <v>120596</v>
      </c>
      <c r="F22" s="144">
        <v>74356</v>
      </c>
      <c r="G22" s="144">
        <v>107706</v>
      </c>
      <c r="H22" s="144">
        <v>65615</v>
      </c>
      <c r="I22" s="144">
        <v>68351</v>
      </c>
      <c r="J22" s="144">
        <v>49724</v>
      </c>
      <c r="K22" s="144">
        <v>12890</v>
      </c>
      <c r="L22" s="144">
        <v>8741</v>
      </c>
      <c r="M22" s="144">
        <v>69334</v>
      </c>
      <c r="N22" s="145">
        <v>45100</v>
      </c>
    </row>
    <row r="23" spans="1:14">
      <c r="A23" s="168"/>
      <c r="B23" s="141" t="s">
        <v>83</v>
      </c>
      <c r="C23" s="166">
        <v>48608</v>
      </c>
      <c r="D23" s="166">
        <v>28611</v>
      </c>
      <c r="E23" s="144">
        <v>23445</v>
      </c>
      <c r="F23" s="144">
        <v>12662</v>
      </c>
      <c r="G23" s="144">
        <v>20372</v>
      </c>
      <c r="H23" s="144">
        <v>10509</v>
      </c>
      <c r="I23" s="144">
        <v>12376</v>
      </c>
      <c r="J23" s="144">
        <v>8599</v>
      </c>
      <c r="K23" s="144">
        <v>3073</v>
      </c>
      <c r="L23" s="144">
        <v>2153</v>
      </c>
      <c r="M23" s="144">
        <v>25163</v>
      </c>
      <c r="N23" s="145">
        <v>15949</v>
      </c>
    </row>
    <row r="24" spans="1:14">
      <c r="A24" s="165" t="s">
        <v>103</v>
      </c>
      <c r="B24" s="141" t="s">
        <v>80</v>
      </c>
      <c r="C24" s="166">
        <v>17171</v>
      </c>
      <c r="D24" s="166">
        <v>14445</v>
      </c>
      <c r="E24" s="144">
        <v>9880</v>
      </c>
      <c r="F24" s="144">
        <v>8244</v>
      </c>
      <c r="G24" s="144">
        <v>9880</v>
      </c>
      <c r="H24" s="144">
        <v>8244</v>
      </c>
      <c r="I24" s="144">
        <v>9794</v>
      </c>
      <c r="J24" s="144">
        <v>8228</v>
      </c>
      <c r="K24" s="144" t="s">
        <v>92</v>
      </c>
      <c r="L24" s="144" t="s">
        <v>92</v>
      </c>
      <c r="M24" s="144">
        <v>7291</v>
      </c>
      <c r="N24" s="145">
        <v>6201</v>
      </c>
    </row>
    <row r="25" spans="1:14">
      <c r="A25" s="167" t="s">
        <v>532</v>
      </c>
      <c r="B25" s="141" t="s">
        <v>528</v>
      </c>
      <c r="C25" s="166">
        <v>12379</v>
      </c>
      <c r="D25" s="166">
        <v>10209</v>
      </c>
      <c r="E25" s="144">
        <v>7996</v>
      </c>
      <c r="F25" s="144">
        <v>6591</v>
      </c>
      <c r="G25" s="144">
        <v>7996</v>
      </c>
      <c r="H25" s="144">
        <v>6591</v>
      </c>
      <c r="I25" s="144">
        <v>7910</v>
      </c>
      <c r="J25" s="144">
        <v>6575</v>
      </c>
      <c r="K25" s="144" t="s">
        <v>92</v>
      </c>
      <c r="L25" s="144" t="s">
        <v>92</v>
      </c>
      <c r="M25" s="144">
        <v>4383</v>
      </c>
      <c r="N25" s="145">
        <v>3618</v>
      </c>
    </row>
    <row r="26" spans="1:14">
      <c r="A26" s="165"/>
      <c r="B26" s="141" t="s">
        <v>83</v>
      </c>
      <c r="C26" s="166">
        <v>4792</v>
      </c>
      <c r="D26" s="166">
        <v>4236</v>
      </c>
      <c r="E26" s="144">
        <v>1884</v>
      </c>
      <c r="F26" s="144">
        <v>1653</v>
      </c>
      <c r="G26" s="144">
        <v>1884</v>
      </c>
      <c r="H26" s="144">
        <v>1653</v>
      </c>
      <c r="I26" s="144">
        <v>1884</v>
      </c>
      <c r="J26" s="144">
        <v>1653</v>
      </c>
      <c r="K26" s="144" t="s">
        <v>92</v>
      </c>
      <c r="L26" s="144" t="s">
        <v>92</v>
      </c>
      <c r="M26" s="144">
        <v>2908</v>
      </c>
      <c r="N26" s="145">
        <v>2583</v>
      </c>
    </row>
    <row r="27" spans="1:14">
      <c r="A27" s="169" t="s">
        <v>105</v>
      </c>
      <c r="B27" s="155" t="s">
        <v>80</v>
      </c>
      <c r="C27" s="170">
        <v>16996</v>
      </c>
      <c r="D27" s="170">
        <v>14273</v>
      </c>
      <c r="E27" s="147">
        <v>9786</v>
      </c>
      <c r="F27" s="147">
        <v>8152</v>
      </c>
      <c r="G27" s="147">
        <v>9786</v>
      </c>
      <c r="H27" s="147">
        <v>8152</v>
      </c>
      <c r="I27" s="147">
        <v>9700</v>
      </c>
      <c r="J27" s="147">
        <v>8136</v>
      </c>
      <c r="K27" s="147" t="s">
        <v>92</v>
      </c>
      <c r="L27" s="147" t="s">
        <v>92</v>
      </c>
      <c r="M27" s="147">
        <v>7210</v>
      </c>
      <c r="N27" s="148">
        <v>6121</v>
      </c>
    </row>
    <row r="28" spans="1:14">
      <c r="A28" s="171" t="s">
        <v>106</v>
      </c>
      <c r="B28" s="155" t="s">
        <v>528</v>
      </c>
      <c r="C28" s="170">
        <v>12204</v>
      </c>
      <c r="D28" s="170">
        <v>10037</v>
      </c>
      <c r="E28" s="147">
        <v>7902</v>
      </c>
      <c r="F28" s="147">
        <v>6499</v>
      </c>
      <c r="G28" s="147">
        <v>7902</v>
      </c>
      <c r="H28" s="147">
        <v>6499</v>
      </c>
      <c r="I28" s="147">
        <v>7816</v>
      </c>
      <c r="J28" s="147">
        <v>6483</v>
      </c>
      <c r="K28" s="147" t="s">
        <v>92</v>
      </c>
      <c r="L28" s="147" t="s">
        <v>92</v>
      </c>
      <c r="M28" s="147">
        <v>4302</v>
      </c>
      <c r="N28" s="148">
        <v>3538</v>
      </c>
    </row>
    <row r="29" spans="1:14">
      <c r="A29" s="169" t="s">
        <v>533</v>
      </c>
      <c r="B29" s="155" t="s">
        <v>83</v>
      </c>
      <c r="C29" s="170">
        <v>4792</v>
      </c>
      <c r="D29" s="170">
        <v>4236</v>
      </c>
      <c r="E29" s="147">
        <v>1884</v>
      </c>
      <c r="F29" s="147">
        <v>1653</v>
      </c>
      <c r="G29" s="147">
        <v>1884</v>
      </c>
      <c r="H29" s="147">
        <v>1653</v>
      </c>
      <c r="I29" s="147">
        <v>1884</v>
      </c>
      <c r="J29" s="147">
        <v>1653</v>
      </c>
      <c r="K29" s="147" t="s">
        <v>92</v>
      </c>
      <c r="L29" s="147" t="s">
        <v>92</v>
      </c>
      <c r="M29" s="147">
        <v>2908</v>
      </c>
      <c r="N29" s="148">
        <v>2583</v>
      </c>
    </row>
    <row r="30" spans="1:14" ht="23.25">
      <c r="A30" s="169" t="s">
        <v>534</v>
      </c>
      <c r="B30" s="155" t="s">
        <v>535</v>
      </c>
      <c r="C30" s="170">
        <v>175</v>
      </c>
      <c r="D30" s="170">
        <v>172</v>
      </c>
      <c r="E30" s="147">
        <v>94</v>
      </c>
      <c r="F30" s="147">
        <v>92</v>
      </c>
      <c r="G30" s="147">
        <v>94</v>
      </c>
      <c r="H30" s="147">
        <v>92</v>
      </c>
      <c r="I30" s="147">
        <v>94</v>
      </c>
      <c r="J30" s="147">
        <v>92</v>
      </c>
      <c r="K30" s="147" t="s">
        <v>92</v>
      </c>
      <c r="L30" s="147" t="s">
        <v>92</v>
      </c>
      <c r="M30" s="147">
        <v>81</v>
      </c>
      <c r="N30" s="148">
        <v>80</v>
      </c>
    </row>
    <row r="31" spans="1:14" ht="23.25">
      <c r="A31" s="172" t="s">
        <v>108</v>
      </c>
      <c r="B31" s="173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8"/>
    </row>
    <row r="32" spans="1:14">
      <c r="A32" s="174" t="s">
        <v>109</v>
      </c>
      <c r="B32" s="141" t="s">
        <v>80</v>
      </c>
      <c r="C32" s="166">
        <v>21355</v>
      </c>
      <c r="D32" s="166">
        <v>15937</v>
      </c>
      <c r="E32" s="144">
        <v>13325</v>
      </c>
      <c r="F32" s="144">
        <v>9830</v>
      </c>
      <c r="G32" s="144">
        <v>12391</v>
      </c>
      <c r="H32" s="144">
        <v>9308</v>
      </c>
      <c r="I32" s="144">
        <v>12345</v>
      </c>
      <c r="J32" s="144">
        <v>9270</v>
      </c>
      <c r="K32" s="144">
        <v>934</v>
      </c>
      <c r="L32" s="144">
        <v>522</v>
      </c>
      <c r="M32" s="144">
        <v>8030</v>
      </c>
      <c r="N32" s="145">
        <v>6107</v>
      </c>
    </row>
    <row r="33" spans="1:14">
      <c r="A33" s="175" t="s">
        <v>536</v>
      </c>
      <c r="B33" s="141" t="s">
        <v>528</v>
      </c>
      <c r="C33" s="166">
        <v>19309</v>
      </c>
      <c r="D33" s="166">
        <v>14400</v>
      </c>
      <c r="E33" s="144">
        <v>12295</v>
      </c>
      <c r="F33" s="144">
        <v>9085</v>
      </c>
      <c r="G33" s="144">
        <v>11398</v>
      </c>
      <c r="H33" s="144">
        <v>8581</v>
      </c>
      <c r="I33" s="144">
        <v>11352</v>
      </c>
      <c r="J33" s="144">
        <v>8543</v>
      </c>
      <c r="K33" s="144">
        <v>897</v>
      </c>
      <c r="L33" s="144">
        <v>504</v>
      </c>
      <c r="M33" s="144">
        <v>7014</v>
      </c>
      <c r="N33" s="145">
        <v>5315</v>
      </c>
    </row>
    <row r="34" spans="1:14">
      <c r="A34" s="169"/>
      <c r="B34" s="141" t="s">
        <v>83</v>
      </c>
      <c r="C34" s="166">
        <v>2046</v>
      </c>
      <c r="D34" s="166">
        <v>1537</v>
      </c>
      <c r="E34" s="144">
        <v>1030</v>
      </c>
      <c r="F34" s="144">
        <v>745</v>
      </c>
      <c r="G34" s="144">
        <v>993</v>
      </c>
      <c r="H34" s="144">
        <v>727</v>
      </c>
      <c r="I34" s="144">
        <v>993</v>
      </c>
      <c r="J34" s="144">
        <v>727</v>
      </c>
      <c r="K34" s="144">
        <v>37</v>
      </c>
      <c r="L34" s="144">
        <v>18</v>
      </c>
      <c r="M34" s="144">
        <v>1016</v>
      </c>
      <c r="N34" s="145">
        <v>792</v>
      </c>
    </row>
    <row r="35" spans="1:14">
      <c r="A35" s="176" t="s">
        <v>111</v>
      </c>
      <c r="B35" s="155" t="s">
        <v>80</v>
      </c>
      <c r="C35" s="170">
        <v>6010</v>
      </c>
      <c r="D35" s="170">
        <v>4184</v>
      </c>
      <c r="E35" s="147">
        <v>3670</v>
      </c>
      <c r="F35" s="147">
        <v>2565</v>
      </c>
      <c r="G35" s="147">
        <v>3053</v>
      </c>
      <c r="H35" s="147">
        <v>2142</v>
      </c>
      <c r="I35" s="147">
        <v>3007</v>
      </c>
      <c r="J35" s="147">
        <v>2104</v>
      </c>
      <c r="K35" s="147">
        <v>617</v>
      </c>
      <c r="L35" s="147">
        <v>423</v>
      </c>
      <c r="M35" s="147">
        <v>2340</v>
      </c>
      <c r="N35" s="148">
        <v>1619</v>
      </c>
    </row>
    <row r="36" spans="1:14">
      <c r="A36" s="172" t="s">
        <v>112</v>
      </c>
      <c r="B36" s="155" t="s">
        <v>528</v>
      </c>
      <c r="C36" s="170">
        <v>5418</v>
      </c>
      <c r="D36" s="170">
        <v>3789</v>
      </c>
      <c r="E36" s="147">
        <v>3327</v>
      </c>
      <c r="F36" s="147">
        <v>2335</v>
      </c>
      <c r="G36" s="147">
        <v>2710</v>
      </c>
      <c r="H36" s="147">
        <v>1912</v>
      </c>
      <c r="I36" s="147">
        <v>2664</v>
      </c>
      <c r="J36" s="147">
        <v>1874</v>
      </c>
      <c r="K36" s="147">
        <v>617</v>
      </c>
      <c r="L36" s="147">
        <v>423</v>
      </c>
      <c r="M36" s="147">
        <v>2091</v>
      </c>
      <c r="N36" s="148">
        <v>1454</v>
      </c>
    </row>
    <row r="37" spans="1:14">
      <c r="A37" s="176"/>
      <c r="B37" s="155" t="s">
        <v>83</v>
      </c>
      <c r="C37" s="170">
        <v>592</v>
      </c>
      <c r="D37" s="170">
        <v>395</v>
      </c>
      <c r="E37" s="147">
        <v>343</v>
      </c>
      <c r="F37" s="147">
        <v>230</v>
      </c>
      <c r="G37" s="147">
        <v>343</v>
      </c>
      <c r="H37" s="147">
        <v>230</v>
      </c>
      <c r="I37" s="147">
        <v>343</v>
      </c>
      <c r="J37" s="147">
        <v>230</v>
      </c>
      <c r="K37" s="147" t="s">
        <v>92</v>
      </c>
      <c r="L37" s="147" t="s">
        <v>92</v>
      </c>
      <c r="M37" s="147">
        <v>249</v>
      </c>
      <c r="N37" s="148">
        <v>165</v>
      </c>
    </row>
    <row r="38" spans="1:14">
      <c r="A38" s="176" t="s">
        <v>232</v>
      </c>
      <c r="B38" s="155" t="s">
        <v>80</v>
      </c>
      <c r="C38" s="170">
        <v>3171</v>
      </c>
      <c r="D38" s="170">
        <v>1657</v>
      </c>
      <c r="E38" s="147">
        <v>2098</v>
      </c>
      <c r="F38" s="147">
        <v>1105</v>
      </c>
      <c r="G38" s="147">
        <v>1783</v>
      </c>
      <c r="H38" s="147">
        <v>1007</v>
      </c>
      <c r="I38" s="147">
        <v>1783</v>
      </c>
      <c r="J38" s="147">
        <v>1007</v>
      </c>
      <c r="K38" s="147">
        <v>315</v>
      </c>
      <c r="L38" s="147">
        <v>98</v>
      </c>
      <c r="M38" s="147">
        <v>1073</v>
      </c>
      <c r="N38" s="148">
        <v>552</v>
      </c>
    </row>
    <row r="39" spans="1:14">
      <c r="A39" s="172" t="s">
        <v>233</v>
      </c>
      <c r="B39" s="155" t="s">
        <v>528</v>
      </c>
      <c r="C39" s="170">
        <v>2936</v>
      </c>
      <c r="D39" s="170">
        <v>1538</v>
      </c>
      <c r="E39" s="147">
        <v>1948</v>
      </c>
      <c r="F39" s="147">
        <v>1029</v>
      </c>
      <c r="G39" s="147">
        <v>1670</v>
      </c>
      <c r="H39" s="147">
        <v>949</v>
      </c>
      <c r="I39" s="147">
        <v>1670</v>
      </c>
      <c r="J39" s="147">
        <v>949</v>
      </c>
      <c r="K39" s="147">
        <v>278</v>
      </c>
      <c r="L39" s="147">
        <v>80</v>
      </c>
      <c r="M39" s="147">
        <v>988</v>
      </c>
      <c r="N39" s="148">
        <v>509</v>
      </c>
    </row>
    <row r="40" spans="1:14">
      <c r="A40" s="177"/>
      <c r="B40" s="155" t="s">
        <v>83</v>
      </c>
      <c r="C40" s="170">
        <v>235</v>
      </c>
      <c r="D40" s="170">
        <v>119</v>
      </c>
      <c r="E40" s="147">
        <v>150</v>
      </c>
      <c r="F40" s="147">
        <v>76</v>
      </c>
      <c r="G40" s="147">
        <v>113</v>
      </c>
      <c r="H40" s="147">
        <v>58</v>
      </c>
      <c r="I40" s="147">
        <v>113</v>
      </c>
      <c r="J40" s="147">
        <v>58</v>
      </c>
      <c r="K40" s="147">
        <v>37</v>
      </c>
      <c r="L40" s="147">
        <v>18</v>
      </c>
      <c r="M40" s="147">
        <v>85</v>
      </c>
      <c r="N40" s="148">
        <v>43</v>
      </c>
    </row>
    <row r="41" spans="1:14">
      <c r="A41" s="176" t="s">
        <v>234</v>
      </c>
      <c r="B41" s="155" t="s">
        <v>80</v>
      </c>
      <c r="C41" s="170">
        <v>11953</v>
      </c>
      <c r="D41" s="170">
        <v>9926</v>
      </c>
      <c r="E41" s="147">
        <v>7429</v>
      </c>
      <c r="F41" s="147">
        <v>6071</v>
      </c>
      <c r="G41" s="147">
        <v>7429</v>
      </c>
      <c r="H41" s="147">
        <v>6071</v>
      </c>
      <c r="I41" s="147">
        <v>7429</v>
      </c>
      <c r="J41" s="147">
        <v>6071</v>
      </c>
      <c r="K41" s="147" t="s">
        <v>92</v>
      </c>
      <c r="L41" s="147" t="s">
        <v>92</v>
      </c>
      <c r="M41" s="147">
        <v>4524</v>
      </c>
      <c r="N41" s="148">
        <v>3855</v>
      </c>
    </row>
    <row r="42" spans="1:14">
      <c r="A42" s="172" t="s">
        <v>116</v>
      </c>
      <c r="B42" s="155" t="s">
        <v>528</v>
      </c>
      <c r="C42" s="170">
        <v>10734</v>
      </c>
      <c r="D42" s="170">
        <v>8903</v>
      </c>
      <c r="E42" s="147">
        <v>6892</v>
      </c>
      <c r="F42" s="147">
        <v>5632</v>
      </c>
      <c r="G42" s="147">
        <v>6892</v>
      </c>
      <c r="H42" s="147">
        <v>5632</v>
      </c>
      <c r="I42" s="147">
        <v>6892</v>
      </c>
      <c r="J42" s="147">
        <v>5632</v>
      </c>
      <c r="K42" s="147" t="s">
        <v>92</v>
      </c>
      <c r="L42" s="147" t="s">
        <v>92</v>
      </c>
      <c r="M42" s="147">
        <v>3842</v>
      </c>
      <c r="N42" s="148">
        <v>3271</v>
      </c>
    </row>
    <row r="43" spans="1:14">
      <c r="A43" s="177"/>
      <c r="B43" s="155" t="s">
        <v>83</v>
      </c>
      <c r="C43" s="170">
        <v>1219</v>
      </c>
      <c r="D43" s="170">
        <v>1023</v>
      </c>
      <c r="E43" s="147">
        <v>537</v>
      </c>
      <c r="F43" s="147">
        <v>439</v>
      </c>
      <c r="G43" s="147">
        <v>537</v>
      </c>
      <c r="H43" s="147">
        <v>439</v>
      </c>
      <c r="I43" s="147">
        <v>537</v>
      </c>
      <c r="J43" s="147">
        <v>439</v>
      </c>
      <c r="K43" s="147" t="s">
        <v>92</v>
      </c>
      <c r="L43" s="147" t="s">
        <v>92</v>
      </c>
      <c r="M43" s="147">
        <v>682</v>
      </c>
      <c r="N43" s="148">
        <v>584</v>
      </c>
    </row>
    <row r="44" spans="1:14" ht="23.25">
      <c r="A44" s="169" t="s">
        <v>273</v>
      </c>
      <c r="B44" s="155" t="s">
        <v>535</v>
      </c>
      <c r="C44" s="170">
        <v>171</v>
      </c>
      <c r="D44" s="170">
        <v>128</v>
      </c>
      <c r="E44" s="147">
        <v>101</v>
      </c>
      <c r="F44" s="147">
        <v>67</v>
      </c>
      <c r="G44" s="147">
        <v>99</v>
      </c>
      <c r="H44" s="147">
        <v>66</v>
      </c>
      <c r="I44" s="147">
        <v>99</v>
      </c>
      <c r="J44" s="147">
        <v>66</v>
      </c>
      <c r="K44" s="147">
        <v>2</v>
      </c>
      <c r="L44" s="147">
        <v>1</v>
      </c>
      <c r="M44" s="147">
        <v>70</v>
      </c>
      <c r="N44" s="148">
        <v>61</v>
      </c>
    </row>
    <row r="45" spans="1:14" ht="23.25">
      <c r="A45" s="172" t="s">
        <v>118</v>
      </c>
      <c r="B45" s="155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8"/>
    </row>
    <row r="46" spans="1:14" ht="23.25">
      <c r="A46" s="169" t="s">
        <v>537</v>
      </c>
      <c r="B46" s="155" t="s">
        <v>535</v>
      </c>
      <c r="C46" s="170">
        <v>20</v>
      </c>
      <c r="D46" s="170">
        <v>17</v>
      </c>
      <c r="E46" s="147">
        <v>15</v>
      </c>
      <c r="F46" s="147">
        <v>12</v>
      </c>
      <c r="G46" s="147">
        <v>15</v>
      </c>
      <c r="H46" s="147">
        <v>12</v>
      </c>
      <c r="I46" s="147">
        <v>15</v>
      </c>
      <c r="J46" s="147">
        <v>12</v>
      </c>
      <c r="K46" s="147" t="s">
        <v>92</v>
      </c>
      <c r="L46" s="147" t="s">
        <v>92</v>
      </c>
      <c r="M46" s="147">
        <v>5</v>
      </c>
      <c r="N46" s="148">
        <v>5</v>
      </c>
    </row>
    <row r="47" spans="1:14">
      <c r="A47" s="172" t="s">
        <v>122</v>
      </c>
      <c r="B47" s="155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8"/>
    </row>
    <row r="48" spans="1:14" ht="23.25">
      <c r="A48" s="169" t="s">
        <v>538</v>
      </c>
      <c r="B48" s="155" t="s">
        <v>535</v>
      </c>
      <c r="C48" s="170">
        <v>30</v>
      </c>
      <c r="D48" s="170">
        <v>25</v>
      </c>
      <c r="E48" s="147">
        <v>12</v>
      </c>
      <c r="F48" s="147">
        <v>10</v>
      </c>
      <c r="G48" s="147">
        <v>12</v>
      </c>
      <c r="H48" s="147">
        <v>10</v>
      </c>
      <c r="I48" s="147">
        <v>12</v>
      </c>
      <c r="J48" s="147">
        <v>10</v>
      </c>
      <c r="K48" s="147" t="s">
        <v>92</v>
      </c>
      <c r="L48" s="147" t="s">
        <v>92</v>
      </c>
      <c r="M48" s="147">
        <v>18</v>
      </c>
      <c r="N48" s="148">
        <v>15</v>
      </c>
    </row>
    <row r="49" spans="1:14">
      <c r="A49" s="172" t="s">
        <v>120</v>
      </c>
      <c r="B49" s="173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8"/>
    </row>
    <row r="50" spans="1:14">
      <c r="A50" s="174" t="s">
        <v>123</v>
      </c>
      <c r="B50" s="141" t="s">
        <v>80</v>
      </c>
      <c r="C50" s="166">
        <v>25100</v>
      </c>
      <c r="D50" s="166">
        <v>17912</v>
      </c>
      <c r="E50" s="144">
        <v>15429</v>
      </c>
      <c r="F50" s="144">
        <v>10896</v>
      </c>
      <c r="G50" s="144">
        <v>13413</v>
      </c>
      <c r="H50" s="144">
        <v>9126</v>
      </c>
      <c r="I50" s="144">
        <v>13037</v>
      </c>
      <c r="J50" s="144">
        <v>8868</v>
      </c>
      <c r="K50" s="144">
        <v>2016</v>
      </c>
      <c r="L50" s="144">
        <v>1770</v>
      </c>
      <c r="M50" s="144">
        <v>9671</v>
      </c>
      <c r="N50" s="145">
        <v>7016</v>
      </c>
    </row>
    <row r="51" spans="1:14">
      <c r="A51" s="178" t="s">
        <v>539</v>
      </c>
      <c r="B51" s="141" t="s">
        <v>528</v>
      </c>
      <c r="C51" s="166">
        <v>20436</v>
      </c>
      <c r="D51" s="166">
        <v>14536</v>
      </c>
      <c r="E51" s="144">
        <v>12983</v>
      </c>
      <c r="F51" s="144">
        <v>9139</v>
      </c>
      <c r="G51" s="144">
        <v>11571</v>
      </c>
      <c r="H51" s="144">
        <v>7894</v>
      </c>
      <c r="I51" s="144">
        <v>11262</v>
      </c>
      <c r="J51" s="144">
        <v>7681</v>
      </c>
      <c r="K51" s="144">
        <v>1412</v>
      </c>
      <c r="L51" s="144">
        <v>1245</v>
      </c>
      <c r="M51" s="144">
        <v>7453</v>
      </c>
      <c r="N51" s="145">
        <v>5397</v>
      </c>
    </row>
    <row r="52" spans="1:14">
      <c r="A52" s="174"/>
      <c r="B52" s="141" t="s">
        <v>83</v>
      </c>
      <c r="C52" s="166">
        <v>4664</v>
      </c>
      <c r="D52" s="166">
        <v>3376</v>
      </c>
      <c r="E52" s="144">
        <v>2446</v>
      </c>
      <c r="F52" s="144">
        <v>1757</v>
      </c>
      <c r="G52" s="144">
        <v>1842</v>
      </c>
      <c r="H52" s="144">
        <v>1232</v>
      </c>
      <c r="I52" s="144">
        <v>1775</v>
      </c>
      <c r="J52" s="144">
        <v>1187</v>
      </c>
      <c r="K52" s="144">
        <v>604</v>
      </c>
      <c r="L52" s="144">
        <v>525</v>
      </c>
      <c r="M52" s="144">
        <v>2218</v>
      </c>
      <c r="N52" s="145">
        <v>1619</v>
      </c>
    </row>
    <row r="53" spans="1:14">
      <c r="A53" s="176" t="s">
        <v>125</v>
      </c>
      <c r="B53" s="155" t="s">
        <v>80</v>
      </c>
      <c r="C53" s="170">
        <v>21558</v>
      </c>
      <c r="D53" s="170">
        <v>15316</v>
      </c>
      <c r="E53" s="147">
        <v>13281</v>
      </c>
      <c r="F53" s="147">
        <v>9364</v>
      </c>
      <c r="G53" s="147">
        <v>11265</v>
      </c>
      <c r="H53" s="147">
        <v>7594</v>
      </c>
      <c r="I53" s="147">
        <v>10889</v>
      </c>
      <c r="J53" s="147">
        <v>7336</v>
      </c>
      <c r="K53" s="147">
        <v>2016</v>
      </c>
      <c r="L53" s="147">
        <v>1770</v>
      </c>
      <c r="M53" s="147">
        <v>8277</v>
      </c>
      <c r="N53" s="148">
        <v>5952</v>
      </c>
    </row>
    <row r="54" spans="1:14">
      <c r="A54" s="172" t="s">
        <v>126</v>
      </c>
      <c r="B54" s="155" t="s">
        <v>528</v>
      </c>
      <c r="C54" s="170">
        <v>17439</v>
      </c>
      <c r="D54" s="170">
        <v>12339</v>
      </c>
      <c r="E54" s="147">
        <v>11149</v>
      </c>
      <c r="F54" s="147">
        <v>7820</v>
      </c>
      <c r="G54" s="147">
        <v>9737</v>
      </c>
      <c r="H54" s="147">
        <v>6575</v>
      </c>
      <c r="I54" s="147">
        <v>9428</v>
      </c>
      <c r="J54" s="147">
        <v>6362</v>
      </c>
      <c r="K54" s="147">
        <v>1412</v>
      </c>
      <c r="L54" s="147">
        <v>1245</v>
      </c>
      <c r="M54" s="147">
        <v>6290</v>
      </c>
      <c r="N54" s="148">
        <v>4519</v>
      </c>
    </row>
    <row r="55" spans="1:14">
      <c r="A55" s="174"/>
      <c r="B55" s="155" t="s">
        <v>83</v>
      </c>
      <c r="C55" s="170">
        <v>4119</v>
      </c>
      <c r="D55" s="170">
        <v>2977</v>
      </c>
      <c r="E55" s="147">
        <v>2132</v>
      </c>
      <c r="F55" s="147">
        <v>1544</v>
      </c>
      <c r="G55" s="147">
        <v>1528</v>
      </c>
      <c r="H55" s="147">
        <v>1019</v>
      </c>
      <c r="I55" s="147">
        <v>1461</v>
      </c>
      <c r="J55" s="147">
        <v>974</v>
      </c>
      <c r="K55" s="147">
        <v>604</v>
      </c>
      <c r="L55" s="147">
        <v>525</v>
      </c>
      <c r="M55" s="147">
        <v>1987</v>
      </c>
      <c r="N55" s="148">
        <v>1433</v>
      </c>
    </row>
    <row r="56" spans="1:14">
      <c r="A56" s="176" t="s">
        <v>127</v>
      </c>
      <c r="B56" s="155" t="s">
        <v>80</v>
      </c>
      <c r="C56" s="170">
        <v>3284</v>
      </c>
      <c r="D56" s="170">
        <v>2411</v>
      </c>
      <c r="E56" s="147">
        <v>1940</v>
      </c>
      <c r="F56" s="147">
        <v>1381</v>
      </c>
      <c r="G56" s="147">
        <v>1940</v>
      </c>
      <c r="H56" s="147">
        <v>1381</v>
      </c>
      <c r="I56" s="147">
        <v>1940</v>
      </c>
      <c r="J56" s="147">
        <v>1381</v>
      </c>
      <c r="K56" s="147" t="s">
        <v>92</v>
      </c>
      <c r="L56" s="147" t="s">
        <v>92</v>
      </c>
      <c r="M56" s="147">
        <v>1344</v>
      </c>
      <c r="N56" s="148">
        <v>1030</v>
      </c>
    </row>
    <row r="57" spans="1:14">
      <c r="A57" s="172" t="s">
        <v>128</v>
      </c>
      <c r="B57" s="155" t="s">
        <v>528</v>
      </c>
      <c r="C57" s="170">
        <v>2755</v>
      </c>
      <c r="D57" s="170">
        <v>2022</v>
      </c>
      <c r="E57" s="147">
        <v>1642</v>
      </c>
      <c r="F57" s="147">
        <v>1178</v>
      </c>
      <c r="G57" s="147">
        <v>1642</v>
      </c>
      <c r="H57" s="147">
        <v>1178</v>
      </c>
      <c r="I57" s="147">
        <v>1642</v>
      </c>
      <c r="J57" s="147">
        <v>1178</v>
      </c>
      <c r="K57" s="147" t="s">
        <v>92</v>
      </c>
      <c r="L57" s="147" t="s">
        <v>92</v>
      </c>
      <c r="M57" s="147">
        <v>1113</v>
      </c>
      <c r="N57" s="148">
        <v>844</v>
      </c>
    </row>
    <row r="58" spans="1:14">
      <c r="A58" s="174"/>
      <c r="B58" s="155" t="s">
        <v>83</v>
      </c>
      <c r="C58" s="170">
        <v>529</v>
      </c>
      <c r="D58" s="170">
        <v>389</v>
      </c>
      <c r="E58" s="147">
        <v>298</v>
      </c>
      <c r="F58" s="147">
        <v>203</v>
      </c>
      <c r="G58" s="147">
        <v>298</v>
      </c>
      <c r="H58" s="147">
        <v>203</v>
      </c>
      <c r="I58" s="147">
        <v>298</v>
      </c>
      <c r="J58" s="147">
        <v>203</v>
      </c>
      <c r="K58" s="147" t="s">
        <v>92</v>
      </c>
      <c r="L58" s="147" t="s">
        <v>92</v>
      </c>
      <c r="M58" s="147">
        <v>231</v>
      </c>
      <c r="N58" s="148">
        <v>186</v>
      </c>
    </row>
    <row r="59" spans="1:14" ht="23.25">
      <c r="A59" s="169" t="s">
        <v>289</v>
      </c>
      <c r="B59" s="155" t="s">
        <v>80</v>
      </c>
      <c r="C59" s="170">
        <v>258</v>
      </c>
      <c r="D59" s="170">
        <v>185</v>
      </c>
      <c r="E59" s="147">
        <v>208</v>
      </c>
      <c r="F59" s="147">
        <v>151</v>
      </c>
      <c r="G59" s="147">
        <v>208</v>
      </c>
      <c r="H59" s="147">
        <v>151</v>
      </c>
      <c r="I59" s="147">
        <v>208</v>
      </c>
      <c r="J59" s="147">
        <v>151</v>
      </c>
      <c r="K59" s="147" t="s">
        <v>92</v>
      </c>
      <c r="L59" s="147" t="s">
        <v>92</v>
      </c>
      <c r="M59" s="147">
        <v>50</v>
      </c>
      <c r="N59" s="148">
        <v>34</v>
      </c>
    </row>
    <row r="60" spans="1:14" ht="23.25">
      <c r="A60" s="172" t="s">
        <v>239</v>
      </c>
      <c r="B60" s="155" t="s">
        <v>528</v>
      </c>
      <c r="C60" s="147">
        <v>242</v>
      </c>
      <c r="D60" s="147">
        <v>175</v>
      </c>
      <c r="E60" s="147">
        <v>192</v>
      </c>
      <c r="F60" s="147">
        <v>141</v>
      </c>
      <c r="G60" s="147">
        <v>192</v>
      </c>
      <c r="H60" s="147">
        <v>141</v>
      </c>
      <c r="I60" s="147">
        <v>192</v>
      </c>
      <c r="J60" s="147">
        <v>141</v>
      </c>
      <c r="K60" s="147" t="s">
        <v>92</v>
      </c>
      <c r="L60" s="147" t="s">
        <v>92</v>
      </c>
      <c r="M60" s="147">
        <v>50</v>
      </c>
      <c r="N60" s="148">
        <v>34</v>
      </c>
    </row>
    <row r="61" spans="1:14">
      <c r="A61" s="172"/>
      <c r="B61" s="155" t="s">
        <v>83</v>
      </c>
      <c r="C61" s="147">
        <v>16</v>
      </c>
      <c r="D61" s="147">
        <v>10</v>
      </c>
      <c r="E61" s="147">
        <v>16</v>
      </c>
      <c r="F61" s="147">
        <v>10</v>
      </c>
      <c r="G61" s="147">
        <v>16</v>
      </c>
      <c r="H61" s="147">
        <v>10</v>
      </c>
      <c r="I61" s="147">
        <v>16</v>
      </c>
      <c r="J61" s="147">
        <v>10</v>
      </c>
      <c r="K61" s="147" t="s">
        <v>92</v>
      </c>
      <c r="L61" s="147" t="s">
        <v>92</v>
      </c>
      <c r="M61" s="147" t="s">
        <v>92</v>
      </c>
      <c r="N61" s="148" t="s">
        <v>92</v>
      </c>
    </row>
    <row r="62" spans="1:14">
      <c r="A62" s="174" t="s">
        <v>131</v>
      </c>
      <c r="B62" s="141" t="s">
        <v>80</v>
      </c>
      <c r="C62" s="166">
        <v>44755</v>
      </c>
      <c r="D62" s="166">
        <v>31076</v>
      </c>
      <c r="E62" s="144">
        <v>25564</v>
      </c>
      <c r="F62" s="144">
        <v>17144</v>
      </c>
      <c r="G62" s="144">
        <v>20473</v>
      </c>
      <c r="H62" s="144">
        <v>13892</v>
      </c>
      <c r="I62" s="144">
        <v>18686</v>
      </c>
      <c r="J62" s="144">
        <v>12952</v>
      </c>
      <c r="K62" s="144">
        <v>5091</v>
      </c>
      <c r="L62" s="144">
        <v>3252</v>
      </c>
      <c r="M62" s="144">
        <v>19191</v>
      </c>
      <c r="N62" s="145">
        <v>13932</v>
      </c>
    </row>
    <row r="63" spans="1:14">
      <c r="A63" s="178" t="s">
        <v>132</v>
      </c>
      <c r="B63" s="141" t="s">
        <v>528</v>
      </c>
      <c r="C63" s="166">
        <v>30440</v>
      </c>
      <c r="D63" s="166">
        <v>20735</v>
      </c>
      <c r="E63" s="144">
        <v>18832</v>
      </c>
      <c r="F63" s="144">
        <v>12542</v>
      </c>
      <c r="G63" s="144">
        <v>15261</v>
      </c>
      <c r="H63" s="144">
        <v>10322</v>
      </c>
      <c r="I63" s="144">
        <v>13869</v>
      </c>
      <c r="J63" s="144">
        <v>9549</v>
      </c>
      <c r="K63" s="144">
        <v>3571</v>
      </c>
      <c r="L63" s="144">
        <v>2220</v>
      </c>
      <c r="M63" s="144">
        <v>11608</v>
      </c>
      <c r="N63" s="145">
        <v>8193</v>
      </c>
    </row>
    <row r="64" spans="1:14">
      <c r="A64" s="174"/>
      <c r="B64" s="141" t="s">
        <v>83</v>
      </c>
      <c r="C64" s="166">
        <v>14315</v>
      </c>
      <c r="D64" s="166">
        <v>10341</v>
      </c>
      <c r="E64" s="144">
        <v>6732</v>
      </c>
      <c r="F64" s="144">
        <v>4602</v>
      </c>
      <c r="G64" s="144">
        <v>5212</v>
      </c>
      <c r="H64" s="144">
        <v>3570</v>
      </c>
      <c r="I64" s="144">
        <v>4817</v>
      </c>
      <c r="J64" s="144">
        <v>3403</v>
      </c>
      <c r="K64" s="144">
        <v>1520</v>
      </c>
      <c r="L64" s="144">
        <v>1032</v>
      </c>
      <c r="M64" s="144">
        <v>7583</v>
      </c>
      <c r="N64" s="145">
        <v>5739</v>
      </c>
    </row>
    <row r="65" spans="1:14">
      <c r="A65" s="169" t="s">
        <v>241</v>
      </c>
      <c r="B65" s="155" t="s">
        <v>80</v>
      </c>
      <c r="C65" s="170">
        <v>37680</v>
      </c>
      <c r="D65" s="170">
        <v>26282</v>
      </c>
      <c r="E65" s="147">
        <v>19643</v>
      </c>
      <c r="F65" s="147">
        <v>13276</v>
      </c>
      <c r="G65" s="147">
        <v>19643</v>
      </c>
      <c r="H65" s="147">
        <v>13276</v>
      </c>
      <c r="I65" s="147">
        <v>17919</v>
      </c>
      <c r="J65" s="147">
        <v>12383</v>
      </c>
      <c r="K65" s="147" t="s">
        <v>92</v>
      </c>
      <c r="L65" s="147" t="s">
        <v>92</v>
      </c>
      <c r="M65" s="147">
        <v>18037</v>
      </c>
      <c r="N65" s="148">
        <v>13006</v>
      </c>
    </row>
    <row r="66" spans="1:14">
      <c r="A66" s="172" t="s">
        <v>134</v>
      </c>
      <c r="B66" s="155" t="s">
        <v>528</v>
      </c>
      <c r="C66" s="170">
        <v>25614</v>
      </c>
      <c r="D66" s="170">
        <v>17564</v>
      </c>
      <c r="E66" s="147">
        <v>14553</v>
      </c>
      <c r="F66" s="147">
        <v>9803</v>
      </c>
      <c r="G66" s="147">
        <v>14553</v>
      </c>
      <c r="H66" s="147">
        <v>9803</v>
      </c>
      <c r="I66" s="147">
        <v>13224</v>
      </c>
      <c r="J66" s="147">
        <v>9077</v>
      </c>
      <c r="K66" s="147" t="s">
        <v>92</v>
      </c>
      <c r="L66" s="147" t="s">
        <v>92</v>
      </c>
      <c r="M66" s="147">
        <v>11061</v>
      </c>
      <c r="N66" s="148">
        <v>7761</v>
      </c>
    </row>
    <row r="67" spans="1:14">
      <c r="A67" s="169"/>
      <c r="B67" s="155" t="s">
        <v>83</v>
      </c>
      <c r="C67" s="170">
        <v>12066</v>
      </c>
      <c r="D67" s="170">
        <v>8718</v>
      </c>
      <c r="E67" s="147">
        <v>5090</v>
      </c>
      <c r="F67" s="147">
        <v>3473</v>
      </c>
      <c r="G67" s="147">
        <v>5090</v>
      </c>
      <c r="H67" s="147">
        <v>3473</v>
      </c>
      <c r="I67" s="147">
        <v>4695</v>
      </c>
      <c r="J67" s="147">
        <v>3306</v>
      </c>
      <c r="K67" s="147" t="s">
        <v>92</v>
      </c>
      <c r="L67" s="147" t="s">
        <v>92</v>
      </c>
      <c r="M67" s="147">
        <v>6976</v>
      </c>
      <c r="N67" s="148">
        <v>5245</v>
      </c>
    </row>
    <row r="68" spans="1:14">
      <c r="A68" s="176" t="s">
        <v>135</v>
      </c>
      <c r="B68" s="155" t="s">
        <v>80</v>
      </c>
      <c r="C68" s="170">
        <v>5841</v>
      </c>
      <c r="D68" s="170">
        <v>3840</v>
      </c>
      <c r="E68" s="147">
        <v>5307</v>
      </c>
      <c r="F68" s="147">
        <v>3409</v>
      </c>
      <c r="G68" s="147">
        <v>216</v>
      </c>
      <c r="H68" s="147">
        <v>157</v>
      </c>
      <c r="I68" s="147">
        <v>216</v>
      </c>
      <c r="J68" s="147">
        <v>157</v>
      </c>
      <c r="K68" s="147">
        <v>5091</v>
      </c>
      <c r="L68" s="147">
        <v>3252</v>
      </c>
      <c r="M68" s="147">
        <v>534</v>
      </c>
      <c r="N68" s="148">
        <v>431</v>
      </c>
    </row>
    <row r="69" spans="1:14">
      <c r="A69" s="172" t="s">
        <v>136</v>
      </c>
      <c r="B69" s="155" t="s">
        <v>528</v>
      </c>
      <c r="C69" s="170">
        <v>3962</v>
      </c>
      <c r="D69" s="170">
        <v>2525</v>
      </c>
      <c r="E69" s="147">
        <v>3768</v>
      </c>
      <c r="F69" s="147">
        <v>2366</v>
      </c>
      <c r="G69" s="147">
        <v>197</v>
      </c>
      <c r="H69" s="147">
        <v>146</v>
      </c>
      <c r="I69" s="147">
        <v>197</v>
      </c>
      <c r="J69" s="147">
        <v>146</v>
      </c>
      <c r="K69" s="147">
        <v>3571</v>
      </c>
      <c r="L69" s="147">
        <v>2220</v>
      </c>
      <c r="M69" s="147">
        <v>194</v>
      </c>
      <c r="N69" s="148">
        <v>159</v>
      </c>
    </row>
    <row r="70" spans="1:14">
      <c r="A70" s="177"/>
      <c r="B70" s="155" t="s">
        <v>83</v>
      </c>
      <c r="C70" s="170">
        <v>1879</v>
      </c>
      <c r="D70" s="170">
        <v>1315</v>
      </c>
      <c r="E70" s="147">
        <v>1539</v>
      </c>
      <c r="F70" s="147">
        <v>1043</v>
      </c>
      <c r="G70" s="147">
        <v>19</v>
      </c>
      <c r="H70" s="147">
        <v>11</v>
      </c>
      <c r="I70" s="147">
        <v>19</v>
      </c>
      <c r="J70" s="147">
        <v>11</v>
      </c>
      <c r="K70" s="147">
        <v>1520</v>
      </c>
      <c r="L70" s="147">
        <v>1032</v>
      </c>
      <c r="M70" s="147">
        <v>340</v>
      </c>
      <c r="N70" s="148">
        <v>272</v>
      </c>
    </row>
    <row r="71" spans="1:14" ht="23.25">
      <c r="A71" s="169" t="s">
        <v>540</v>
      </c>
      <c r="B71" s="155" t="s">
        <v>80</v>
      </c>
      <c r="C71" s="170">
        <v>1218</v>
      </c>
      <c r="D71" s="170">
        <v>942</v>
      </c>
      <c r="E71" s="147">
        <v>614</v>
      </c>
      <c r="F71" s="147">
        <v>459</v>
      </c>
      <c r="G71" s="147">
        <v>614</v>
      </c>
      <c r="H71" s="147">
        <v>459</v>
      </c>
      <c r="I71" s="147">
        <v>551</v>
      </c>
      <c r="J71" s="147">
        <v>412</v>
      </c>
      <c r="K71" s="147" t="s">
        <v>92</v>
      </c>
      <c r="L71" s="147" t="s">
        <v>92</v>
      </c>
      <c r="M71" s="147">
        <v>604</v>
      </c>
      <c r="N71" s="148">
        <v>483</v>
      </c>
    </row>
    <row r="72" spans="1:14" ht="23.25">
      <c r="A72" s="172" t="s">
        <v>138</v>
      </c>
      <c r="B72" s="155" t="s">
        <v>528</v>
      </c>
      <c r="C72" s="170">
        <v>864</v>
      </c>
      <c r="D72" s="170">
        <v>646</v>
      </c>
      <c r="E72" s="147">
        <v>511</v>
      </c>
      <c r="F72" s="147">
        <v>373</v>
      </c>
      <c r="G72" s="147">
        <v>511</v>
      </c>
      <c r="H72" s="147">
        <v>373</v>
      </c>
      <c r="I72" s="147">
        <v>448</v>
      </c>
      <c r="J72" s="147">
        <v>326</v>
      </c>
      <c r="K72" s="147" t="s">
        <v>92</v>
      </c>
      <c r="L72" s="147" t="s">
        <v>92</v>
      </c>
      <c r="M72" s="147">
        <v>353</v>
      </c>
      <c r="N72" s="148">
        <v>273</v>
      </c>
    </row>
    <row r="73" spans="1:14">
      <c r="A73" s="176"/>
      <c r="B73" s="155" t="s">
        <v>83</v>
      </c>
      <c r="C73" s="170">
        <v>354</v>
      </c>
      <c r="D73" s="170">
        <v>296</v>
      </c>
      <c r="E73" s="147">
        <v>103</v>
      </c>
      <c r="F73" s="147">
        <v>86</v>
      </c>
      <c r="G73" s="147">
        <v>103</v>
      </c>
      <c r="H73" s="147">
        <v>86</v>
      </c>
      <c r="I73" s="147">
        <v>103</v>
      </c>
      <c r="J73" s="147">
        <v>86</v>
      </c>
      <c r="K73" s="147" t="s">
        <v>92</v>
      </c>
      <c r="L73" s="147" t="s">
        <v>92</v>
      </c>
      <c r="M73" s="147">
        <v>251</v>
      </c>
      <c r="N73" s="148">
        <v>210</v>
      </c>
    </row>
    <row r="74" spans="1:14">
      <c r="A74" s="169" t="s">
        <v>1800</v>
      </c>
      <c r="B74" s="155" t="s">
        <v>535</v>
      </c>
      <c r="C74" s="170">
        <v>16</v>
      </c>
      <c r="D74" s="170">
        <v>12</v>
      </c>
      <c r="E74" s="147" t="s">
        <v>92</v>
      </c>
      <c r="F74" s="147" t="s">
        <v>92</v>
      </c>
      <c r="G74" s="147" t="s">
        <v>92</v>
      </c>
      <c r="H74" s="147" t="s">
        <v>92</v>
      </c>
      <c r="I74" s="147" t="s">
        <v>92</v>
      </c>
      <c r="J74" s="147" t="s">
        <v>92</v>
      </c>
      <c r="K74" s="147" t="s">
        <v>92</v>
      </c>
      <c r="L74" s="147" t="s">
        <v>92</v>
      </c>
      <c r="M74" s="147">
        <v>16</v>
      </c>
      <c r="N74" s="148">
        <v>12</v>
      </c>
    </row>
    <row r="75" spans="1:14">
      <c r="A75" s="172" t="s">
        <v>142</v>
      </c>
      <c r="B75" s="155"/>
      <c r="C75" s="170"/>
      <c r="D75" s="170"/>
      <c r="E75" s="147"/>
      <c r="F75" s="147"/>
      <c r="G75" s="147"/>
      <c r="H75" s="147"/>
      <c r="I75" s="147"/>
      <c r="J75" s="147"/>
      <c r="K75" s="147"/>
      <c r="L75" s="147"/>
      <c r="M75" s="147"/>
      <c r="N75" s="148"/>
    </row>
    <row r="76" spans="1:14">
      <c r="A76" s="165" t="s">
        <v>143</v>
      </c>
      <c r="B76" s="141" t="s">
        <v>80</v>
      </c>
      <c r="C76" s="166">
        <v>12366</v>
      </c>
      <c r="D76" s="166">
        <v>8832</v>
      </c>
      <c r="E76" s="144">
        <v>6930</v>
      </c>
      <c r="F76" s="144">
        <v>4885</v>
      </c>
      <c r="G76" s="144">
        <v>6926</v>
      </c>
      <c r="H76" s="144">
        <v>4883</v>
      </c>
      <c r="I76" s="144">
        <v>5476</v>
      </c>
      <c r="J76" s="144">
        <v>3907</v>
      </c>
      <c r="K76" s="144">
        <v>4</v>
      </c>
      <c r="L76" s="144">
        <v>2</v>
      </c>
      <c r="M76" s="144">
        <v>5436</v>
      </c>
      <c r="N76" s="145">
        <v>3947</v>
      </c>
    </row>
    <row r="77" spans="1:14">
      <c r="A77" s="178" t="s">
        <v>541</v>
      </c>
      <c r="B77" s="141" t="s">
        <v>528</v>
      </c>
      <c r="C77" s="166">
        <v>12034</v>
      </c>
      <c r="D77" s="166">
        <v>8594</v>
      </c>
      <c r="E77" s="144">
        <v>6829</v>
      </c>
      <c r="F77" s="144">
        <v>4826</v>
      </c>
      <c r="G77" s="144">
        <v>6825</v>
      </c>
      <c r="H77" s="144">
        <v>4824</v>
      </c>
      <c r="I77" s="144">
        <v>5381</v>
      </c>
      <c r="J77" s="144">
        <v>3852</v>
      </c>
      <c r="K77" s="144">
        <v>4</v>
      </c>
      <c r="L77" s="144">
        <v>2</v>
      </c>
      <c r="M77" s="144">
        <v>5205</v>
      </c>
      <c r="N77" s="145">
        <v>3768</v>
      </c>
    </row>
    <row r="78" spans="1:14">
      <c r="A78" s="179"/>
      <c r="B78" s="141" t="s">
        <v>83</v>
      </c>
      <c r="C78" s="166">
        <v>332</v>
      </c>
      <c r="D78" s="166">
        <v>238</v>
      </c>
      <c r="E78" s="144">
        <v>101</v>
      </c>
      <c r="F78" s="144">
        <v>59</v>
      </c>
      <c r="G78" s="144">
        <v>101</v>
      </c>
      <c r="H78" s="144">
        <v>59</v>
      </c>
      <c r="I78" s="144">
        <v>95</v>
      </c>
      <c r="J78" s="144">
        <v>55</v>
      </c>
      <c r="K78" s="144" t="s">
        <v>92</v>
      </c>
      <c r="L78" s="144" t="s">
        <v>92</v>
      </c>
      <c r="M78" s="144">
        <v>231</v>
      </c>
      <c r="N78" s="145">
        <v>179</v>
      </c>
    </row>
    <row r="79" spans="1:14">
      <c r="A79" s="176" t="s">
        <v>145</v>
      </c>
      <c r="B79" s="155" t="s">
        <v>80</v>
      </c>
      <c r="C79" s="170">
        <v>3842</v>
      </c>
      <c r="D79" s="170">
        <v>3119</v>
      </c>
      <c r="E79" s="147">
        <v>2048</v>
      </c>
      <c r="F79" s="147">
        <v>1640</v>
      </c>
      <c r="G79" s="147">
        <v>2048</v>
      </c>
      <c r="H79" s="147">
        <v>1640</v>
      </c>
      <c r="I79" s="147">
        <v>1800</v>
      </c>
      <c r="J79" s="147">
        <v>1440</v>
      </c>
      <c r="K79" s="147" t="s">
        <v>92</v>
      </c>
      <c r="L79" s="147" t="s">
        <v>92</v>
      </c>
      <c r="M79" s="147">
        <v>1794</v>
      </c>
      <c r="N79" s="148">
        <v>1479</v>
      </c>
    </row>
    <row r="80" spans="1:14">
      <c r="A80" s="172" t="s">
        <v>146</v>
      </c>
      <c r="B80" s="155" t="s">
        <v>528</v>
      </c>
      <c r="C80" s="170">
        <v>3752</v>
      </c>
      <c r="D80" s="170">
        <v>3041</v>
      </c>
      <c r="E80" s="147">
        <v>2027</v>
      </c>
      <c r="F80" s="147">
        <v>1623</v>
      </c>
      <c r="G80" s="147">
        <v>2027</v>
      </c>
      <c r="H80" s="147">
        <v>1623</v>
      </c>
      <c r="I80" s="147">
        <v>1779</v>
      </c>
      <c r="J80" s="147">
        <v>1423</v>
      </c>
      <c r="K80" s="147" t="s">
        <v>92</v>
      </c>
      <c r="L80" s="147" t="s">
        <v>92</v>
      </c>
      <c r="M80" s="147">
        <v>1725</v>
      </c>
      <c r="N80" s="148">
        <v>1418</v>
      </c>
    </row>
    <row r="81" spans="1:14">
      <c r="A81" s="177"/>
      <c r="B81" s="155" t="s">
        <v>83</v>
      </c>
      <c r="C81" s="170">
        <v>90</v>
      </c>
      <c r="D81" s="170">
        <v>78</v>
      </c>
      <c r="E81" s="147">
        <v>21</v>
      </c>
      <c r="F81" s="147">
        <v>17</v>
      </c>
      <c r="G81" s="147">
        <v>21</v>
      </c>
      <c r="H81" s="147">
        <v>17</v>
      </c>
      <c r="I81" s="147">
        <v>21</v>
      </c>
      <c r="J81" s="147">
        <v>17</v>
      </c>
      <c r="K81" s="147" t="s">
        <v>92</v>
      </c>
      <c r="L81" s="147" t="s">
        <v>92</v>
      </c>
      <c r="M81" s="147">
        <v>69</v>
      </c>
      <c r="N81" s="148">
        <v>61</v>
      </c>
    </row>
    <row r="82" spans="1:14">
      <c r="A82" s="176" t="s">
        <v>147</v>
      </c>
      <c r="B82" s="155" t="s">
        <v>80</v>
      </c>
      <c r="C82" s="170">
        <v>1150</v>
      </c>
      <c r="D82" s="170">
        <v>822</v>
      </c>
      <c r="E82" s="147">
        <v>548</v>
      </c>
      <c r="F82" s="147">
        <v>395</v>
      </c>
      <c r="G82" s="147">
        <v>548</v>
      </c>
      <c r="H82" s="147">
        <v>395</v>
      </c>
      <c r="I82" s="147">
        <v>280</v>
      </c>
      <c r="J82" s="147">
        <v>194</v>
      </c>
      <c r="K82" s="147" t="s">
        <v>92</v>
      </c>
      <c r="L82" s="147" t="s">
        <v>92</v>
      </c>
      <c r="M82" s="147">
        <v>602</v>
      </c>
      <c r="N82" s="148">
        <v>427</v>
      </c>
    </row>
    <row r="83" spans="1:14">
      <c r="A83" s="172" t="s">
        <v>246</v>
      </c>
      <c r="B83" s="155" t="s">
        <v>528</v>
      </c>
      <c r="C83" s="170">
        <v>1072</v>
      </c>
      <c r="D83" s="170">
        <v>773</v>
      </c>
      <c r="E83" s="147">
        <v>541</v>
      </c>
      <c r="F83" s="147">
        <v>390</v>
      </c>
      <c r="G83" s="147">
        <v>541</v>
      </c>
      <c r="H83" s="147">
        <v>390</v>
      </c>
      <c r="I83" s="147">
        <v>279</v>
      </c>
      <c r="J83" s="147">
        <v>193</v>
      </c>
      <c r="K83" s="147" t="s">
        <v>92</v>
      </c>
      <c r="L83" s="147" t="s">
        <v>92</v>
      </c>
      <c r="M83" s="147">
        <v>531</v>
      </c>
      <c r="N83" s="148">
        <v>383</v>
      </c>
    </row>
    <row r="84" spans="1:14">
      <c r="A84" s="177"/>
      <c r="B84" s="155" t="s">
        <v>83</v>
      </c>
      <c r="C84" s="170">
        <v>78</v>
      </c>
      <c r="D84" s="170">
        <v>49</v>
      </c>
      <c r="E84" s="147">
        <v>7</v>
      </c>
      <c r="F84" s="147">
        <v>5</v>
      </c>
      <c r="G84" s="147">
        <v>7</v>
      </c>
      <c r="H84" s="147">
        <v>5</v>
      </c>
      <c r="I84" s="147">
        <v>1</v>
      </c>
      <c r="J84" s="147">
        <v>1</v>
      </c>
      <c r="K84" s="147" t="s">
        <v>92</v>
      </c>
      <c r="L84" s="147" t="s">
        <v>92</v>
      </c>
      <c r="M84" s="147">
        <v>71</v>
      </c>
      <c r="N84" s="148">
        <v>44</v>
      </c>
    </row>
    <row r="85" spans="1:14">
      <c r="A85" s="176" t="s">
        <v>149</v>
      </c>
      <c r="B85" s="155" t="s">
        <v>80</v>
      </c>
      <c r="C85" s="170">
        <v>4976</v>
      </c>
      <c r="D85" s="170">
        <v>3410</v>
      </c>
      <c r="E85" s="147">
        <v>2871</v>
      </c>
      <c r="F85" s="147">
        <v>1956</v>
      </c>
      <c r="G85" s="147">
        <v>2867</v>
      </c>
      <c r="H85" s="147">
        <v>1954</v>
      </c>
      <c r="I85" s="147">
        <v>2099</v>
      </c>
      <c r="J85" s="147">
        <v>1491</v>
      </c>
      <c r="K85" s="147">
        <v>4</v>
      </c>
      <c r="L85" s="147">
        <v>2</v>
      </c>
      <c r="M85" s="147">
        <v>2105</v>
      </c>
      <c r="N85" s="148">
        <v>1454</v>
      </c>
    </row>
    <row r="86" spans="1:14">
      <c r="A86" s="172" t="s">
        <v>150</v>
      </c>
      <c r="B86" s="155" t="s">
        <v>528</v>
      </c>
      <c r="C86" s="170">
        <v>4882</v>
      </c>
      <c r="D86" s="170">
        <v>3343</v>
      </c>
      <c r="E86" s="147">
        <v>2830</v>
      </c>
      <c r="F86" s="147">
        <v>1929</v>
      </c>
      <c r="G86" s="147">
        <v>2826</v>
      </c>
      <c r="H86" s="147">
        <v>1927</v>
      </c>
      <c r="I86" s="147">
        <v>2058</v>
      </c>
      <c r="J86" s="147">
        <v>1464</v>
      </c>
      <c r="K86" s="147">
        <v>4</v>
      </c>
      <c r="L86" s="147">
        <v>2</v>
      </c>
      <c r="M86" s="147">
        <v>2052</v>
      </c>
      <c r="N86" s="148">
        <v>1414</v>
      </c>
    </row>
    <row r="87" spans="1:14">
      <c r="A87" s="177"/>
      <c r="B87" s="155" t="s">
        <v>83</v>
      </c>
      <c r="C87" s="170">
        <v>94</v>
      </c>
      <c r="D87" s="170">
        <v>67</v>
      </c>
      <c r="E87" s="147">
        <v>41</v>
      </c>
      <c r="F87" s="147">
        <v>27</v>
      </c>
      <c r="G87" s="147">
        <v>41</v>
      </c>
      <c r="H87" s="147">
        <v>27</v>
      </c>
      <c r="I87" s="147">
        <v>41</v>
      </c>
      <c r="J87" s="147">
        <v>27</v>
      </c>
      <c r="K87" s="147" t="s">
        <v>92</v>
      </c>
      <c r="L87" s="147" t="s">
        <v>92</v>
      </c>
      <c r="M87" s="147">
        <v>53</v>
      </c>
      <c r="N87" s="148">
        <v>40</v>
      </c>
    </row>
    <row r="88" spans="1:14">
      <c r="A88" s="169" t="s">
        <v>542</v>
      </c>
      <c r="B88" s="155" t="s">
        <v>80</v>
      </c>
      <c r="C88" s="170">
        <v>2289</v>
      </c>
      <c r="D88" s="170">
        <v>1411</v>
      </c>
      <c r="E88" s="147">
        <v>1398</v>
      </c>
      <c r="F88" s="147">
        <v>847</v>
      </c>
      <c r="G88" s="147">
        <v>1398</v>
      </c>
      <c r="H88" s="147">
        <v>847</v>
      </c>
      <c r="I88" s="147">
        <v>1254</v>
      </c>
      <c r="J88" s="147">
        <v>756</v>
      </c>
      <c r="K88" s="147" t="s">
        <v>92</v>
      </c>
      <c r="L88" s="147" t="s">
        <v>92</v>
      </c>
      <c r="M88" s="147">
        <v>891</v>
      </c>
      <c r="N88" s="148">
        <v>564</v>
      </c>
    </row>
    <row r="89" spans="1:14">
      <c r="A89" s="172" t="s">
        <v>152</v>
      </c>
      <c r="B89" s="155" t="s">
        <v>528</v>
      </c>
      <c r="C89" s="170">
        <v>2219</v>
      </c>
      <c r="D89" s="170">
        <v>1367</v>
      </c>
      <c r="E89" s="147">
        <v>1366</v>
      </c>
      <c r="F89" s="147">
        <v>837</v>
      </c>
      <c r="G89" s="147">
        <v>1366</v>
      </c>
      <c r="H89" s="147">
        <v>837</v>
      </c>
      <c r="I89" s="147">
        <v>1222</v>
      </c>
      <c r="J89" s="147">
        <v>746</v>
      </c>
      <c r="K89" s="147" t="s">
        <v>92</v>
      </c>
      <c r="L89" s="147" t="s">
        <v>92</v>
      </c>
      <c r="M89" s="147">
        <v>853</v>
      </c>
      <c r="N89" s="148">
        <v>530</v>
      </c>
    </row>
    <row r="90" spans="1:14">
      <c r="A90" s="169"/>
      <c r="B90" s="155" t="s">
        <v>83</v>
      </c>
      <c r="C90" s="170">
        <v>70</v>
      </c>
      <c r="D90" s="170">
        <v>44</v>
      </c>
      <c r="E90" s="147">
        <v>32</v>
      </c>
      <c r="F90" s="147">
        <v>10</v>
      </c>
      <c r="G90" s="147">
        <v>32</v>
      </c>
      <c r="H90" s="147">
        <v>10</v>
      </c>
      <c r="I90" s="147">
        <v>32</v>
      </c>
      <c r="J90" s="147">
        <v>10</v>
      </c>
      <c r="K90" s="147" t="s">
        <v>92</v>
      </c>
      <c r="L90" s="147" t="s">
        <v>92</v>
      </c>
      <c r="M90" s="147">
        <v>38</v>
      </c>
      <c r="N90" s="148">
        <v>34</v>
      </c>
    </row>
    <row r="91" spans="1:14" ht="23.25">
      <c r="A91" s="169" t="s">
        <v>543</v>
      </c>
      <c r="B91" s="155" t="s">
        <v>535</v>
      </c>
      <c r="C91" s="170">
        <v>96</v>
      </c>
      <c r="D91" s="170">
        <v>67</v>
      </c>
      <c r="E91" s="147">
        <v>65</v>
      </c>
      <c r="F91" s="147">
        <v>47</v>
      </c>
      <c r="G91" s="147">
        <v>65</v>
      </c>
      <c r="H91" s="147">
        <v>47</v>
      </c>
      <c r="I91" s="147">
        <v>43</v>
      </c>
      <c r="J91" s="147">
        <v>26</v>
      </c>
      <c r="K91" s="147" t="s">
        <v>92</v>
      </c>
      <c r="L91" s="147" t="s">
        <v>92</v>
      </c>
      <c r="M91" s="147">
        <v>31</v>
      </c>
      <c r="N91" s="148">
        <v>20</v>
      </c>
    </row>
    <row r="92" spans="1:14" ht="23.25">
      <c r="A92" s="172" t="s">
        <v>154</v>
      </c>
      <c r="B92" s="155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8"/>
    </row>
    <row r="93" spans="1:14" ht="23.25">
      <c r="A93" s="176" t="s">
        <v>155</v>
      </c>
      <c r="B93" s="155" t="s">
        <v>535</v>
      </c>
      <c r="C93" s="170">
        <v>13</v>
      </c>
      <c r="D93" s="170">
        <v>3</v>
      </c>
      <c r="E93" s="147" t="s">
        <v>92</v>
      </c>
      <c r="F93" s="147" t="s">
        <v>92</v>
      </c>
      <c r="G93" s="147" t="s">
        <v>92</v>
      </c>
      <c r="H93" s="147" t="s">
        <v>92</v>
      </c>
      <c r="I93" s="147" t="s">
        <v>92</v>
      </c>
      <c r="J93" s="147" t="s">
        <v>92</v>
      </c>
      <c r="K93" s="147" t="s">
        <v>92</v>
      </c>
      <c r="L93" s="147" t="s">
        <v>92</v>
      </c>
      <c r="M93" s="147">
        <v>13</v>
      </c>
      <c r="N93" s="148">
        <v>3</v>
      </c>
    </row>
    <row r="94" spans="1:14" ht="26.45" customHeight="1">
      <c r="A94" s="172" t="s">
        <v>544</v>
      </c>
      <c r="B94" s="155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8"/>
    </row>
    <row r="95" spans="1:14">
      <c r="A95" s="174" t="s">
        <v>157</v>
      </c>
      <c r="B95" s="141" t="s">
        <v>80</v>
      </c>
      <c r="C95" s="166">
        <v>11449</v>
      </c>
      <c r="D95" s="166">
        <v>2005</v>
      </c>
      <c r="E95" s="144">
        <v>7371</v>
      </c>
      <c r="F95" s="144">
        <v>1167</v>
      </c>
      <c r="G95" s="144">
        <v>7371</v>
      </c>
      <c r="H95" s="144">
        <v>1167</v>
      </c>
      <c r="I95" s="144">
        <v>1416</v>
      </c>
      <c r="J95" s="144">
        <v>393</v>
      </c>
      <c r="K95" s="144" t="s">
        <v>92</v>
      </c>
      <c r="L95" s="144" t="s">
        <v>92</v>
      </c>
      <c r="M95" s="144">
        <v>4078</v>
      </c>
      <c r="N95" s="145">
        <v>838</v>
      </c>
    </row>
    <row r="96" spans="1:14">
      <c r="A96" s="180" t="s">
        <v>545</v>
      </c>
      <c r="B96" s="141" t="s">
        <v>528</v>
      </c>
      <c r="C96" s="166">
        <v>9394</v>
      </c>
      <c r="D96" s="166">
        <v>1714</v>
      </c>
      <c r="E96" s="144">
        <v>6288</v>
      </c>
      <c r="F96" s="144">
        <v>1041</v>
      </c>
      <c r="G96" s="144">
        <v>6288</v>
      </c>
      <c r="H96" s="144">
        <v>1041</v>
      </c>
      <c r="I96" s="144">
        <v>1237</v>
      </c>
      <c r="J96" s="144">
        <v>364</v>
      </c>
      <c r="K96" s="144" t="s">
        <v>92</v>
      </c>
      <c r="L96" s="144" t="s">
        <v>92</v>
      </c>
      <c r="M96" s="144">
        <v>3106</v>
      </c>
      <c r="N96" s="145">
        <v>673</v>
      </c>
    </row>
    <row r="97" spans="1:14">
      <c r="A97" s="174"/>
      <c r="B97" s="141" t="s">
        <v>83</v>
      </c>
      <c r="C97" s="166">
        <v>2055</v>
      </c>
      <c r="D97" s="166">
        <v>291</v>
      </c>
      <c r="E97" s="144">
        <v>1083</v>
      </c>
      <c r="F97" s="144">
        <v>126</v>
      </c>
      <c r="G97" s="144">
        <v>1083</v>
      </c>
      <c r="H97" s="144">
        <v>126</v>
      </c>
      <c r="I97" s="144">
        <v>179</v>
      </c>
      <c r="J97" s="144">
        <v>29</v>
      </c>
      <c r="K97" s="144" t="s">
        <v>92</v>
      </c>
      <c r="L97" s="144" t="s">
        <v>92</v>
      </c>
      <c r="M97" s="144">
        <v>972</v>
      </c>
      <c r="N97" s="145">
        <v>165</v>
      </c>
    </row>
    <row r="98" spans="1:14">
      <c r="A98" s="176" t="s">
        <v>546</v>
      </c>
      <c r="B98" s="155" t="s">
        <v>80</v>
      </c>
      <c r="C98" s="170">
        <v>9730</v>
      </c>
      <c r="D98" s="170">
        <v>1545</v>
      </c>
      <c r="E98" s="147">
        <v>6326</v>
      </c>
      <c r="F98" s="147">
        <v>916</v>
      </c>
      <c r="G98" s="147">
        <v>6326</v>
      </c>
      <c r="H98" s="147">
        <v>916</v>
      </c>
      <c r="I98" s="147">
        <v>1006</v>
      </c>
      <c r="J98" s="147">
        <v>213</v>
      </c>
      <c r="K98" s="147" t="s">
        <v>92</v>
      </c>
      <c r="L98" s="147" t="s">
        <v>92</v>
      </c>
      <c r="M98" s="147">
        <v>3404</v>
      </c>
      <c r="N98" s="148">
        <v>629</v>
      </c>
    </row>
    <row r="99" spans="1:14">
      <c r="A99" s="66" t="s">
        <v>547</v>
      </c>
      <c r="B99" s="155" t="s">
        <v>528</v>
      </c>
      <c r="C99" s="170">
        <v>8008</v>
      </c>
      <c r="D99" s="170">
        <v>1321</v>
      </c>
      <c r="E99" s="147">
        <v>5382</v>
      </c>
      <c r="F99" s="147">
        <v>815</v>
      </c>
      <c r="G99" s="147">
        <v>5382</v>
      </c>
      <c r="H99" s="147">
        <v>815</v>
      </c>
      <c r="I99" s="147">
        <v>876</v>
      </c>
      <c r="J99" s="147">
        <v>199</v>
      </c>
      <c r="K99" s="147" t="s">
        <v>92</v>
      </c>
      <c r="L99" s="147" t="s">
        <v>92</v>
      </c>
      <c r="M99" s="147">
        <v>2626</v>
      </c>
      <c r="N99" s="148">
        <v>506</v>
      </c>
    </row>
    <row r="100" spans="1:14">
      <c r="A100" s="169"/>
      <c r="B100" s="155" t="s">
        <v>83</v>
      </c>
      <c r="C100" s="170">
        <v>1722</v>
      </c>
      <c r="D100" s="170">
        <v>224</v>
      </c>
      <c r="E100" s="147">
        <v>944</v>
      </c>
      <c r="F100" s="147">
        <v>101</v>
      </c>
      <c r="G100" s="147">
        <v>944</v>
      </c>
      <c r="H100" s="147">
        <v>101</v>
      </c>
      <c r="I100" s="147">
        <v>130</v>
      </c>
      <c r="J100" s="147">
        <v>14</v>
      </c>
      <c r="K100" s="147" t="s">
        <v>92</v>
      </c>
      <c r="L100" s="147" t="s">
        <v>92</v>
      </c>
      <c r="M100" s="147">
        <v>778</v>
      </c>
      <c r="N100" s="148">
        <v>123</v>
      </c>
    </row>
    <row r="101" spans="1:14" ht="23.25">
      <c r="A101" s="169" t="s">
        <v>548</v>
      </c>
      <c r="B101" s="155" t="s">
        <v>80</v>
      </c>
      <c r="C101" s="170">
        <v>1719</v>
      </c>
      <c r="D101" s="170">
        <v>460</v>
      </c>
      <c r="E101" s="147">
        <v>1045</v>
      </c>
      <c r="F101" s="147">
        <v>251</v>
      </c>
      <c r="G101" s="147">
        <v>1045</v>
      </c>
      <c r="H101" s="147">
        <v>251</v>
      </c>
      <c r="I101" s="147">
        <v>410</v>
      </c>
      <c r="J101" s="147">
        <v>180</v>
      </c>
      <c r="K101" s="147" t="s">
        <v>92</v>
      </c>
      <c r="L101" s="147" t="s">
        <v>92</v>
      </c>
      <c r="M101" s="147">
        <v>674</v>
      </c>
      <c r="N101" s="148">
        <v>209</v>
      </c>
    </row>
    <row r="102" spans="1:14" ht="23.25">
      <c r="A102" s="172" t="s">
        <v>162</v>
      </c>
      <c r="B102" s="155" t="s">
        <v>528</v>
      </c>
      <c r="C102" s="170">
        <v>1386</v>
      </c>
      <c r="D102" s="170">
        <v>393</v>
      </c>
      <c r="E102" s="147">
        <v>906</v>
      </c>
      <c r="F102" s="147">
        <v>226</v>
      </c>
      <c r="G102" s="147">
        <v>906</v>
      </c>
      <c r="H102" s="147">
        <v>226</v>
      </c>
      <c r="I102" s="147">
        <v>361</v>
      </c>
      <c r="J102" s="147">
        <v>165</v>
      </c>
      <c r="K102" s="147" t="s">
        <v>92</v>
      </c>
      <c r="L102" s="147" t="s">
        <v>92</v>
      </c>
      <c r="M102" s="147">
        <v>480</v>
      </c>
      <c r="N102" s="148">
        <v>167</v>
      </c>
    </row>
    <row r="103" spans="1:14">
      <c r="A103" s="169"/>
      <c r="B103" s="155" t="s">
        <v>83</v>
      </c>
      <c r="C103" s="170">
        <v>333</v>
      </c>
      <c r="D103" s="170">
        <v>67</v>
      </c>
      <c r="E103" s="147">
        <v>139</v>
      </c>
      <c r="F103" s="147">
        <v>25</v>
      </c>
      <c r="G103" s="147">
        <v>139</v>
      </c>
      <c r="H103" s="147">
        <v>25</v>
      </c>
      <c r="I103" s="147">
        <v>49</v>
      </c>
      <c r="J103" s="147">
        <v>15</v>
      </c>
      <c r="K103" s="147" t="s">
        <v>92</v>
      </c>
      <c r="L103" s="147" t="s">
        <v>92</v>
      </c>
      <c r="M103" s="147">
        <v>194</v>
      </c>
      <c r="N103" s="148">
        <v>42</v>
      </c>
    </row>
    <row r="104" spans="1:14">
      <c r="A104" s="174" t="s">
        <v>163</v>
      </c>
      <c r="B104" s="141" t="s">
        <v>80</v>
      </c>
      <c r="C104" s="181">
        <v>56100</v>
      </c>
      <c r="D104" s="181">
        <v>23478</v>
      </c>
      <c r="E104" s="182">
        <v>32013</v>
      </c>
      <c r="F104" s="182">
        <v>12428</v>
      </c>
      <c r="G104" s="182">
        <v>32013</v>
      </c>
      <c r="H104" s="182">
        <v>12428</v>
      </c>
      <c r="I104" s="182">
        <v>341</v>
      </c>
      <c r="J104" s="182">
        <v>268</v>
      </c>
      <c r="K104" s="182" t="s">
        <v>92</v>
      </c>
      <c r="L104" s="182" t="s">
        <v>92</v>
      </c>
      <c r="M104" s="182">
        <v>24087</v>
      </c>
      <c r="N104" s="183">
        <v>11050</v>
      </c>
    </row>
    <row r="105" spans="1:14">
      <c r="A105" s="175" t="s">
        <v>164</v>
      </c>
      <c r="B105" s="141" t="s">
        <v>528</v>
      </c>
      <c r="C105" s="166">
        <v>45202</v>
      </c>
      <c r="D105" s="166">
        <v>20291</v>
      </c>
      <c r="E105" s="144">
        <v>26827</v>
      </c>
      <c r="F105" s="144">
        <v>11196</v>
      </c>
      <c r="G105" s="144">
        <v>26827</v>
      </c>
      <c r="H105" s="144">
        <v>11196</v>
      </c>
      <c r="I105" s="144">
        <v>318</v>
      </c>
      <c r="J105" s="144">
        <v>245</v>
      </c>
      <c r="K105" s="144" t="s">
        <v>92</v>
      </c>
      <c r="L105" s="144" t="s">
        <v>92</v>
      </c>
      <c r="M105" s="144">
        <v>18375</v>
      </c>
      <c r="N105" s="145">
        <v>9095</v>
      </c>
    </row>
    <row r="106" spans="1:14">
      <c r="A106" s="174"/>
      <c r="B106" s="141" t="s">
        <v>83</v>
      </c>
      <c r="C106" s="166">
        <v>10898</v>
      </c>
      <c r="D106" s="166">
        <v>3187</v>
      </c>
      <c r="E106" s="144">
        <v>5186</v>
      </c>
      <c r="F106" s="144">
        <v>1232</v>
      </c>
      <c r="G106" s="144">
        <v>5186</v>
      </c>
      <c r="H106" s="144">
        <v>1232</v>
      </c>
      <c r="I106" s="144">
        <v>23</v>
      </c>
      <c r="J106" s="144">
        <v>23</v>
      </c>
      <c r="K106" s="144" t="s">
        <v>92</v>
      </c>
      <c r="L106" s="144" t="s">
        <v>92</v>
      </c>
      <c r="M106" s="144">
        <v>5712</v>
      </c>
      <c r="N106" s="145">
        <v>1955</v>
      </c>
    </row>
    <row r="107" spans="1:14">
      <c r="A107" s="176" t="s">
        <v>165</v>
      </c>
      <c r="B107" s="155" t="s">
        <v>80</v>
      </c>
      <c r="C107" s="170">
        <v>31127</v>
      </c>
      <c r="D107" s="170">
        <v>9422</v>
      </c>
      <c r="E107" s="147">
        <v>18373</v>
      </c>
      <c r="F107" s="147">
        <v>4965</v>
      </c>
      <c r="G107" s="147">
        <v>18373</v>
      </c>
      <c r="H107" s="147">
        <v>4965</v>
      </c>
      <c r="I107" s="147">
        <v>135</v>
      </c>
      <c r="J107" s="147">
        <v>107</v>
      </c>
      <c r="K107" s="147" t="s">
        <v>92</v>
      </c>
      <c r="L107" s="147" t="s">
        <v>92</v>
      </c>
      <c r="M107" s="147">
        <v>12754</v>
      </c>
      <c r="N107" s="148">
        <v>4457</v>
      </c>
    </row>
    <row r="108" spans="1:14">
      <c r="A108" s="172" t="s">
        <v>166</v>
      </c>
      <c r="B108" s="155" t="s">
        <v>528</v>
      </c>
      <c r="C108" s="170">
        <v>25841</v>
      </c>
      <c r="D108" s="170">
        <v>8533</v>
      </c>
      <c r="E108" s="147">
        <v>15867</v>
      </c>
      <c r="F108" s="147">
        <v>4724</v>
      </c>
      <c r="G108" s="147">
        <v>15867</v>
      </c>
      <c r="H108" s="147">
        <v>4724</v>
      </c>
      <c r="I108" s="147">
        <v>135</v>
      </c>
      <c r="J108" s="147">
        <v>107</v>
      </c>
      <c r="K108" s="147" t="s">
        <v>92</v>
      </c>
      <c r="L108" s="147" t="s">
        <v>92</v>
      </c>
      <c r="M108" s="147">
        <v>9974</v>
      </c>
      <c r="N108" s="148">
        <v>3809</v>
      </c>
    </row>
    <row r="109" spans="1:14">
      <c r="A109" s="169"/>
      <c r="B109" s="155" t="s">
        <v>83</v>
      </c>
      <c r="C109" s="170">
        <v>5286</v>
      </c>
      <c r="D109" s="170">
        <v>889</v>
      </c>
      <c r="E109" s="147">
        <v>2506</v>
      </c>
      <c r="F109" s="147">
        <v>241</v>
      </c>
      <c r="G109" s="147">
        <v>2506</v>
      </c>
      <c r="H109" s="147">
        <v>241</v>
      </c>
      <c r="I109" s="147" t="s">
        <v>92</v>
      </c>
      <c r="J109" s="147" t="s">
        <v>92</v>
      </c>
      <c r="K109" s="147" t="s">
        <v>92</v>
      </c>
      <c r="L109" s="147" t="s">
        <v>92</v>
      </c>
      <c r="M109" s="147">
        <v>2780</v>
      </c>
      <c r="N109" s="148">
        <v>648</v>
      </c>
    </row>
    <row r="110" spans="1:14">
      <c r="A110" s="169" t="s">
        <v>167</v>
      </c>
      <c r="B110" s="155" t="s">
        <v>80</v>
      </c>
      <c r="C110" s="170">
        <v>10363</v>
      </c>
      <c r="D110" s="170">
        <v>5904</v>
      </c>
      <c r="E110" s="147">
        <v>5569</v>
      </c>
      <c r="F110" s="147">
        <v>3053</v>
      </c>
      <c r="G110" s="147">
        <v>5569</v>
      </c>
      <c r="H110" s="147">
        <v>3053</v>
      </c>
      <c r="I110" s="147">
        <v>98</v>
      </c>
      <c r="J110" s="147">
        <v>89</v>
      </c>
      <c r="K110" s="147" t="s">
        <v>92</v>
      </c>
      <c r="L110" s="147" t="s">
        <v>92</v>
      </c>
      <c r="M110" s="147">
        <v>4794</v>
      </c>
      <c r="N110" s="148">
        <v>2851</v>
      </c>
    </row>
    <row r="111" spans="1:14">
      <c r="A111" s="172" t="s">
        <v>168</v>
      </c>
      <c r="B111" s="155" t="s">
        <v>528</v>
      </c>
      <c r="C111" s="170">
        <v>7813</v>
      </c>
      <c r="D111" s="170">
        <v>4857</v>
      </c>
      <c r="E111" s="147">
        <v>4279</v>
      </c>
      <c r="F111" s="147">
        <v>2602</v>
      </c>
      <c r="G111" s="147">
        <v>4279</v>
      </c>
      <c r="H111" s="147">
        <v>2602</v>
      </c>
      <c r="I111" s="147">
        <v>77</v>
      </c>
      <c r="J111" s="147">
        <v>68</v>
      </c>
      <c r="K111" s="147" t="s">
        <v>92</v>
      </c>
      <c r="L111" s="147" t="s">
        <v>92</v>
      </c>
      <c r="M111" s="147">
        <v>3534</v>
      </c>
      <c r="N111" s="148">
        <v>2255</v>
      </c>
    </row>
    <row r="112" spans="1:14">
      <c r="A112" s="169"/>
      <c r="B112" s="155" t="s">
        <v>83</v>
      </c>
      <c r="C112" s="170">
        <v>2550</v>
      </c>
      <c r="D112" s="170">
        <v>1047</v>
      </c>
      <c r="E112" s="147">
        <v>1290</v>
      </c>
      <c r="F112" s="147">
        <v>451</v>
      </c>
      <c r="G112" s="147">
        <v>1290</v>
      </c>
      <c r="H112" s="147">
        <v>451</v>
      </c>
      <c r="I112" s="147">
        <v>21</v>
      </c>
      <c r="J112" s="147">
        <v>21</v>
      </c>
      <c r="K112" s="147" t="s">
        <v>92</v>
      </c>
      <c r="L112" s="147" t="s">
        <v>92</v>
      </c>
      <c r="M112" s="147">
        <v>1260</v>
      </c>
      <c r="N112" s="148">
        <v>596</v>
      </c>
    </row>
    <row r="113" spans="1:14">
      <c r="A113" s="169" t="s">
        <v>169</v>
      </c>
      <c r="B113" s="155" t="s">
        <v>80</v>
      </c>
      <c r="C113" s="170">
        <v>14294</v>
      </c>
      <c r="D113" s="170">
        <v>7961</v>
      </c>
      <c r="E113" s="147">
        <v>7893</v>
      </c>
      <c r="F113" s="147">
        <v>4309</v>
      </c>
      <c r="G113" s="147">
        <v>7893</v>
      </c>
      <c r="H113" s="147">
        <v>4309</v>
      </c>
      <c r="I113" s="147">
        <v>108</v>
      </c>
      <c r="J113" s="147">
        <v>72</v>
      </c>
      <c r="K113" s="147" t="s">
        <v>92</v>
      </c>
      <c r="L113" s="147" t="s">
        <v>92</v>
      </c>
      <c r="M113" s="147">
        <v>6401</v>
      </c>
      <c r="N113" s="148">
        <v>3652</v>
      </c>
    </row>
    <row r="114" spans="1:14">
      <c r="A114" s="172" t="s">
        <v>170</v>
      </c>
      <c r="B114" s="155" t="s">
        <v>528</v>
      </c>
      <c r="C114" s="170">
        <v>11282</v>
      </c>
      <c r="D114" s="170">
        <v>6731</v>
      </c>
      <c r="E114" s="147">
        <v>6525</v>
      </c>
      <c r="F114" s="147">
        <v>3777</v>
      </c>
      <c r="G114" s="147">
        <v>6525</v>
      </c>
      <c r="H114" s="147">
        <v>3777</v>
      </c>
      <c r="I114" s="147">
        <v>106</v>
      </c>
      <c r="J114" s="147">
        <v>70</v>
      </c>
      <c r="K114" s="147" t="s">
        <v>92</v>
      </c>
      <c r="L114" s="147" t="s">
        <v>92</v>
      </c>
      <c r="M114" s="147">
        <v>4757</v>
      </c>
      <c r="N114" s="148">
        <v>2954</v>
      </c>
    </row>
    <row r="115" spans="1:14">
      <c r="A115" s="169"/>
      <c r="B115" s="155" t="s">
        <v>83</v>
      </c>
      <c r="C115" s="170">
        <v>3012</v>
      </c>
      <c r="D115" s="170">
        <v>1230</v>
      </c>
      <c r="E115" s="147">
        <v>1368</v>
      </c>
      <c r="F115" s="147">
        <v>532</v>
      </c>
      <c r="G115" s="147">
        <v>1368</v>
      </c>
      <c r="H115" s="147">
        <v>532</v>
      </c>
      <c r="I115" s="147">
        <v>2</v>
      </c>
      <c r="J115" s="147">
        <v>2</v>
      </c>
      <c r="K115" s="147" t="s">
        <v>92</v>
      </c>
      <c r="L115" s="147" t="s">
        <v>92</v>
      </c>
      <c r="M115" s="147">
        <v>1644</v>
      </c>
      <c r="N115" s="148">
        <v>698</v>
      </c>
    </row>
    <row r="116" spans="1:14" ht="23.25">
      <c r="A116" s="169" t="s">
        <v>549</v>
      </c>
      <c r="B116" s="155" t="s">
        <v>80</v>
      </c>
      <c r="C116" s="170">
        <v>316</v>
      </c>
      <c r="D116" s="170">
        <v>191</v>
      </c>
      <c r="E116" s="147">
        <v>178</v>
      </c>
      <c r="F116" s="147">
        <v>101</v>
      </c>
      <c r="G116" s="147">
        <v>178</v>
      </c>
      <c r="H116" s="147">
        <v>101</v>
      </c>
      <c r="I116" s="147" t="s">
        <v>92</v>
      </c>
      <c r="J116" s="147" t="s">
        <v>92</v>
      </c>
      <c r="K116" s="147" t="s">
        <v>92</v>
      </c>
      <c r="L116" s="147" t="s">
        <v>92</v>
      </c>
      <c r="M116" s="147">
        <v>138</v>
      </c>
      <c r="N116" s="148">
        <v>90</v>
      </c>
    </row>
    <row r="117" spans="1:14" ht="23.25">
      <c r="A117" s="134" t="s">
        <v>172</v>
      </c>
      <c r="B117" s="155" t="s">
        <v>528</v>
      </c>
      <c r="C117" s="170">
        <v>266</v>
      </c>
      <c r="D117" s="170">
        <v>170</v>
      </c>
      <c r="E117" s="147">
        <v>156</v>
      </c>
      <c r="F117" s="147">
        <v>93</v>
      </c>
      <c r="G117" s="147">
        <v>156</v>
      </c>
      <c r="H117" s="147">
        <v>93</v>
      </c>
      <c r="I117" s="147" t="s">
        <v>92</v>
      </c>
      <c r="J117" s="147" t="s">
        <v>92</v>
      </c>
      <c r="K117" s="147" t="s">
        <v>92</v>
      </c>
      <c r="L117" s="147" t="s">
        <v>92</v>
      </c>
      <c r="M117" s="147">
        <v>110</v>
      </c>
      <c r="N117" s="148">
        <v>77</v>
      </c>
    </row>
    <row r="118" spans="1:14">
      <c r="A118" s="132"/>
      <c r="B118" s="155" t="s">
        <v>83</v>
      </c>
      <c r="C118" s="170">
        <v>50</v>
      </c>
      <c r="D118" s="170">
        <v>21</v>
      </c>
      <c r="E118" s="147">
        <v>22</v>
      </c>
      <c r="F118" s="147">
        <v>8</v>
      </c>
      <c r="G118" s="147">
        <v>22</v>
      </c>
      <c r="H118" s="147">
        <v>8</v>
      </c>
      <c r="I118" s="147" t="s">
        <v>92</v>
      </c>
      <c r="J118" s="147" t="s">
        <v>92</v>
      </c>
      <c r="K118" s="147" t="s">
        <v>92</v>
      </c>
      <c r="L118" s="147" t="s">
        <v>92</v>
      </c>
      <c r="M118" s="147">
        <v>28</v>
      </c>
      <c r="N118" s="148">
        <v>13</v>
      </c>
    </row>
    <row r="119" spans="1:14">
      <c r="A119" s="165" t="s">
        <v>173</v>
      </c>
      <c r="B119" s="141" t="s">
        <v>80</v>
      </c>
      <c r="C119" s="166">
        <v>5729</v>
      </c>
      <c r="D119" s="166">
        <v>3322</v>
      </c>
      <c r="E119" s="144">
        <v>3749</v>
      </c>
      <c r="F119" s="144">
        <v>2201</v>
      </c>
      <c r="G119" s="144">
        <v>2964</v>
      </c>
      <c r="H119" s="144">
        <v>1580</v>
      </c>
      <c r="I119" s="144" t="s">
        <v>92</v>
      </c>
      <c r="J119" s="144" t="s">
        <v>92</v>
      </c>
      <c r="K119" s="144">
        <v>785</v>
      </c>
      <c r="L119" s="144">
        <v>621</v>
      </c>
      <c r="M119" s="144">
        <v>1980</v>
      </c>
      <c r="N119" s="145">
        <v>1121</v>
      </c>
    </row>
    <row r="120" spans="1:14">
      <c r="A120" s="175" t="s">
        <v>174</v>
      </c>
      <c r="B120" s="141" t="s">
        <v>528</v>
      </c>
      <c r="C120" s="166">
        <v>4513</v>
      </c>
      <c r="D120" s="166">
        <v>2917</v>
      </c>
      <c r="E120" s="144">
        <v>2978</v>
      </c>
      <c r="F120" s="144">
        <v>1943</v>
      </c>
      <c r="G120" s="144">
        <v>2216</v>
      </c>
      <c r="H120" s="144">
        <v>1343</v>
      </c>
      <c r="I120" s="144" t="s">
        <v>92</v>
      </c>
      <c r="J120" s="144" t="s">
        <v>92</v>
      </c>
      <c r="K120" s="144">
        <v>762</v>
      </c>
      <c r="L120" s="144">
        <v>600</v>
      </c>
      <c r="M120" s="144">
        <v>1535</v>
      </c>
      <c r="N120" s="145">
        <v>974</v>
      </c>
    </row>
    <row r="121" spans="1:14">
      <c r="A121" s="176"/>
      <c r="B121" s="141" t="s">
        <v>83</v>
      </c>
      <c r="C121" s="166">
        <v>1216</v>
      </c>
      <c r="D121" s="166">
        <v>405</v>
      </c>
      <c r="E121" s="144">
        <v>771</v>
      </c>
      <c r="F121" s="144">
        <v>258</v>
      </c>
      <c r="G121" s="144">
        <v>748</v>
      </c>
      <c r="H121" s="144">
        <v>237</v>
      </c>
      <c r="I121" s="144" t="s">
        <v>92</v>
      </c>
      <c r="J121" s="144" t="s">
        <v>92</v>
      </c>
      <c r="K121" s="144">
        <v>23</v>
      </c>
      <c r="L121" s="144">
        <v>21</v>
      </c>
      <c r="M121" s="144">
        <v>445</v>
      </c>
      <c r="N121" s="145">
        <v>147</v>
      </c>
    </row>
    <row r="122" spans="1:14">
      <c r="A122" s="169" t="s">
        <v>256</v>
      </c>
      <c r="B122" s="155" t="s">
        <v>80</v>
      </c>
      <c r="C122" s="170">
        <v>3396</v>
      </c>
      <c r="D122" s="170">
        <v>2036</v>
      </c>
      <c r="E122" s="147">
        <v>2104</v>
      </c>
      <c r="F122" s="147">
        <v>1245</v>
      </c>
      <c r="G122" s="147">
        <v>2104</v>
      </c>
      <c r="H122" s="147">
        <v>1245</v>
      </c>
      <c r="I122" s="147" t="s">
        <v>92</v>
      </c>
      <c r="J122" s="147" t="s">
        <v>92</v>
      </c>
      <c r="K122" s="147" t="s">
        <v>92</v>
      </c>
      <c r="L122" s="147" t="s">
        <v>92</v>
      </c>
      <c r="M122" s="147">
        <v>1292</v>
      </c>
      <c r="N122" s="145">
        <v>791</v>
      </c>
    </row>
    <row r="123" spans="1:14">
      <c r="A123" s="172" t="s">
        <v>176</v>
      </c>
      <c r="B123" s="155" t="s">
        <v>528</v>
      </c>
      <c r="C123" s="170">
        <v>2673</v>
      </c>
      <c r="D123" s="170">
        <v>1799</v>
      </c>
      <c r="E123" s="147">
        <v>1599</v>
      </c>
      <c r="F123" s="147">
        <v>1081</v>
      </c>
      <c r="G123" s="147">
        <v>1599</v>
      </c>
      <c r="H123" s="147">
        <v>1081</v>
      </c>
      <c r="I123" s="147" t="s">
        <v>92</v>
      </c>
      <c r="J123" s="147" t="s">
        <v>92</v>
      </c>
      <c r="K123" s="147" t="s">
        <v>92</v>
      </c>
      <c r="L123" s="147" t="s">
        <v>92</v>
      </c>
      <c r="M123" s="147">
        <v>1074</v>
      </c>
      <c r="N123" s="145">
        <v>718</v>
      </c>
    </row>
    <row r="124" spans="1:14">
      <c r="A124" s="176"/>
      <c r="B124" s="155" t="s">
        <v>83</v>
      </c>
      <c r="C124" s="170">
        <v>723</v>
      </c>
      <c r="D124" s="170">
        <v>237</v>
      </c>
      <c r="E124" s="147">
        <v>505</v>
      </c>
      <c r="F124" s="147">
        <v>164</v>
      </c>
      <c r="G124" s="147">
        <v>505</v>
      </c>
      <c r="H124" s="147">
        <v>164</v>
      </c>
      <c r="I124" s="147" t="s">
        <v>92</v>
      </c>
      <c r="J124" s="147" t="s">
        <v>92</v>
      </c>
      <c r="K124" s="147" t="s">
        <v>92</v>
      </c>
      <c r="L124" s="147" t="s">
        <v>92</v>
      </c>
      <c r="M124" s="147">
        <v>218</v>
      </c>
      <c r="N124" s="145">
        <v>73</v>
      </c>
    </row>
    <row r="125" spans="1:14">
      <c r="A125" s="169" t="s">
        <v>177</v>
      </c>
      <c r="B125" s="155" t="s">
        <v>80</v>
      </c>
      <c r="C125" s="170">
        <v>1183</v>
      </c>
      <c r="D125" s="170">
        <v>387</v>
      </c>
      <c r="E125" s="147">
        <v>689</v>
      </c>
      <c r="F125" s="147">
        <v>208</v>
      </c>
      <c r="G125" s="147">
        <v>689</v>
      </c>
      <c r="H125" s="147">
        <v>208</v>
      </c>
      <c r="I125" s="147" t="s">
        <v>92</v>
      </c>
      <c r="J125" s="147" t="s">
        <v>92</v>
      </c>
      <c r="K125" s="147" t="s">
        <v>92</v>
      </c>
      <c r="L125" s="147" t="s">
        <v>92</v>
      </c>
      <c r="M125" s="147">
        <v>494</v>
      </c>
      <c r="N125" s="148">
        <v>179</v>
      </c>
    </row>
    <row r="126" spans="1:14">
      <c r="A126" s="172" t="s">
        <v>550</v>
      </c>
      <c r="B126" s="155" t="s">
        <v>528</v>
      </c>
      <c r="C126" s="170">
        <v>747</v>
      </c>
      <c r="D126" s="170">
        <v>267</v>
      </c>
      <c r="E126" s="147">
        <v>472</v>
      </c>
      <c r="F126" s="147">
        <v>157</v>
      </c>
      <c r="G126" s="147">
        <v>472</v>
      </c>
      <c r="H126" s="147">
        <v>157</v>
      </c>
      <c r="I126" s="147" t="s">
        <v>92</v>
      </c>
      <c r="J126" s="147" t="s">
        <v>92</v>
      </c>
      <c r="K126" s="147" t="s">
        <v>92</v>
      </c>
      <c r="L126" s="147" t="s">
        <v>92</v>
      </c>
      <c r="M126" s="147">
        <v>275</v>
      </c>
      <c r="N126" s="148">
        <v>110</v>
      </c>
    </row>
    <row r="127" spans="1:14">
      <c r="A127" s="176"/>
      <c r="B127" s="155" t="s">
        <v>83</v>
      </c>
      <c r="C127" s="170">
        <v>436</v>
      </c>
      <c r="D127" s="170">
        <v>120</v>
      </c>
      <c r="E127" s="147">
        <v>217</v>
      </c>
      <c r="F127" s="147">
        <v>51</v>
      </c>
      <c r="G127" s="147">
        <v>217</v>
      </c>
      <c r="H127" s="147">
        <v>51</v>
      </c>
      <c r="I127" s="147" t="s">
        <v>92</v>
      </c>
      <c r="J127" s="147" t="s">
        <v>92</v>
      </c>
      <c r="K127" s="147" t="s">
        <v>92</v>
      </c>
      <c r="L127" s="147" t="s">
        <v>92</v>
      </c>
      <c r="M127" s="147">
        <v>219</v>
      </c>
      <c r="N127" s="148">
        <v>69</v>
      </c>
    </row>
    <row r="128" spans="1:14">
      <c r="A128" s="169" t="s">
        <v>179</v>
      </c>
      <c r="B128" s="155" t="s">
        <v>535</v>
      </c>
      <c r="C128" s="170">
        <v>40</v>
      </c>
      <c r="D128" s="170">
        <v>14</v>
      </c>
      <c r="E128" s="147">
        <v>13</v>
      </c>
      <c r="F128" s="147">
        <v>3</v>
      </c>
      <c r="G128" s="147">
        <v>13</v>
      </c>
      <c r="H128" s="147">
        <v>3</v>
      </c>
      <c r="I128" s="147" t="s">
        <v>92</v>
      </c>
      <c r="J128" s="147" t="s">
        <v>92</v>
      </c>
      <c r="K128" s="147" t="s">
        <v>92</v>
      </c>
      <c r="L128" s="147" t="s">
        <v>92</v>
      </c>
      <c r="M128" s="147">
        <v>27</v>
      </c>
      <c r="N128" s="148">
        <v>11</v>
      </c>
    </row>
    <row r="129" spans="1:14">
      <c r="A129" s="172" t="s">
        <v>180</v>
      </c>
      <c r="B129" s="155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8"/>
    </row>
    <row r="130" spans="1:14">
      <c r="A130" s="176" t="s">
        <v>181</v>
      </c>
      <c r="B130" s="155" t="s">
        <v>80</v>
      </c>
      <c r="C130" s="170">
        <v>935</v>
      </c>
      <c r="D130" s="170">
        <v>756</v>
      </c>
      <c r="E130" s="147">
        <v>883</v>
      </c>
      <c r="F130" s="147">
        <v>712</v>
      </c>
      <c r="G130" s="147">
        <v>98</v>
      </c>
      <c r="H130" s="147">
        <v>91</v>
      </c>
      <c r="I130" s="147" t="s">
        <v>92</v>
      </c>
      <c r="J130" s="147" t="s">
        <v>92</v>
      </c>
      <c r="K130" s="147">
        <v>785</v>
      </c>
      <c r="L130" s="147">
        <v>621</v>
      </c>
      <c r="M130" s="147">
        <v>52</v>
      </c>
      <c r="N130" s="148">
        <v>44</v>
      </c>
    </row>
    <row r="131" spans="1:14">
      <c r="A131" s="172" t="s">
        <v>182</v>
      </c>
      <c r="B131" s="155" t="s">
        <v>528</v>
      </c>
      <c r="C131" s="170">
        <v>882</v>
      </c>
      <c r="D131" s="170">
        <v>710</v>
      </c>
      <c r="E131" s="147">
        <v>838</v>
      </c>
      <c r="F131" s="147">
        <v>671</v>
      </c>
      <c r="G131" s="147">
        <v>76</v>
      </c>
      <c r="H131" s="147">
        <v>71</v>
      </c>
      <c r="I131" s="147" t="s">
        <v>92</v>
      </c>
      <c r="J131" s="147" t="s">
        <v>92</v>
      </c>
      <c r="K131" s="147">
        <v>762</v>
      </c>
      <c r="L131" s="147">
        <v>600</v>
      </c>
      <c r="M131" s="147">
        <v>44</v>
      </c>
      <c r="N131" s="148">
        <v>39</v>
      </c>
    </row>
    <row r="132" spans="1:14">
      <c r="A132" s="176"/>
      <c r="B132" s="155" t="s">
        <v>83</v>
      </c>
      <c r="C132" s="170">
        <v>53</v>
      </c>
      <c r="D132" s="170">
        <v>46</v>
      </c>
      <c r="E132" s="147">
        <v>45</v>
      </c>
      <c r="F132" s="147">
        <v>41</v>
      </c>
      <c r="G132" s="147">
        <v>22</v>
      </c>
      <c r="H132" s="147">
        <v>20</v>
      </c>
      <c r="I132" s="147" t="s">
        <v>92</v>
      </c>
      <c r="J132" s="147" t="s">
        <v>92</v>
      </c>
      <c r="K132" s="147">
        <v>23</v>
      </c>
      <c r="L132" s="147">
        <v>21</v>
      </c>
      <c r="M132" s="147">
        <v>8</v>
      </c>
      <c r="N132" s="148">
        <v>5</v>
      </c>
    </row>
    <row r="133" spans="1:14" ht="23.25">
      <c r="A133" s="169" t="s">
        <v>260</v>
      </c>
      <c r="B133" s="155" t="s">
        <v>80</v>
      </c>
      <c r="C133" s="170">
        <v>140</v>
      </c>
      <c r="D133" s="170">
        <v>101</v>
      </c>
      <c r="E133" s="147">
        <v>54</v>
      </c>
      <c r="F133" s="147">
        <v>29</v>
      </c>
      <c r="G133" s="147">
        <v>54</v>
      </c>
      <c r="H133" s="147">
        <v>29</v>
      </c>
      <c r="I133" s="147" t="s">
        <v>92</v>
      </c>
      <c r="J133" s="147" t="s">
        <v>92</v>
      </c>
      <c r="K133" s="147" t="s">
        <v>92</v>
      </c>
      <c r="L133" s="147" t="s">
        <v>92</v>
      </c>
      <c r="M133" s="147">
        <v>86</v>
      </c>
      <c r="N133" s="148">
        <v>72</v>
      </c>
    </row>
    <row r="134" spans="1:14" ht="23.25">
      <c r="A134" s="172" t="s">
        <v>184</v>
      </c>
      <c r="B134" s="155" t="s">
        <v>528</v>
      </c>
      <c r="C134" s="170">
        <v>136</v>
      </c>
      <c r="D134" s="170">
        <v>99</v>
      </c>
      <c r="E134" s="147">
        <v>50</v>
      </c>
      <c r="F134" s="147">
        <v>27</v>
      </c>
      <c r="G134" s="147">
        <v>50</v>
      </c>
      <c r="H134" s="147">
        <v>27</v>
      </c>
      <c r="I134" s="147" t="s">
        <v>92</v>
      </c>
      <c r="J134" s="147" t="s">
        <v>92</v>
      </c>
      <c r="K134" s="147" t="s">
        <v>92</v>
      </c>
      <c r="L134" s="147" t="s">
        <v>92</v>
      </c>
      <c r="M134" s="147">
        <v>86</v>
      </c>
      <c r="N134" s="148">
        <v>72</v>
      </c>
    </row>
    <row r="135" spans="1:14">
      <c r="A135" s="172"/>
      <c r="B135" s="155" t="s">
        <v>83</v>
      </c>
      <c r="C135" s="170">
        <v>4</v>
      </c>
      <c r="D135" s="170">
        <v>2</v>
      </c>
      <c r="E135" s="147">
        <v>4</v>
      </c>
      <c r="F135" s="147">
        <v>2</v>
      </c>
      <c r="G135" s="147">
        <v>4</v>
      </c>
      <c r="H135" s="147">
        <v>2</v>
      </c>
      <c r="I135" s="147" t="s">
        <v>92</v>
      </c>
      <c r="J135" s="147" t="s">
        <v>92</v>
      </c>
      <c r="K135" s="147" t="s">
        <v>92</v>
      </c>
      <c r="L135" s="147" t="s">
        <v>92</v>
      </c>
      <c r="M135" s="147" t="s">
        <v>92</v>
      </c>
      <c r="N135" s="148" t="s">
        <v>92</v>
      </c>
    </row>
    <row r="136" spans="1:14" ht="27.6" customHeight="1">
      <c r="A136" s="176" t="s">
        <v>185</v>
      </c>
      <c r="B136" s="155" t="s">
        <v>535</v>
      </c>
      <c r="C136" s="170">
        <v>35</v>
      </c>
      <c r="D136" s="170">
        <v>28</v>
      </c>
      <c r="E136" s="147">
        <v>6</v>
      </c>
      <c r="F136" s="147">
        <v>4</v>
      </c>
      <c r="G136" s="147">
        <v>6</v>
      </c>
      <c r="H136" s="147">
        <v>4</v>
      </c>
      <c r="I136" s="147" t="s">
        <v>92</v>
      </c>
      <c r="J136" s="147" t="s">
        <v>92</v>
      </c>
      <c r="K136" s="147" t="s">
        <v>92</v>
      </c>
      <c r="L136" s="147" t="s">
        <v>92</v>
      </c>
      <c r="M136" s="147">
        <v>29</v>
      </c>
      <c r="N136" s="148">
        <v>24</v>
      </c>
    </row>
    <row r="137" spans="1:14" ht="27.6" customHeight="1">
      <c r="A137" s="172" t="s">
        <v>186</v>
      </c>
      <c r="B137" s="155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8"/>
    </row>
    <row r="138" spans="1:14">
      <c r="A138" s="174" t="s">
        <v>551</v>
      </c>
      <c r="B138" s="141" t="s">
        <v>80</v>
      </c>
      <c r="C138" s="166">
        <v>27621</v>
      </c>
      <c r="D138" s="166">
        <v>22071</v>
      </c>
      <c r="E138" s="144">
        <v>18943</v>
      </c>
      <c r="F138" s="144">
        <v>14500</v>
      </c>
      <c r="G138" s="144">
        <v>11831</v>
      </c>
      <c r="H138" s="144">
        <v>9790</v>
      </c>
      <c r="I138" s="144">
        <v>11808</v>
      </c>
      <c r="J138" s="144">
        <v>9768</v>
      </c>
      <c r="K138" s="144">
        <v>7112</v>
      </c>
      <c r="L138" s="144">
        <v>4710</v>
      </c>
      <c r="M138" s="144">
        <v>8678</v>
      </c>
      <c r="N138" s="145">
        <v>7571</v>
      </c>
    </row>
    <row r="139" spans="1:14">
      <c r="A139" s="178" t="s">
        <v>190</v>
      </c>
      <c r="B139" s="141" t="s">
        <v>528</v>
      </c>
      <c r="C139" s="166">
        <v>23262</v>
      </c>
      <c r="D139" s="166">
        <v>18644</v>
      </c>
      <c r="E139" s="144">
        <v>16931</v>
      </c>
      <c r="F139" s="144">
        <v>13094</v>
      </c>
      <c r="G139" s="144">
        <v>10708</v>
      </c>
      <c r="H139" s="144">
        <v>8941</v>
      </c>
      <c r="I139" s="144">
        <v>10690</v>
      </c>
      <c r="J139" s="144">
        <v>8924</v>
      </c>
      <c r="K139" s="144">
        <v>6223</v>
      </c>
      <c r="L139" s="144">
        <v>4153</v>
      </c>
      <c r="M139" s="144">
        <v>6331</v>
      </c>
      <c r="N139" s="145">
        <v>5550</v>
      </c>
    </row>
    <row r="140" spans="1:14">
      <c r="A140" s="174"/>
      <c r="B140" s="141" t="s">
        <v>83</v>
      </c>
      <c r="C140" s="166">
        <v>4359</v>
      </c>
      <c r="D140" s="166">
        <v>3427</v>
      </c>
      <c r="E140" s="144">
        <v>2012</v>
      </c>
      <c r="F140" s="144">
        <v>1406</v>
      </c>
      <c r="G140" s="144">
        <v>1123</v>
      </c>
      <c r="H140" s="144">
        <v>849</v>
      </c>
      <c r="I140" s="144">
        <v>1118</v>
      </c>
      <c r="J140" s="144">
        <v>844</v>
      </c>
      <c r="K140" s="144">
        <v>889</v>
      </c>
      <c r="L140" s="144">
        <v>557</v>
      </c>
      <c r="M140" s="144">
        <v>2347</v>
      </c>
      <c r="N140" s="145">
        <v>2021</v>
      </c>
    </row>
    <row r="141" spans="1:14">
      <c r="A141" s="176" t="s">
        <v>191</v>
      </c>
      <c r="B141" s="155" t="s">
        <v>80</v>
      </c>
      <c r="C141" s="170">
        <v>25707</v>
      </c>
      <c r="D141" s="170">
        <v>20377</v>
      </c>
      <c r="E141" s="147">
        <v>17735</v>
      </c>
      <c r="F141" s="147">
        <v>13447</v>
      </c>
      <c r="G141" s="147">
        <v>10623</v>
      </c>
      <c r="H141" s="147">
        <v>8737</v>
      </c>
      <c r="I141" s="147">
        <v>10600</v>
      </c>
      <c r="J141" s="147">
        <v>8715</v>
      </c>
      <c r="K141" s="147">
        <v>7112</v>
      </c>
      <c r="L141" s="147">
        <v>4710</v>
      </c>
      <c r="M141" s="147">
        <v>7972</v>
      </c>
      <c r="N141" s="148">
        <v>6930</v>
      </c>
    </row>
    <row r="142" spans="1:14">
      <c r="A142" s="172" t="s">
        <v>192</v>
      </c>
      <c r="B142" s="155" t="s">
        <v>528</v>
      </c>
      <c r="C142" s="170">
        <v>21752</v>
      </c>
      <c r="D142" s="170">
        <v>17296</v>
      </c>
      <c r="E142" s="147">
        <v>15917</v>
      </c>
      <c r="F142" s="147">
        <v>12197</v>
      </c>
      <c r="G142" s="147">
        <v>9694</v>
      </c>
      <c r="H142" s="147">
        <v>8044</v>
      </c>
      <c r="I142" s="147">
        <v>9676</v>
      </c>
      <c r="J142" s="147">
        <v>8027</v>
      </c>
      <c r="K142" s="147">
        <v>6223</v>
      </c>
      <c r="L142" s="147">
        <v>4153</v>
      </c>
      <c r="M142" s="147">
        <v>5835</v>
      </c>
      <c r="N142" s="148">
        <v>5099</v>
      </c>
    </row>
    <row r="143" spans="1:14">
      <c r="A143" s="169"/>
      <c r="B143" s="155" t="s">
        <v>83</v>
      </c>
      <c r="C143" s="170">
        <v>3955</v>
      </c>
      <c r="D143" s="170">
        <v>3081</v>
      </c>
      <c r="E143" s="147">
        <v>1818</v>
      </c>
      <c r="F143" s="147">
        <v>1250</v>
      </c>
      <c r="G143" s="147">
        <v>929</v>
      </c>
      <c r="H143" s="147">
        <v>693</v>
      </c>
      <c r="I143" s="147">
        <v>924</v>
      </c>
      <c r="J143" s="147">
        <v>688</v>
      </c>
      <c r="K143" s="147">
        <v>889</v>
      </c>
      <c r="L143" s="147">
        <v>557</v>
      </c>
      <c r="M143" s="147">
        <v>2137</v>
      </c>
      <c r="N143" s="148">
        <v>1831</v>
      </c>
    </row>
    <row r="144" spans="1:14">
      <c r="A144" s="176" t="s">
        <v>193</v>
      </c>
      <c r="B144" s="155" t="s">
        <v>80</v>
      </c>
      <c r="C144" s="170">
        <v>1587</v>
      </c>
      <c r="D144" s="170">
        <v>1453</v>
      </c>
      <c r="E144" s="147">
        <v>979</v>
      </c>
      <c r="F144" s="147">
        <v>890</v>
      </c>
      <c r="G144" s="147">
        <v>979</v>
      </c>
      <c r="H144" s="147">
        <v>890</v>
      </c>
      <c r="I144" s="147">
        <v>979</v>
      </c>
      <c r="J144" s="147">
        <v>890</v>
      </c>
      <c r="K144" s="147" t="s">
        <v>92</v>
      </c>
      <c r="L144" s="147" t="s">
        <v>92</v>
      </c>
      <c r="M144" s="147">
        <v>608</v>
      </c>
      <c r="N144" s="148">
        <v>563</v>
      </c>
    </row>
    <row r="145" spans="1:14">
      <c r="A145" s="172" t="s">
        <v>194</v>
      </c>
      <c r="B145" s="155" t="s">
        <v>528</v>
      </c>
      <c r="C145" s="170">
        <v>1246</v>
      </c>
      <c r="D145" s="170">
        <v>1142</v>
      </c>
      <c r="E145" s="147">
        <v>827</v>
      </c>
      <c r="F145" s="147">
        <v>755</v>
      </c>
      <c r="G145" s="147">
        <v>827</v>
      </c>
      <c r="H145" s="147">
        <v>755</v>
      </c>
      <c r="I145" s="147">
        <v>827</v>
      </c>
      <c r="J145" s="147">
        <v>755</v>
      </c>
      <c r="K145" s="147" t="s">
        <v>92</v>
      </c>
      <c r="L145" s="147" t="s">
        <v>92</v>
      </c>
      <c r="M145" s="147">
        <v>419</v>
      </c>
      <c r="N145" s="148">
        <v>387</v>
      </c>
    </row>
    <row r="146" spans="1:14">
      <c r="A146" s="169"/>
      <c r="B146" s="155" t="s">
        <v>83</v>
      </c>
      <c r="C146" s="170">
        <v>341</v>
      </c>
      <c r="D146" s="170">
        <v>311</v>
      </c>
      <c r="E146" s="147">
        <v>152</v>
      </c>
      <c r="F146" s="147">
        <v>135</v>
      </c>
      <c r="G146" s="147">
        <v>152</v>
      </c>
      <c r="H146" s="147">
        <v>135</v>
      </c>
      <c r="I146" s="147">
        <v>152</v>
      </c>
      <c r="J146" s="147">
        <v>135</v>
      </c>
      <c r="K146" s="147" t="s">
        <v>92</v>
      </c>
      <c r="L146" s="147" t="s">
        <v>92</v>
      </c>
      <c r="M146" s="147">
        <v>189</v>
      </c>
      <c r="N146" s="148">
        <v>176</v>
      </c>
    </row>
    <row r="147" spans="1:14" ht="23.25">
      <c r="A147" s="169" t="s">
        <v>552</v>
      </c>
      <c r="B147" s="155" t="s">
        <v>80</v>
      </c>
      <c r="C147" s="170">
        <v>327</v>
      </c>
      <c r="D147" s="170">
        <v>241</v>
      </c>
      <c r="E147" s="147">
        <v>229</v>
      </c>
      <c r="F147" s="147">
        <v>163</v>
      </c>
      <c r="G147" s="147">
        <v>229</v>
      </c>
      <c r="H147" s="147">
        <v>163</v>
      </c>
      <c r="I147" s="147">
        <v>229</v>
      </c>
      <c r="J147" s="147">
        <v>163</v>
      </c>
      <c r="K147" s="147" t="s">
        <v>92</v>
      </c>
      <c r="L147" s="147" t="s">
        <v>92</v>
      </c>
      <c r="M147" s="147">
        <v>98</v>
      </c>
      <c r="N147" s="148">
        <v>78</v>
      </c>
    </row>
    <row r="148" spans="1:14" ht="23.25">
      <c r="A148" s="184" t="s">
        <v>196</v>
      </c>
      <c r="B148" s="155" t="s">
        <v>528</v>
      </c>
      <c r="C148" s="170">
        <v>264</v>
      </c>
      <c r="D148" s="170">
        <v>206</v>
      </c>
      <c r="E148" s="147">
        <v>187</v>
      </c>
      <c r="F148" s="147">
        <v>142</v>
      </c>
      <c r="G148" s="147">
        <v>187</v>
      </c>
      <c r="H148" s="147">
        <v>142</v>
      </c>
      <c r="I148" s="147">
        <v>187</v>
      </c>
      <c r="J148" s="147">
        <v>142</v>
      </c>
      <c r="K148" s="147" t="s">
        <v>92</v>
      </c>
      <c r="L148" s="147" t="s">
        <v>92</v>
      </c>
      <c r="M148" s="147">
        <v>77</v>
      </c>
      <c r="N148" s="148">
        <v>64</v>
      </c>
    </row>
    <row r="149" spans="1:14">
      <c r="A149" s="185"/>
      <c r="B149" s="155" t="s">
        <v>83</v>
      </c>
      <c r="C149" s="170">
        <v>63</v>
      </c>
      <c r="D149" s="170">
        <v>35</v>
      </c>
      <c r="E149" s="147">
        <v>42</v>
      </c>
      <c r="F149" s="147">
        <v>21</v>
      </c>
      <c r="G149" s="147">
        <v>42</v>
      </c>
      <c r="H149" s="147">
        <v>21</v>
      </c>
      <c r="I149" s="147">
        <v>42</v>
      </c>
      <c r="J149" s="147">
        <v>21</v>
      </c>
      <c r="K149" s="147" t="s">
        <v>92</v>
      </c>
      <c r="L149" s="147" t="s">
        <v>92</v>
      </c>
      <c r="M149" s="147">
        <v>21</v>
      </c>
      <c r="N149" s="148">
        <v>14</v>
      </c>
    </row>
    <row r="150" spans="1:14">
      <c r="A150" s="165" t="s">
        <v>199</v>
      </c>
      <c r="B150" s="141" t="s">
        <v>80</v>
      </c>
      <c r="C150" s="166">
        <v>16210</v>
      </c>
      <c r="D150" s="166">
        <v>8609</v>
      </c>
      <c r="E150" s="144">
        <v>10489</v>
      </c>
      <c r="F150" s="144">
        <v>5477</v>
      </c>
      <c r="G150" s="144">
        <v>10489</v>
      </c>
      <c r="H150" s="144">
        <v>5477</v>
      </c>
      <c r="I150" s="144">
        <v>7569</v>
      </c>
      <c r="J150" s="144">
        <v>4490</v>
      </c>
      <c r="K150" s="144" t="s">
        <v>92</v>
      </c>
      <c r="L150" s="144" t="s">
        <v>92</v>
      </c>
      <c r="M150" s="144">
        <v>5721</v>
      </c>
      <c r="N150" s="145">
        <v>3132</v>
      </c>
    </row>
    <row r="151" spans="1:14">
      <c r="A151" s="175" t="s">
        <v>553</v>
      </c>
      <c r="B151" s="141" t="s">
        <v>528</v>
      </c>
      <c r="C151" s="166">
        <v>12378</v>
      </c>
      <c r="D151" s="166">
        <v>7081</v>
      </c>
      <c r="E151" s="144">
        <v>8320</v>
      </c>
      <c r="F151" s="144">
        <v>4675</v>
      </c>
      <c r="G151" s="144">
        <v>8320</v>
      </c>
      <c r="H151" s="144">
        <v>4675</v>
      </c>
      <c r="I151" s="144">
        <v>6104</v>
      </c>
      <c r="J151" s="144">
        <v>3833</v>
      </c>
      <c r="K151" s="144" t="s">
        <v>92</v>
      </c>
      <c r="L151" s="144" t="s">
        <v>92</v>
      </c>
      <c r="M151" s="144">
        <v>4058</v>
      </c>
      <c r="N151" s="145">
        <v>2406</v>
      </c>
    </row>
    <row r="152" spans="1:14">
      <c r="A152" s="165"/>
      <c r="B152" s="141" t="s">
        <v>83</v>
      </c>
      <c r="C152" s="166">
        <v>3832</v>
      </c>
      <c r="D152" s="166">
        <v>1528</v>
      </c>
      <c r="E152" s="144">
        <v>2169</v>
      </c>
      <c r="F152" s="144">
        <v>802</v>
      </c>
      <c r="G152" s="144">
        <v>2169</v>
      </c>
      <c r="H152" s="144">
        <v>802</v>
      </c>
      <c r="I152" s="144">
        <v>1465</v>
      </c>
      <c r="J152" s="144">
        <v>657</v>
      </c>
      <c r="K152" s="144" t="s">
        <v>92</v>
      </c>
      <c r="L152" s="144" t="s">
        <v>92</v>
      </c>
      <c r="M152" s="144">
        <v>1663</v>
      </c>
      <c r="N152" s="145">
        <v>726</v>
      </c>
    </row>
    <row r="153" spans="1:14">
      <c r="A153" s="176" t="s">
        <v>201</v>
      </c>
      <c r="B153" s="155" t="s">
        <v>80</v>
      </c>
      <c r="C153" s="170">
        <v>4876</v>
      </c>
      <c r="D153" s="170">
        <v>3745</v>
      </c>
      <c r="E153" s="147">
        <v>3311</v>
      </c>
      <c r="F153" s="147">
        <v>2560</v>
      </c>
      <c r="G153" s="147">
        <v>3311</v>
      </c>
      <c r="H153" s="147">
        <v>2560</v>
      </c>
      <c r="I153" s="147">
        <v>3228</v>
      </c>
      <c r="J153" s="147">
        <v>2503</v>
      </c>
      <c r="K153" s="147" t="s">
        <v>92</v>
      </c>
      <c r="L153" s="147" t="s">
        <v>92</v>
      </c>
      <c r="M153" s="147">
        <v>1565</v>
      </c>
      <c r="N153" s="148">
        <v>1185</v>
      </c>
    </row>
    <row r="154" spans="1:14">
      <c r="A154" s="172" t="s">
        <v>202</v>
      </c>
      <c r="B154" s="155" t="s">
        <v>528</v>
      </c>
      <c r="C154" s="170">
        <v>4435</v>
      </c>
      <c r="D154" s="170">
        <v>3403</v>
      </c>
      <c r="E154" s="147">
        <v>2981</v>
      </c>
      <c r="F154" s="147">
        <v>2306</v>
      </c>
      <c r="G154" s="147">
        <v>2981</v>
      </c>
      <c r="H154" s="147">
        <v>2306</v>
      </c>
      <c r="I154" s="147">
        <v>2945</v>
      </c>
      <c r="J154" s="147">
        <v>2280</v>
      </c>
      <c r="K154" s="147" t="s">
        <v>92</v>
      </c>
      <c r="L154" s="147" t="s">
        <v>92</v>
      </c>
      <c r="M154" s="147">
        <v>1454</v>
      </c>
      <c r="N154" s="148">
        <v>1097</v>
      </c>
    </row>
    <row r="155" spans="1:14">
      <c r="A155" s="176"/>
      <c r="B155" s="155" t="s">
        <v>83</v>
      </c>
      <c r="C155" s="170">
        <v>441</v>
      </c>
      <c r="D155" s="170">
        <v>342</v>
      </c>
      <c r="E155" s="147">
        <v>330</v>
      </c>
      <c r="F155" s="147">
        <v>254</v>
      </c>
      <c r="G155" s="147">
        <v>330</v>
      </c>
      <c r="H155" s="147">
        <v>254</v>
      </c>
      <c r="I155" s="147">
        <v>283</v>
      </c>
      <c r="J155" s="147">
        <v>223</v>
      </c>
      <c r="K155" s="147" t="s">
        <v>92</v>
      </c>
      <c r="L155" s="147" t="s">
        <v>92</v>
      </c>
      <c r="M155" s="147">
        <v>111</v>
      </c>
      <c r="N155" s="148">
        <v>88</v>
      </c>
    </row>
    <row r="156" spans="1:14">
      <c r="A156" s="176" t="s">
        <v>203</v>
      </c>
      <c r="B156" s="155" t="s">
        <v>80</v>
      </c>
      <c r="C156" s="170">
        <v>650</v>
      </c>
      <c r="D156" s="170">
        <v>355</v>
      </c>
      <c r="E156" s="147">
        <v>386</v>
      </c>
      <c r="F156" s="147">
        <v>219</v>
      </c>
      <c r="G156" s="147">
        <v>386</v>
      </c>
      <c r="H156" s="147">
        <v>219</v>
      </c>
      <c r="I156" s="147">
        <v>134</v>
      </c>
      <c r="J156" s="147">
        <v>71</v>
      </c>
      <c r="K156" s="147" t="s">
        <v>92</v>
      </c>
      <c r="L156" s="147" t="s">
        <v>92</v>
      </c>
      <c r="M156" s="147">
        <v>264</v>
      </c>
      <c r="N156" s="148">
        <v>136</v>
      </c>
    </row>
    <row r="157" spans="1:14">
      <c r="A157" s="172" t="s">
        <v>554</v>
      </c>
      <c r="B157" s="155" t="s">
        <v>528</v>
      </c>
      <c r="C157" s="170">
        <v>474</v>
      </c>
      <c r="D157" s="170">
        <v>278</v>
      </c>
      <c r="E157" s="147">
        <v>289</v>
      </c>
      <c r="F157" s="147">
        <v>179</v>
      </c>
      <c r="G157" s="147">
        <v>289</v>
      </c>
      <c r="H157" s="147">
        <v>179</v>
      </c>
      <c r="I157" s="147">
        <v>104</v>
      </c>
      <c r="J157" s="147">
        <v>62</v>
      </c>
      <c r="K157" s="147" t="s">
        <v>92</v>
      </c>
      <c r="L157" s="147" t="s">
        <v>92</v>
      </c>
      <c r="M157" s="147">
        <v>185</v>
      </c>
      <c r="N157" s="148">
        <v>99</v>
      </c>
    </row>
    <row r="158" spans="1:14">
      <c r="A158" s="169"/>
      <c r="B158" s="155" t="s">
        <v>83</v>
      </c>
      <c r="C158" s="170">
        <v>176</v>
      </c>
      <c r="D158" s="170">
        <v>77</v>
      </c>
      <c r="E158" s="147">
        <v>97</v>
      </c>
      <c r="F158" s="147">
        <v>40</v>
      </c>
      <c r="G158" s="147">
        <v>97</v>
      </c>
      <c r="H158" s="147">
        <v>40</v>
      </c>
      <c r="I158" s="147">
        <v>30</v>
      </c>
      <c r="J158" s="147">
        <v>9</v>
      </c>
      <c r="K158" s="147" t="s">
        <v>92</v>
      </c>
      <c r="L158" s="147" t="s">
        <v>92</v>
      </c>
      <c r="M158" s="147">
        <v>79</v>
      </c>
      <c r="N158" s="148">
        <v>37</v>
      </c>
    </row>
    <row r="159" spans="1:14">
      <c r="A159" s="169" t="s">
        <v>555</v>
      </c>
      <c r="B159" s="155" t="s">
        <v>80</v>
      </c>
      <c r="C159" s="170">
        <v>7938</v>
      </c>
      <c r="D159" s="170">
        <v>3526</v>
      </c>
      <c r="E159" s="147">
        <v>4821</v>
      </c>
      <c r="F159" s="147">
        <v>2053</v>
      </c>
      <c r="G159" s="147">
        <v>4821</v>
      </c>
      <c r="H159" s="147">
        <v>2053</v>
      </c>
      <c r="I159" s="147">
        <v>4139</v>
      </c>
      <c r="J159" s="147">
        <v>1887</v>
      </c>
      <c r="K159" s="147" t="s">
        <v>92</v>
      </c>
      <c r="L159" s="147" t="s">
        <v>92</v>
      </c>
      <c r="M159" s="147">
        <v>3117</v>
      </c>
      <c r="N159" s="148">
        <v>1473</v>
      </c>
    </row>
    <row r="160" spans="1:14">
      <c r="A160" s="172" t="s">
        <v>206</v>
      </c>
      <c r="B160" s="155" t="s">
        <v>528</v>
      </c>
      <c r="C160" s="170">
        <v>5219</v>
      </c>
      <c r="D160" s="170">
        <v>2559</v>
      </c>
      <c r="E160" s="147">
        <v>3413</v>
      </c>
      <c r="F160" s="147">
        <v>1614</v>
      </c>
      <c r="G160" s="147">
        <v>3413</v>
      </c>
      <c r="H160" s="147">
        <v>1614</v>
      </c>
      <c r="I160" s="147">
        <v>3005</v>
      </c>
      <c r="J160" s="147">
        <v>1466</v>
      </c>
      <c r="K160" s="147" t="s">
        <v>92</v>
      </c>
      <c r="L160" s="147" t="s">
        <v>92</v>
      </c>
      <c r="M160" s="147">
        <v>1806</v>
      </c>
      <c r="N160" s="148">
        <v>945</v>
      </c>
    </row>
    <row r="161" spans="1:14">
      <c r="A161" s="176"/>
      <c r="B161" s="155" t="s">
        <v>83</v>
      </c>
      <c r="C161" s="170">
        <v>2719</v>
      </c>
      <c r="D161" s="170">
        <v>967</v>
      </c>
      <c r="E161" s="147">
        <v>1408</v>
      </c>
      <c r="F161" s="147">
        <v>439</v>
      </c>
      <c r="G161" s="147">
        <v>1408</v>
      </c>
      <c r="H161" s="147">
        <v>439</v>
      </c>
      <c r="I161" s="147">
        <v>1134</v>
      </c>
      <c r="J161" s="147">
        <v>421</v>
      </c>
      <c r="K161" s="147" t="s">
        <v>92</v>
      </c>
      <c r="L161" s="147" t="s">
        <v>92</v>
      </c>
      <c r="M161" s="147">
        <v>1311</v>
      </c>
      <c r="N161" s="148">
        <v>528</v>
      </c>
    </row>
    <row r="162" spans="1:14">
      <c r="A162" s="176" t="s">
        <v>207</v>
      </c>
      <c r="B162" s="155" t="s">
        <v>80</v>
      </c>
      <c r="C162" s="170">
        <v>2746</v>
      </c>
      <c r="D162" s="170">
        <v>983</v>
      </c>
      <c r="E162" s="147">
        <v>1971</v>
      </c>
      <c r="F162" s="147">
        <v>645</v>
      </c>
      <c r="G162" s="147">
        <v>1971</v>
      </c>
      <c r="H162" s="147">
        <v>645</v>
      </c>
      <c r="I162" s="147">
        <v>68</v>
      </c>
      <c r="J162" s="147">
        <v>29</v>
      </c>
      <c r="K162" s="147" t="s">
        <v>92</v>
      </c>
      <c r="L162" s="147" t="s">
        <v>92</v>
      </c>
      <c r="M162" s="147">
        <v>775</v>
      </c>
      <c r="N162" s="148">
        <v>338</v>
      </c>
    </row>
    <row r="163" spans="1:14">
      <c r="A163" s="172" t="s">
        <v>208</v>
      </c>
      <c r="B163" s="155" t="s">
        <v>528</v>
      </c>
      <c r="C163" s="170">
        <v>2250</v>
      </c>
      <c r="D163" s="170">
        <v>841</v>
      </c>
      <c r="E163" s="147">
        <v>1637</v>
      </c>
      <c r="F163" s="147">
        <v>576</v>
      </c>
      <c r="G163" s="147">
        <v>1637</v>
      </c>
      <c r="H163" s="147">
        <v>576</v>
      </c>
      <c r="I163" s="147">
        <v>50</v>
      </c>
      <c r="J163" s="147">
        <v>25</v>
      </c>
      <c r="K163" s="147" t="s">
        <v>92</v>
      </c>
      <c r="L163" s="147" t="s">
        <v>92</v>
      </c>
      <c r="M163" s="147">
        <v>613</v>
      </c>
      <c r="N163" s="148">
        <v>265</v>
      </c>
    </row>
    <row r="164" spans="1:14">
      <c r="A164" s="176"/>
      <c r="B164" s="155" t="s">
        <v>83</v>
      </c>
      <c r="C164" s="170">
        <v>496</v>
      </c>
      <c r="D164" s="170">
        <v>142</v>
      </c>
      <c r="E164" s="147">
        <v>334</v>
      </c>
      <c r="F164" s="147">
        <v>69</v>
      </c>
      <c r="G164" s="147">
        <v>334</v>
      </c>
      <c r="H164" s="147">
        <v>69</v>
      </c>
      <c r="I164" s="147">
        <v>18</v>
      </c>
      <c r="J164" s="147">
        <v>4</v>
      </c>
      <c r="K164" s="147" t="s">
        <v>92</v>
      </c>
      <c r="L164" s="147" t="s">
        <v>92</v>
      </c>
      <c r="M164" s="147">
        <v>162</v>
      </c>
      <c r="N164" s="148">
        <v>73</v>
      </c>
    </row>
    <row r="165" spans="1:14">
      <c r="A165" s="186" t="s">
        <v>211</v>
      </c>
      <c r="B165" s="141" t="s">
        <v>80</v>
      </c>
      <c r="C165" s="166">
        <v>682</v>
      </c>
      <c r="D165" s="166">
        <v>380</v>
      </c>
      <c r="E165" s="144">
        <v>348</v>
      </c>
      <c r="F165" s="144">
        <v>246</v>
      </c>
      <c r="G165" s="144">
        <v>327</v>
      </c>
      <c r="H165" s="144">
        <v>229</v>
      </c>
      <c r="I165" s="144">
        <v>255</v>
      </c>
      <c r="J165" s="144">
        <v>179</v>
      </c>
      <c r="K165" s="144">
        <v>21</v>
      </c>
      <c r="L165" s="144">
        <v>17</v>
      </c>
      <c r="M165" s="144">
        <v>334</v>
      </c>
      <c r="N165" s="145">
        <v>134</v>
      </c>
    </row>
    <row r="166" spans="1:14">
      <c r="A166" s="187" t="s">
        <v>212</v>
      </c>
      <c r="B166" s="141" t="s">
        <v>528</v>
      </c>
      <c r="C166" s="570">
        <v>583</v>
      </c>
      <c r="D166" s="570">
        <v>335</v>
      </c>
      <c r="E166" s="570">
        <v>317</v>
      </c>
      <c r="F166" s="570">
        <v>224</v>
      </c>
      <c r="G166" s="570">
        <v>296</v>
      </c>
      <c r="H166" s="570">
        <v>207</v>
      </c>
      <c r="I166" s="570">
        <v>228</v>
      </c>
      <c r="J166" s="570">
        <v>158</v>
      </c>
      <c r="K166" s="570">
        <v>21</v>
      </c>
      <c r="L166" s="570">
        <v>17</v>
      </c>
      <c r="M166" s="570">
        <v>266</v>
      </c>
      <c r="N166" s="571">
        <v>111</v>
      </c>
    </row>
    <row r="167" spans="1:14">
      <c r="A167" s="187"/>
      <c r="B167" s="141" t="s">
        <v>83</v>
      </c>
      <c r="C167" s="570">
        <v>99</v>
      </c>
      <c r="D167" s="570">
        <v>45</v>
      </c>
      <c r="E167" s="570">
        <v>31</v>
      </c>
      <c r="F167" s="570">
        <v>22</v>
      </c>
      <c r="G167" s="570">
        <v>31</v>
      </c>
      <c r="H167" s="570">
        <v>22</v>
      </c>
      <c r="I167" s="570">
        <v>27</v>
      </c>
      <c r="J167" s="570">
        <v>21</v>
      </c>
      <c r="K167" s="570" t="s">
        <v>92</v>
      </c>
      <c r="L167" s="570" t="s">
        <v>92</v>
      </c>
      <c r="M167" s="570">
        <v>68</v>
      </c>
      <c r="N167" s="571">
        <v>23</v>
      </c>
    </row>
    <row r="168" spans="1:14" ht="15.95" customHeight="1">
      <c r="A168" s="810" t="s">
        <v>556</v>
      </c>
      <c r="B168" s="811"/>
      <c r="C168" s="811"/>
      <c r="D168" s="811"/>
      <c r="E168" s="811"/>
      <c r="F168" s="811"/>
      <c r="G168" s="811"/>
      <c r="H168" s="811"/>
      <c r="I168" s="811"/>
      <c r="J168" s="811"/>
      <c r="K168" s="811"/>
      <c r="L168" s="811"/>
      <c r="M168" s="811"/>
      <c r="N168" s="812"/>
    </row>
    <row r="169" spans="1:14" ht="15.95" customHeight="1">
      <c r="A169" s="813" t="s">
        <v>557</v>
      </c>
      <c r="B169" s="814"/>
      <c r="C169" s="814"/>
      <c r="D169" s="814"/>
      <c r="E169" s="814"/>
      <c r="F169" s="814"/>
      <c r="G169" s="814"/>
      <c r="H169" s="814"/>
      <c r="I169" s="814"/>
      <c r="J169" s="814"/>
      <c r="K169" s="814"/>
      <c r="L169" s="814"/>
      <c r="M169" s="814"/>
      <c r="N169" s="815"/>
    </row>
    <row r="170" spans="1:14" ht="15.95" customHeight="1">
      <c r="A170" s="165" t="s">
        <v>270</v>
      </c>
      <c r="B170" s="141" t="s">
        <v>80</v>
      </c>
      <c r="C170" s="166">
        <v>75309</v>
      </c>
      <c r="D170" s="166">
        <v>51078</v>
      </c>
      <c r="E170" s="144">
        <v>43557</v>
      </c>
      <c r="F170" s="144">
        <v>27708</v>
      </c>
      <c r="G170" s="144">
        <v>39726</v>
      </c>
      <c r="H170" s="144">
        <v>25092</v>
      </c>
      <c r="I170" s="144">
        <v>34091</v>
      </c>
      <c r="J170" s="144">
        <v>23609</v>
      </c>
      <c r="K170" s="144">
        <v>3831</v>
      </c>
      <c r="L170" s="144">
        <v>2616</v>
      </c>
      <c r="M170" s="144">
        <v>31752</v>
      </c>
      <c r="N170" s="145">
        <v>23370</v>
      </c>
    </row>
    <row r="171" spans="1:14" ht="15.95" customHeight="1">
      <c r="A171" s="167" t="s">
        <v>531</v>
      </c>
      <c r="B171" s="141" t="s">
        <v>528</v>
      </c>
      <c r="C171" s="166">
        <v>18742</v>
      </c>
      <c r="D171" s="166">
        <v>12103</v>
      </c>
      <c r="E171" s="144">
        <v>13865</v>
      </c>
      <c r="F171" s="144">
        <v>8893</v>
      </c>
      <c r="G171" s="144">
        <v>11950</v>
      </c>
      <c r="H171" s="144">
        <v>7706</v>
      </c>
      <c r="I171" s="144">
        <v>10779</v>
      </c>
      <c r="J171" s="144">
        <v>7356</v>
      </c>
      <c r="K171" s="144">
        <v>1915</v>
      </c>
      <c r="L171" s="144">
        <v>1187</v>
      </c>
      <c r="M171" s="144">
        <v>4877</v>
      </c>
      <c r="N171" s="145">
        <v>3210</v>
      </c>
    </row>
    <row r="172" spans="1:14" ht="15.95" customHeight="1">
      <c r="A172" s="165"/>
      <c r="B172" s="141" t="s">
        <v>83</v>
      </c>
      <c r="C172" s="166">
        <v>56567</v>
      </c>
      <c r="D172" s="166">
        <v>38975</v>
      </c>
      <c r="E172" s="144">
        <v>29692</v>
      </c>
      <c r="F172" s="144">
        <v>18815</v>
      </c>
      <c r="G172" s="144">
        <v>27776</v>
      </c>
      <c r="H172" s="144">
        <v>17386</v>
      </c>
      <c r="I172" s="144">
        <v>23312</v>
      </c>
      <c r="J172" s="144">
        <v>16253</v>
      </c>
      <c r="K172" s="144">
        <v>1916</v>
      </c>
      <c r="L172" s="144">
        <v>1429</v>
      </c>
      <c r="M172" s="144">
        <v>26875</v>
      </c>
      <c r="N172" s="145">
        <v>20160</v>
      </c>
    </row>
    <row r="173" spans="1:14">
      <c r="A173" s="165" t="s">
        <v>103</v>
      </c>
      <c r="B173" s="141" t="s">
        <v>80</v>
      </c>
      <c r="C173" s="166">
        <v>8442</v>
      </c>
      <c r="D173" s="166">
        <v>7170</v>
      </c>
      <c r="E173" s="144">
        <v>3501</v>
      </c>
      <c r="F173" s="144">
        <v>2861</v>
      </c>
      <c r="G173" s="144">
        <v>3501</v>
      </c>
      <c r="H173" s="144">
        <v>2861</v>
      </c>
      <c r="I173" s="144">
        <v>3499</v>
      </c>
      <c r="J173" s="144">
        <v>2860</v>
      </c>
      <c r="K173" s="144" t="s">
        <v>92</v>
      </c>
      <c r="L173" s="144" t="s">
        <v>92</v>
      </c>
      <c r="M173" s="144">
        <v>4941</v>
      </c>
      <c r="N173" s="145">
        <v>4309</v>
      </c>
    </row>
    <row r="174" spans="1:14">
      <c r="A174" s="167" t="s">
        <v>532</v>
      </c>
      <c r="B174" s="141" t="s">
        <v>528</v>
      </c>
      <c r="C174" s="166">
        <v>779</v>
      </c>
      <c r="D174" s="166">
        <v>665</v>
      </c>
      <c r="E174" s="144">
        <v>371</v>
      </c>
      <c r="F174" s="144">
        <v>293</v>
      </c>
      <c r="G174" s="144">
        <v>371</v>
      </c>
      <c r="H174" s="144">
        <v>293</v>
      </c>
      <c r="I174" s="144">
        <v>371</v>
      </c>
      <c r="J174" s="144">
        <v>293</v>
      </c>
      <c r="K174" s="144" t="s">
        <v>92</v>
      </c>
      <c r="L174" s="144" t="s">
        <v>92</v>
      </c>
      <c r="M174" s="144">
        <v>408</v>
      </c>
      <c r="N174" s="145">
        <v>372</v>
      </c>
    </row>
    <row r="175" spans="1:14">
      <c r="A175" s="165"/>
      <c r="B175" s="141" t="s">
        <v>83</v>
      </c>
      <c r="C175" s="166">
        <v>7663</v>
      </c>
      <c r="D175" s="166">
        <v>6505</v>
      </c>
      <c r="E175" s="144">
        <v>3130</v>
      </c>
      <c r="F175" s="144">
        <v>2568</v>
      </c>
      <c r="G175" s="144">
        <v>3130</v>
      </c>
      <c r="H175" s="144">
        <v>2568</v>
      </c>
      <c r="I175" s="144">
        <v>3128</v>
      </c>
      <c r="J175" s="144">
        <v>2567</v>
      </c>
      <c r="K175" s="144" t="s">
        <v>92</v>
      </c>
      <c r="L175" s="144" t="s">
        <v>92</v>
      </c>
      <c r="M175" s="144">
        <v>4533</v>
      </c>
      <c r="N175" s="145">
        <v>3937</v>
      </c>
    </row>
    <row r="176" spans="1:14">
      <c r="A176" s="169" t="s">
        <v>105</v>
      </c>
      <c r="B176" s="155" t="s">
        <v>80</v>
      </c>
      <c r="C176" s="170">
        <v>7700</v>
      </c>
      <c r="D176" s="170">
        <v>6500</v>
      </c>
      <c r="E176" s="147">
        <v>3260</v>
      </c>
      <c r="F176" s="147">
        <v>2643</v>
      </c>
      <c r="G176" s="147">
        <v>3260</v>
      </c>
      <c r="H176" s="147">
        <v>2643</v>
      </c>
      <c r="I176" s="147">
        <v>3258</v>
      </c>
      <c r="J176" s="147">
        <v>2642</v>
      </c>
      <c r="K176" s="147" t="s">
        <v>92</v>
      </c>
      <c r="L176" s="147" t="s">
        <v>92</v>
      </c>
      <c r="M176" s="147">
        <v>4440</v>
      </c>
      <c r="N176" s="148">
        <v>3857</v>
      </c>
    </row>
    <row r="177" spans="1:14">
      <c r="A177" s="171" t="s">
        <v>106</v>
      </c>
      <c r="B177" s="155" t="s">
        <v>528</v>
      </c>
      <c r="C177" s="170">
        <v>779</v>
      </c>
      <c r="D177" s="170">
        <v>665</v>
      </c>
      <c r="E177" s="147">
        <v>371</v>
      </c>
      <c r="F177" s="147">
        <v>293</v>
      </c>
      <c r="G177" s="147">
        <v>371</v>
      </c>
      <c r="H177" s="147">
        <v>293</v>
      </c>
      <c r="I177" s="147">
        <v>371</v>
      </c>
      <c r="J177" s="147">
        <v>293</v>
      </c>
      <c r="K177" s="147" t="s">
        <v>92</v>
      </c>
      <c r="L177" s="147" t="s">
        <v>92</v>
      </c>
      <c r="M177" s="147">
        <v>408</v>
      </c>
      <c r="N177" s="148">
        <v>372</v>
      </c>
    </row>
    <row r="178" spans="1:14">
      <c r="A178" s="169" t="s">
        <v>533</v>
      </c>
      <c r="B178" s="155" t="s">
        <v>83</v>
      </c>
      <c r="C178" s="170">
        <v>6921</v>
      </c>
      <c r="D178" s="170">
        <v>5835</v>
      </c>
      <c r="E178" s="147">
        <v>2889</v>
      </c>
      <c r="F178" s="147">
        <v>2350</v>
      </c>
      <c r="G178" s="147">
        <v>2889</v>
      </c>
      <c r="H178" s="147">
        <v>2350</v>
      </c>
      <c r="I178" s="147">
        <v>2887</v>
      </c>
      <c r="J178" s="147">
        <v>2349</v>
      </c>
      <c r="K178" s="147" t="s">
        <v>92</v>
      </c>
      <c r="L178" s="147" t="s">
        <v>92</v>
      </c>
      <c r="M178" s="147">
        <v>4032</v>
      </c>
      <c r="N178" s="148">
        <v>3485</v>
      </c>
    </row>
    <row r="179" spans="1:14" ht="23.25">
      <c r="A179" s="169" t="s">
        <v>534</v>
      </c>
      <c r="B179" s="155" t="s">
        <v>94</v>
      </c>
      <c r="C179" s="170">
        <v>742</v>
      </c>
      <c r="D179" s="170">
        <v>670</v>
      </c>
      <c r="E179" s="147">
        <v>241</v>
      </c>
      <c r="F179" s="147">
        <v>218</v>
      </c>
      <c r="G179" s="147">
        <v>241</v>
      </c>
      <c r="H179" s="147">
        <v>218</v>
      </c>
      <c r="I179" s="147">
        <v>241</v>
      </c>
      <c r="J179" s="147">
        <v>218</v>
      </c>
      <c r="K179" s="147" t="s">
        <v>92</v>
      </c>
      <c r="L179" s="147" t="s">
        <v>92</v>
      </c>
      <c r="M179" s="147">
        <v>501</v>
      </c>
      <c r="N179" s="148">
        <v>452</v>
      </c>
    </row>
    <row r="180" spans="1:14" ht="23.25">
      <c r="A180" s="188" t="s">
        <v>108</v>
      </c>
      <c r="B180" s="155"/>
      <c r="C180" s="170"/>
      <c r="D180" s="170"/>
      <c r="E180" s="147"/>
      <c r="F180" s="147"/>
      <c r="G180" s="147"/>
      <c r="H180" s="147"/>
      <c r="I180" s="147"/>
      <c r="J180" s="147"/>
      <c r="K180" s="147"/>
      <c r="L180" s="147"/>
      <c r="M180" s="147"/>
      <c r="N180" s="148"/>
    </row>
    <row r="181" spans="1:14">
      <c r="A181" s="174" t="s">
        <v>109</v>
      </c>
      <c r="B181" s="141" t="s">
        <v>80</v>
      </c>
      <c r="C181" s="166">
        <v>4748</v>
      </c>
      <c r="D181" s="166">
        <v>3226</v>
      </c>
      <c r="E181" s="144">
        <v>3665</v>
      </c>
      <c r="F181" s="144">
        <v>2352</v>
      </c>
      <c r="G181" s="144">
        <v>3236</v>
      </c>
      <c r="H181" s="144">
        <v>2251</v>
      </c>
      <c r="I181" s="144">
        <v>3203</v>
      </c>
      <c r="J181" s="144">
        <v>2223</v>
      </c>
      <c r="K181" s="144">
        <v>429</v>
      </c>
      <c r="L181" s="144">
        <v>101</v>
      </c>
      <c r="M181" s="144">
        <v>1083</v>
      </c>
      <c r="N181" s="145">
        <v>874</v>
      </c>
    </row>
    <row r="182" spans="1:14">
      <c r="A182" s="175" t="s">
        <v>536</v>
      </c>
      <c r="B182" s="141" t="s">
        <v>528</v>
      </c>
      <c r="C182" s="166">
        <v>2221</v>
      </c>
      <c r="D182" s="166">
        <v>1391</v>
      </c>
      <c r="E182" s="144">
        <v>1854</v>
      </c>
      <c r="F182" s="144">
        <v>1119</v>
      </c>
      <c r="G182" s="144">
        <v>1501</v>
      </c>
      <c r="H182" s="144">
        <v>1053</v>
      </c>
      <c r="I182" s="144">
        <v>1487</v>
      </c>
      <c r="J182" s="144">
        <v>1041</v>
      </c>
      <c r="K182" s="144">
        <v>353</v>
      </c>
      <c r="L182" s="144">
        <v>66</v>
      </c>
      <c r="M182" s="144">
        <v>367</v>
      </c>
      <c r="N182" s="145">
        <v>272</v>
      </c>
    </row>
    <row r="183" spans="1:14">
      <c r="A183" s="169"/>
      <c r="B183" s="141" t="s">
        <v>83</v>
      </c>
      <c r="C183" s="166">
        <v>2527</v>
      </c>
      <c r="D183" s="166">
        <v>1835</v>
      </c>
      <c r="E183" s="144">
        <v>1811</v>
      </c>
      <c r="F183" s="144">
        <v>1233</v>
      </c>
      <c r="G183" s="144">
        <v>1735</v>
      </c>
      <c r="H183" s="144">
        <v>1198</v>
      </c>
      <c r="I183" s="144">
        <v>1716</v>
      </c>
      <c r="J183" s="144">
        <v>1182</v>
      </c>
      <c r="K183" s="144">
        <v>76</v>
      </c>
      <c r="L183" s="144">
        <v>35</v>
      </c>
      <c r="M183" s="144">
        <v>716</v>
      </c>
      <c r="N183" s="145">
        <v>602</v>
      </c>
    </row>
    <row r="184" spans="1:14">
      <c r="A184" s="176" t="s">
        <v>111</v>
      </c>
      <c r="B184" s="155" t="s">
        <v>80</v>
      </c>
      <c r="C184" s="170">
        <v>1642</v>
      </c>
      <c r="D184" s="170">
        <v>1090</v>
      </c>
      <c r="E184" s="147">
        <v>1466</v>
      </c>
      <c r="F184" s="147">
        <v>960</v>
      </c>
      <c r="G184" s="147">
        <v>1441</v>
      </c>
      <c r="H184" s="147">
        <v>946</v>
      </c>
      <c r="I184" s="147">
        <v>1408</v>
      </c>
      <c r="J184" s="147">
        <v>918</v>
      </c>
      <c r="K184" s="147">
        <v>25</v>
      </c>
      <c r="L184" s="147">
        <v>14</v>
      </c>
      <c r="M184" s="147">
        <v>176</v>
      </c>
      <c r="N184" s="148">
        <v>130</v>
      </c>
    </row>
    <row r="185" spans="1:14">
      <c r="A185" s="172" t="s">
        <v>112</v>
      </c>
      <c r="B185" s="155" t="s">
        <v>528</v>
      </c>
      <c r="C185" s="170">
        <v>849</v>
      </c>
      <c r="D185" s="170">
        <v>558</v>
      </c>
      <c r="E185" s="147">
        <v>782</v>
      </c>
      <c r="F185" s="147">
        <v>510</v>
      </c>
      <c r="G185" s="147">
        <v>766</v>
      </c>
      <c r="H185" s="147">
        <v>500</v>
      </c>
      <c r="I185" s="147">
        <v>752</v>
      </c>
      <c r="J185" s="147">
        <v>488</v>
      </c>
      <c r="K185" s="147">
        <v>16</v>
      </c>
      <c r="L185" s="147">
        <v>10</v>
      </c>
      <c r="M185" s="147">
        <v>67</v>
      </c>
      <c r="N185" s="148">
        <v>48</v>
      </c>
    </row>
    <row r="186" spans="1:14">
      <c r="A186" s="176"/>
      <c r="B186" s="155" t="s">
        <v>83</v>
      </c>
      <c r="C186" s="170">
        <v>793</v>
      </c>
      <c r="D186" s="170">
        <v>532</v>
      </c>
      <c r="E186" s="147">
        <v>684</v>
      </c>
      <c r="F186" s="147">
        <v>450</v>
      </c>
      <c r="G186" s="147">
        <v>675</v>
      </c>
      <c r="H186" s="147">
        <v>446</v>
      </c>
      <c r="I186" s="147">
        <v>656</v>
      </c>
      <c r="J186" s="147">
        <v>430</v>
      </c>
      <c r="K186" s="147">
        <v>9</v>
      </c>
      <c r="L186" s="147">
        <v>4</v>
      </c>
      <c r="M186" s="147">
        <v>109</v>
      </c>
      <c r="N186" s="148">
        <v>82</v>
      </c>
    </row>
    <row r="187" spans="1:14">
      <c r="A187" s="176" t="s">
        <v>232</v>
      </c>
      <c r="B187" s="155" t="s">
        <v>80</v>
      </c>
      <c r="C187" s="170">
        <v>868</v>
      </c>
      <c r="D187" s="170">
        <v>307</v>
      </c>
      <c r="E187" s="147">
        <v>785</v>
      </c>
      <c r="F187" s="147">
        <v>258</v>
      </c>
      <c r="G187" s="147">
        <v>381</v>
      </c>
      <c r="H187" s="147">
        <v>171</v>
      </c>
      <c r="I187" s="147">
        <v>381</v>
      </c>
      <c r="J187" s="147">
        <v>171</v>
      </c>
      <c r="K187" s="147">
        <v>404</v>
      </c>
      <c r="L187" s="147">
        <v>87</v>
      </c>
      <c r="M187" s="147">
        <v>83</v>
      </c>
      <c r="N187" s="148">
        <v>49</v>
      </c>
    </row>
    <row r="188" spans="1:14">
      <c r="A188" s="172" t="s">
        <v>233</v>
      </c>
      <c r="B188" s="155" t="s">
        <v>528</v>
      </c>
      <c r="C188" s="170">
        <v>484</v>
      </c>
      <c r="D188" s="170">
        <v>127</v>
      </c>
      <c r="E188" s="147">
        <v>401</v>
      </c>
      <c r="F188" s="147">
        <v>78</v>
      </c>
      <c r="G188" s="147">
        <v>64</v>
      </c>
      <c r="H188" s="147">
        <v>22</v>
      </c>
      <c r="I188" s="147">
        <v>64</v>
      </c>
      <c r="J188" s="147">
        <v>22</v>
      </c>
      <c r="K188" s="147">
        <v>337</v>
      </c>
      <c r="L188" s="147">
        <v>56</v>
      </c>
      <c r="M188" s="147">
        <v>83</v>
      </c>
      <c r="N188" s="148">
        <v>49</v>
      </c>
    </row>
    <row r="189" spans="1:14">
      <c r="A189" s="177"/>
      <c r="B189" s="155" t="s">
        <v>83</v>
      </c>
      <c r="C189" s="170">
        <v>384</v>
      </c>
      <c r="D189" s="170">
        <v>180</v>
      </c>
      <c r="E189" s="147">
        <v>384</v>
      </c>
      <c r="F189" s="147">
        <v>180</v>
      </c>
      <c r="G189" s="147">
        <v>317</v>
      </c>
      <c r="H189" s="147">
        <v>149</v>
      </c>
      <c r="I189" s="147">
        <v>317</v>
      </c>
      <c r="J189" s="147">
        <v>149</v>
      </c>
      <c r="K189" s="147">
        <v>67</v>
      </c>
      <c r="L189" s="147">
        <v>31</v>
      </c>
      <c r="M189" s="147" t="s">
        <v>92</v>
      </c>
      <c r="N189" s="148" t="s">
        <v>92</v>
      </c>
    </row>
    <row r="190" spans="1:14">
      <c r="A190" s="176" t="s">
        <v>234</v>
      </c>
      <c r="B190" s="155" t="s">
        <v>80</v>
      </c>
      <c r="C190" s="170">
        <v>2223</v>
      </c>
      <c r="D190" s="170">
        <v>1816</v>
      </c>
      <c r="E190" s="147">
        <v>1414</v>
      </c>
      <c r="F190" s="147">
        <v>1134</v>
      </c>
      <c r="G190" s="147">
        <v>1414</v>
      </c>
      <c r="H190" s="147">
        <v>1134</v>
      </c>
      <c r="I190" s="147">
        <v>1414</v>
      </c>
      <c r="J190" s="147">
        <v>1134</v>
      </c>
      <c r="K190" s="147" t="s">
        <v>92</v>
      </c>
      <c r="L190" s="147" t="s">
        <v>92</v>
      </c>
      <c r="M190" s="147">
        <v>809</v>
      </c>
      <c r="N190" s="148">
        <v>682</v>
      </c>
    </row>
    <row r="191" spans="1:14">
      <c r="A191" s="172" t="s">
        <v>116</v>
      </c>
      <c r="B191" s="155" t="s">
        <v>528</v>
      </c>
      <c r="C191" s="170">
        <v>873</v>
      </c>
      <c r="D191" s="170">
        <v>693</v>
      </c>
      <c r="E191" s="147">
        <v>671</v>
      </c>
      <c r="F191" s="147">
        <v>531</v>
      </c>
      <c r="G191" s="147">
        <v>671</v>
      </c>
      <c r="H191" s="147">
        <v>531</v>
      </c>
      <c r="I191" s="147">
        <v>671</v>
      </c>
      <c r="J191" s="147">
        <v>531</v>
      </c>
      <c r="K191" s="147" t="s">
        <v>92</v>
      </c>
      <c r="L191" s="147" t="s">
        <v>92</v>
      </c>
      <c r="M191" s="147">
        <v>202</v>
      </c>
      <c r="N191" s="148">
        <v>162</v>
      </c>
    </row>
    <row r="192" spans="1:14">
      <c r="A192" s="177"/>
      <c r="B192" s="155" t="s">
        <v>83</v>
      </c>
      <c r="C192" s="170">
        <v>1350</v>
      </c>
      <c r="D192" s="170">
        <v>1123</v>
      </c>
      <c r="E192" s="147">
        <v>743</v>
      </c>
      <c r="F192" s="147">
        <v>603</v>
      </c>
      <c r="G192" s="147">
        <v>743</v>
      </c>
      <c r="H192" s="147">
        <v>603</v>
      </c>
      <c r="I192" s="147">
        <v>743</v>
      </c>
      <c r="J192" s="147">
        <v>603</v>
      </c>
      <c r="K192" s="147" t="s">
        <v>92</v>
      </c>
      <c r="L192" s="147" t="s">
        <v>92</v>
      </c>
      <c r="M192" s="147">
        <v>607</v>
      </c>
      <c r="N192" s="148">
        <v>520</v>
      </c>
    </row>
    <row r="193" spans="1:19" ht="23.25">
      <c r="A193" s="169" t="s">
        <v>273</v>
      </c>
      <c r="B193" s="155" t="s">
        <v>535</v>
      </c>
      <c r="C193" s="170">
        <v>15</v>
      </c>
      <c r="D193" s="170">
        <v>13</v>
      </c>
      <c r="E193" s="147" t="s">
        <v>92</v>
      </c>
      <c r="F193" s="147" t="s">
        <v>92</v>
      </c>
      <c r="G193" s="147" t="s">
        <v>92</v>
      </c>
      <c r="H193" s="147" t="s">
        <v>92</v>
      </c>
      <c r="I193" s="147" t="s">
        <v>92</v>
      </c>
      <c r="J193" s="147" t="s">
        <v>92</v>
      </c>
      <c r="K193" s="147" t="s">
        <v>92</v>
      </c>
      <c r="L193" s="147" t="s">
        <v>92</v>
      </c>
      <c r="M193" s="147">
        <v>15</v>
      </c>
      <c r="N193" s="148">
        <v>13</v>
      </c>
    </row>
    <row r="194" spans="1:19" ht="23.25">
      <c r="A194" s="172" t="s">
        <v>118</v>
      </c>
      <c r="B194" s="155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8"/>
    </row>
    <row r="195" spans="1:19">
      <c r="A195" s="174" t="s">
        <v>123</v>
      </c>
      <c r="B195" s="141" t="s">
        <v>80</v>
      </c>
      <c r="C195" s="166">
        <v>7672</v>
      </c>
      <c r="D195" s="166">
        <v>5404</v>
      </c>
      <c r="E195" s="144">
        <v>5353</v>
      </c>
      <c r="F195" s="144">
        <v>3899</v>
      </c>
      <c r="G195" s="144">
        <v>3472</v>
      </c>
      <c r="H195" s="144">
        <v>2320</v>
      </c>
      <c r="I195" s="144">
        <v>3436</v>
      </c>
      <c r="J195" s="144">
        <v>2291</v>
      </c>
      <c r="K195" s="144">
        <v>1881</v>
      </c>
      <c r="L195" s="144">
        <v>1579</v>
      </c>
      <c r="M195" s="144">
        <v>2319</v>
      </c>
      <c r="N195" s="145">
        <v>1505</v>
      </c>
    </row>
    <row r="196" spans="1:19">
      <c r="A196" s="178" t="s">
        <v>539</v>
      </c>
      <c r="B196" s="141" t="s">
        <v>528</v>
      </c>
      <c r="C196" s="166">
        <v>2859</v>
      </c>
      <c r="D196" s="166">
        <v>2038</v>
      </c>
      <c r="E196" s="144">
        <v>2188</v>
      </c>
      <c r="F196" s="144">
        <v>1595</v>
      </c>
      <c r="G196" s="144">
        <v>1425</v>
      </c>
      <c r="H196" s="144">
        <v>969</v>
      </c>
      <c r="I196" s="144">
        <v>1409</v>
      </c>
      <c r="J196" s="144">
        <v>954</v>
      </c>
      <c r="K196" s="144">
        <v>763</v>
      </c>
      <c r="L196" s="144">
        <v>626</v>
      </c>
      <c r="M196" s="144">
        <v>671</v>
      </c>
      <c r="N196" s="145">
        <v>443</v>
      </c>
    </row>
    <row r="197" spans="1:19">
      <c r="A197" s="174"/>
      <c r="B197" s="141" t="s">
        <v>83</v>
      </c>
      <c r="C197" s="166">
        <v>4813</v>
      </c>
      <c r="D197" s="166">
        <v>3366</v>
      </c>
      <c r="E197" s="144">
        <v>3165</v>
      </c>
      <c r="F197" s="144">
        <v>2304</v>
      </c>
      <c r="G197" s="144">
        <v>2047</v>
      </c>
      <c r="H197" s="144">
        <v>1351</v>
      </c>
      <c r="I197" s="144">
        <v>2027</v>
      </c>
      <c r="J197" s="144">
        <v>1337</v>
      </c>
      <c r="K197" s="144">
        <v>1118</v>
      </c>
      <c r="L197" s="144">
        <v>953</v>
      </c>
      <c r="M197" s="144">
        <v>1648</v>
      </c>
      <c r="N197" s="145">
        <v>1062</v>
      </c>
    </row>
    <row r="198" spans="1:19">
      <c r="A198" s="176" t="s">
        <v>125</v>
      </c>
      <c r="B198" s="155" t="s">
        <v>80</v>
      </c>
      <c r="C198" s="170">
        <v>6402</v>
      </c>
      <c r="D198" s="170">
        <v>4628</v>
      </c>
      <c r="E198" s="147">
        <v>4573</v>
      </c>
      <c r="F198" s="147">
        <v>3386</v>
      </c>
      <c r="G198" s="147">
        <v>2692</v>
      </c>
      <c r="H198" s="147">
        <v>1807</v>
      </c>
      <c r="I198" s="147">
        <v>2656</v>
      </c>
      <c r="J198" s="147">
        <v>1778</v>
      </c>
      <c r="K198" s="147">
        <v>1881</v>
      </c>
      <c r="L198" s="147">
        <v>1579</v>
      </c>
      <c r="M198" s="147">
        <v>1829</v>
      </c>
      <c r="N198" s="148">
        <v>1242</v>
      </c>
    </row>
    <row r="199" spans="1:19">
      <c r="A199" s="172" t="s">
        <v>126</v>
      </c>
      <c r="B199" s="155" t="s">
        <v>528</v>
      </c>
      <c r="C199" s="170">
        <v>2250</v>
      </c>
      <c r="D199" s="170">
        <v>1586</v>
      </c>
      <c r="E199" s="147">
        <v>1741</v>
      </c>
      <c r="F199" s="147">
        <v>1260</v>
      </c>
      <c r="G199" s="147">
        <v>978</v>
      </c>
      <c r="H199" s="147">
        <v>634</v>
      </c>
      <c r="I199" s="147">
        <v>962</v>
      </c>
      <c r="J199" s="147">
        <v>619</v>
      </c>
      <c r="K199" s="147">
        <v>763</v>
      </c>
      <c r="L199" s="147">
        <v>626</v>
      </c>
      <c r="M199" s="147">
        <v>509</v>
      </c>
      <c r="N199" s="148">
        <v>326</v>
      </c>
    </row>
    <row r="200" spans="1:19">
      <c r="A200" s="174"/>
      <c r="B200" s="155" t="s">
        <v>83</v>
      </c>
      <c r="C200" s="170">
        <v>4152</v>
      </c>
      <c r="D200" s="170">
        <v>3042</v>
      </c>
      <c r="E200" s="147">
        <v>2832</v>
      </c>
      <c r="F200" s="147">
        <v>2126</v>
      </c>
      <c r="G200" s="147">
        <v>1714</v>
      </c>
      <c r="H200" s="147">
        <v>1173</v>
      </c>
      <c r="I200" s="147">
        <v>1694</v>
      </c>
      <c r="J200" s="147">
        <v>1159</v>
      </c>
      <c r="K200" s="147">
        <v>1118</v>
      </c>
      <c r="L200" s="147">
        <v>953</v>
      </c>
      <c r="M200" s="147">
        <v>1320</v>
      </c>
      <c r="N200" s="148">
        <v>916</v>
      </c>
    </row>
    <row r="201" spans="1:19">
      <c r="A201" s="176" t="s">
        <v>127</v>
      </c>
      <c r="B201" s="155" t="s">
        <v>80</v>
      </c>
      <c r="C201" s="170">
        <v>1141</v>
      </c>
      <c r="D201" s="170">
        <v>684</v>
      </c>
      <c r="E201" s="147">
        <v>713</v>
      </c>
      <c r="F201" s="147">
        <v>467</v>
      </c>
      <c r="G201" s="147">
        <v>713</v>
      </c>
      <c r="H201" s="147">
        <v>467</v>
      </c>
      <c r="I201" s="147">
        <v>713</v>
      </c>
      <c r="J201" s="147">
        <v>467</v>
      </c>
      <c r="K201" s="147" t="s">
        <v>92</v>
      </c>
      <c r="L201" s="147" t="s">
        <v>92</v>
      </c>
      <c r="M201" s="147">
        <v>428</v>
      </c>
      <c r="N201" s="148">
        <v>217</v>
      </c>
    </row>
    <row r="202" spans="1:19">
      <c r="A202" s="172" t="s">
        <v>128</v>
      </c>
      <c r="B202" s="155" t="s">
        <v>528</v>
      </c>
      <c r="C202" s="170">
        <v>560</v>
      </c>
      <c r="D202" s="170">
        <v>412</v>
      </c>
      <c r="E202" s="147">
        <v>412</v>
      </c>
      <c r="F202" s="147">
        <v>306</v>
      </c>
      <c r="G202" s="147">
        <v>412</v>
      </c>
      <c r="H202" s="147">
        <v>306</v>
      </c>
      <c r="I202" s="147">
        <v>412</v>
      </c>
      <c r="J202" s="147">
        <v>306</v>
      </c>
      <c r="K202" s="147" t="s">
        <v>92</v>
      </c>
      <c r="L202" s="147" t="s">
        <v>92</v>
      </c>
      <c r="M202" s="147">
        <v>148</v>
      </c>
      <c r="N202" s="148">
        <v>106</v>
      </c>
      <c r="S202" s="189"/>
    </row>
    <row r="203" spans="1:19">
      <c r="A203" s="174"/>
      <c r="B203" s="155" t="s">
        <v>83</v>
      </c>
      <c r="C203" s="170">
        <v>581</v>
      </c>
      <c r="D203" s="170">
        <v>272</v>
      </c>
      <c r="E203" s="147">
        <v>301</v>
      </c>
      <c r="F203" s="147">
        <v>161</v>
      </c>
      <c r="G203" s="147">
        <v>301</v>
      </c>
      <c r="H203" s="147">
        <v>161</v>
      </c>
      <c r="I203" s="147">
        <v>301</v>
      </c>
      <c r="J203" s="147">
        <v>161</v>
      </c>
      <c r="K203" s="147" t="s">
        <v>92</v>
      </c>
      <c r="L203" s="147" t="s">
        <v>92</v>
      </c>
      <c r="M203" s="147">
        <v>280</v>
      </c>
      <c r="N203" s="148">
        <v>111</v>
      </c>
    </row>
    <row r="204" spans="1:19" ht="23.25">
      <c r="A204" s="169" t="s">
        <v>289</v>
      </c>
      <c r="B204" s="155" t="s">
        <v>80</v>
      </c>
      <c r="C204" s="170">
        <v>129</v>
      </c>
      <c r="D204" s="170">
        <v>92</v>
      </c>
      <c r="E204" s="147">
        <v>67</v>
      </c>
      <c r="F204" s="147">
        <v>46</v>
      </c>
      <c r="G204" s="147">
        <v>67</v>
      </c>
      <c r="H204" s="147">
        <v>46</v>
      </c>
      <c r="I204" s="147">
        <v>67</v>
      </c>
      <c r="J204" s="147">
        <v>46</v>
      </c>
      <c r="K204" s="147" t="s">
        <v>92</v>
      </c>
      <c r="L204" s="147" t="s">
        <v>92</v>
      </c>
      <c r="M204" s="147">
        <v>62</v>
      </c>
      <c r="N204" s="148">
        <v>46</v>
      </c>
    </row>
    <row r="205" spans="1:19" ht="23.25">
      <c r="A205" s="188" t="s">
        <v>239</v>
      </c>
      <c r="B205" s="155" t="s">
        <v>528</v>
      </c>
      <c r="C205" s="170">
        <v>49</v>
      </c>
      <c r="D205" s="170">
        <v>40</v>
      </c>
      <c r="E205" s="147">
        <v>35</v>
      </c>
      <c r="F205" s="147">
        <v>29</v>
      </c>
      <c r="G205" s="147">
        <v>35</v>
      </c>
      <c r="H205" s="147">
        <v>29</v>
      </c>
      <c r="I205" s="147">
        <v>35</v>
      </c>
      <c r="J205" s="147">
        <v>29</v>
      </c>
      <c r="K205" s="147" t="s">
        <v>92</v>
      </c>
      <c r="L205" s="147" t="s">
        <v>92</v>
      </c>
      <c r="M205" s="147">
        <v>14</v>
      </c>
      <c r="N205" s="148">
        <v>11</v>
      </c>
    </row>
    <row r="206" spans="1:19">
      <c r="A206" s="169"/>
      <c r="B206" s="155" t="s">
        <v>83</v>
      </c>
      <c r="C206" s="170">
        <v>80</v>
      </c>
      <c r="D206" s="170">
        <v>52</v>
      </c>
      <c r="E206" s="147">
        <v>32</v>
      </c>
      <c r="F206" s="147">
        <v>17</v>
      </c>
      <c r="G206" s="147">
        <v>32</v>
      </c>
      <c r="H206" s="147">
        <v>17</v>
      </c>
      <c r="I206" s="147">
        <v>32</v>
      </c>
      <c r="J206" s="147">
        <v>17</v>
      </c>
      <c r="K206" s="147" t="s">
        <v>92</v>
      </c>
      <c r="L206" s="147" t="s">
        <v>92</v>
      </c>
      <c r="M206" s="147">
        <v>48</v>
      </c>
      <c r="N206" s="148">
        <v>35</v>
      </c>
    </row>
    <row r="207" spans="1:19">
      <c r="A207" s="174" t="s">
        <v>131</v>
      </c>
      <c r="B207" s="141" t="s">
        <v>80</v>
      </c>
      <c r="C207" s="166">
        <v>26347</v>
      </c>
      <c r="D207" s="166">
        <v>16906</v>
      </c>
      <c r="E207" s="144">
        <v>14652</v>
      </c>
      <c r="F207" s="144">
        <v>8997</v>
      </c>
      <c r="G207" s="144">
        <v>13139</v>
      </c>
      <c r="H207" s="144">
        <v>8066</v>
      </c>
      <c r="I207" s="144">
        <v>11435</v>
      </c>
      <c r="J207" s="144">
        <v>7459</v>
      </c>
      <c r="K207" s="144">
        <v>1513</v>
      </c>
      <c r="L207" s="144">
        <v>931</v>
      </c>
      <c r="M207" s="144">
        <v>11695</v>
      </c>
      <c r="N207" s="145">
        <v>7909</v>
      </c>
    </row>
    <row r="208" spans="1:19">
      <c r="A208" s="178" t="s">
        <v>132</v>
      </c>
      <c r="B208" s="141" t="s">
        <v>528</v>
      </c>
      <c r="C208" s="166">
        <v>5419</v>
      </c>
      <c r="D208" s="166">
        <v>3012</v>
      </c>
      <c r="E208" s="144">
        <v>3609</v>
      </c>
      <c r="F208" s="144">
        <v>2015</v>
      </c>
      <c r="G208" s="144">
        <v>2812</v>
      </c>
      <c r="H208" s="144">
        <v>1521</v>
      </c>
      <c r="I208" s="144">
        <v>2581</v>
      </c>
      <c r="J208" s="144">
        <v>1439</v>
      </c>
      <c r="K208" s="144">
        <v>797</v>
      </c>
      <c r="L208" s="144">
        <v>494</v>
      </c>
      <c r="M208" s="144">
        <v>1810</v>
      </c>
      <c r="N208" s="145">
        <v>997</v>
      </c>
    </row>
    <row r="209" spans="1:14">
      <c r="A209" s="174"/>
      <c r="B209" s="141" t="s">
        <v>83</v>
      </c>
      <c r="C209" s="166">
        <v>20928</v>
      </c>
      <c r="D209" s="166">
        <v>13894</v>
      </c>
      <c r="E209" s="144">
        <v>11043</v>
      </c>
      <c r="F209" s="144">
        <v>6982</v>
      </c>
      <c r="G209" s="144">
        <v>10327</v>
      </c>
      <c r="H209" s="144">
        <v>6545</v>
      </c>
      <c r="I209" s="144">
        <v>8854</v>
      </c>
      <c r="J209" s="144">
        <v>6020</v>
      </c>
      <c r="K209" s="144">
        <v>716</v>
      </c>
      <c r="L209" s="144">
        <v>437</v>
      </c>
      <c r="M209" s="144">
        <v>9885</v>
      </c>
      <c r="N209" s="145">
        <v>6912</v>
      </c>
    </row>
    <row r="210" spans="1:14">
      <c r="A210" s="169" t="s">
        <v>241</v>
      </c>
      <c r="B210" s="155" t="s">
        <v>80</v>
      </c>
      <c r="C210" s="170">
        <v>24159</v>
      </c>
      <c r="D210" s="170">
        <v>15503</v>
      </c>
      <c r="E210" s="147">
        <v>12807</v>
      </c>
      <c r="F210" s="147">
        <v>7854</v>
      </c>
      <c r="G210" s="147">
        <v>12807</v>
      </c>
      <c r="H210" s="147">
        <v>7854</v>
      </c>
      <c r="I210" s="147">
        <v>11103</v>
      </c>
      <c r="J210" s="147">
        <v>7247</v>
      </c>
      <c r="K210" s="147" t="s">
        <v>92</v>
      </c>
      <c r="L210" s="147" t="s">
        <v>92</v>
      </c>
      <c r="M210" s="147">
        <v>11352</v>
      </c>
      <c r="N210" s="148">
        <v>7649</v>
      </c>
    </row>
    <row r="211" spans="1:14">
      <c r="A211" s="172" t="s">
        <v>134</v>
      </c>
      <c r="B211" s="155" t="s">
        <v>528</v>
      </c>
      <c r="C211" s="170">
        <v>4515</v>
      </c>
      <c r="D211" s="170">
        <v>2449</v>
      </c>
      <c r="E211" s="147">
        <v>2740</v>
      </c>
      <c r="F211" s="147">
        <v>1477</v>
      </c>
      <c r="G211" s="147">
        <v>2740</v>
      </c>
      <c r="H211" s="147">
        <v>1477</v>
      </c>
      <c r="I211" s="147">
        <v>2509</v>
      </c>
      <c r="J211" s="147">
        <v>1395</v>
      </c>
      <c r="K211" s="147" t="s">
        <v>92</v>
      </c>
      <c r="L211" s="147" t="s">
        <v>92</v>
      </c>
      <c r="M211" s="147">
        <v>1775</v>
      </c>
      <c r="N211" s="148">
        <v>972</v>
      </c>
    </row>
    <row r="212" spans="1:14">
      <c r="A212" s="169"/>
      <c r="B212" s="155" t="s">
        <v>83</v>
      </c>
      <c r="C212" s="170">
        <v>19644</v>
      </c>
      <c r="D212" s="170">
        <v>13054</v>
      </c>
      <c r="E212" s="147">
        <v>10067</v>
      </c>
      <c r="F212" s="147">
        <v>6377</v>
      </c>
      <c r="G212" s="147">
        <v>10067</v>
      </c>
      <c r="H212" s="147">
        <v>6377</v>
      </c>
      <c r="I212" s="147">
        <v>8594</v>
      </c>
      <c r="J212" s="147">
        <v>5852</v>
      </c>
      <c r="K212" s="147" t="s">
        <v>92</v>
      </c>
      <c r="L212" s="147" t="s">
        <v>92</v>
      </c>
      <c r="M212" s="147">
        <v>9577</v>
      </c>
      <c r="N212" s="148">
        <v>6677</v>
      </c>
    </row>
    <row r="213" spans="1:14">
      <c r="A213" s="176" t="s">
        <v>135</v>
      </c>
      <c r="B213" s="155" t="s">
        <v>80</v>
      </c>
      <c r="C213" s="170">
        <v>1959</v>
      </c>
      <c r="D213" s="170">
        <v>1218</v>
      </c>
      <c r="E213" s="147">
        <v>1769</v>
      </c>
      <c r="F213" s="147">
        <v>1098</v>
      </c>
      <c r="G213" s="147">
        <v>256</v>
      </c>
      <c r="H213" s="147">
        <v>167</v>
      </c>
      <c r="I213" s="147">
        <v>256</v>
      </c>
      <c r="J213" s="147">
        <v>167</v>
      </c>
      <c r="K213" s="147">
        <v>1513</v>
      </c>
      <c r="L213" s="147">
        <v>931</v>
      </c>
      <c r="M213" s="147">
        <v>190</v>
      </c>
      <c r="N213" s="148">
        <v>120</v>
      </c>
    </row>
    <row r="214" spans="1:14">
      <c r="A214" s="172" t="s">
        <v>136</v>
      </c>
      <c r="B214" s="155" t="s">
        <v>528</v>
      </c>
      <c r="C214" s="170">
        <v>904</v>
      </c>
      <c r="D214" s="170">
        <v>563</v>
      </c>
      <c r="E214" s="147">
        <v>869</v>
      </c>
      <c r="F214" s="147">
        <v>538</v>
      </c>
      <c r="G214" s="147">
        <v>72</v>
      </c>
      <c r="H214" s="147">
        <v>44</v>
      </c>
      <c r="I214" s="147">
        <v>72</v>
      </c>
      <c r="J214" s="147">
        <v>44</v>
      </c>
      <c r="K214" s="147">
        <v>797</v>
      </c>
      <c r="L214" s="147">
        <v>494</v>
      </c>
      <c r="M214" s="147">
        <v>35</v>
      </c>
      <c r="N214" s="148">
        <v>25</v>
      </c>
    </row>
    <row r="215" spans="1:14">
      <c r="A215" s="169"/>
      <c r="B215" s="155" t="s">
        <v>83</v>
      </c>
      <c r="C215" s="170">
        <v>1055</v>
      </c>
      <c r="D215" s="170">
        <v>655</v>
      </c>
      <c r="E215" s="147">
        <v>900</v>
      </c>
      <c r="F215" s="147">
        <v>560</v>
      </c>
      <c r="G215" s="147">
        <v>184</v>
      </c>
      <c r="H215" s="147">
        <v>123</v>
      </c>
      <c r="I215" s="147">
        <v>184</v>
      </c>
      <c r="J215" s="147">
        <v>123</v>
      </c>
      <c r="K215" s="147">
        <v>716</v>
      </c>
      <c r="L215" s="147">
        <v>437</v>
      </c>
      <c r="M215" s="147">
        <v>155</v>
      </c>
      <c r="N215" s="148">
        <v>95</v>
      </c>
    </row>
    <row r="216" spans="1:14" ht="23.25">
      <c r="A216" s="169" t="s">
        <v>540</v>
      </c>
      <c r="B216" s="155" t="s">
        <v>94</v>
      </c>
      <c r="C216" s="170">
        <v>174</v>
      </c>
      <c r="D216" s="170">
        <v>153</v>
      </c>
      <c r="E216" s="147">
        <v>47</v>
      </c>
      <c r="F216" s="147">
        <v>34</v>
      </c>
      <c r="G216" s="147">
        <v>47</v>
      </c>
      <c r="H216" s="147">
        <v>34</v>
      </c>
      <c r="I216" s="147">
        <v>47</v>
      </c>
      <c r="J216" s="147">
        <v>34</v>
      </c>
      <c r="K216" s="147" t="s">
        <v>92</v>
      </c>
      <c r="L216" s="147" t="s">
        <v>92</v>
      </c>
      <c r="M216" s="147">
        <v>127</v>
      </c>
      <c r="N216" s="148">
        <v>119</v>
      </c>
    </row>
    <row r="217" spans="1:14" ht="23.25">
      <c r="A217" s="172" t="s">
        <v>138</v>
      </c>
      <c r="B217" s="155"/>
      <c r="C217" s="170"/>
      <c r="D217" s="170"/>
      <c r="E217" s="147"/>
      <c r="F217" s="147"/>
      <c r="G217" s="147"/>
      <c r="H217" s="147"/>
      <c r="I217" s="147"/>
      <c r="J217" s="147"/>
      <c r="K217" s="147"/>
      <c r="L217" s="147"/>
      <c r="M217" s="147"/>
      <c r="N217" s="148"/>
    </row>
    <row r="218" spans="1:14">
      <c r="A218" s="169" t="s">
        <v>558</v>
      </c>
      <c r="B218" s="155" t="s">
        <v>94</v>
      </c>
      <c r="C218" s="170">
        <v>55</v>
      </c>
      <c r="D218" s="170">
        <v>32</v>
      </c>
      <c r="E218" s="147">
        <v>29</v>
      </c>
      <c r="F218" s="147">
        <v>11</v>
      </c>
      <c r="G218" s="147">
        <v>29</v>
      </c>
      <c r="H218" s="147">
        <v>11</v>
      </c>
      <c r="I218" s="147">
        <v>29</v>
      </c>
      <c r="J218" s="147">
        <v>11</v>
      </c>
      <c r="K218" s="147" t="s">
        <v>92</v>
      </c>
      <c r="L218" s="147" t="s">
        <v>92</v>
      </c>
      <c r="M218" s="147">
        <v>26</v>
      </c>
      <c r="N218" s="148">
        <v>21</v>
      </c>
    </row>
    <row r="219" spans="1:14">
      <c r="A219" s="172" t="s">
        <v>559</v>
      </c>
      <c r="B219" s="155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8"/>
    </row>
    <row r="220" spans="1:14">
      <c r="A220" s="165" t="s">
        <v>143</v>
      </c>
      <c r="B220" s="141" t="s">
        <v>80</v>
      </c>
      <c r="C220" s="166">
        <v>110</v>
      </c>
      <c r="D220" s="166">
        <v>35</v>
      </c>
      <c r="E220" s="144">
        <v>56</v>
      </c>
      <c r="F220" s="144">
        <v>20</v>
      </c>
      <c r="G220" s="144">
        <v>56</v>
      </c>
      <c r="H220" s="144">
        <v>20</v>
      </c>
      <c r="I220" s="144">
        <v>4</v>
      </c>
      <c r="J220" s="144">
        <v>2</v>
      </c>
      <c r="K220" s="144" t="s">
        <v>92</v>
      </c>
      <c r="L220" s="144" t="s">
        <v>92</v>
      </c>
      <c r="M220" s="144">
        <v>54</v>
      </c>
      <c r="N220" s="145">
        <v>15</v>
      </c>
    </row>
    <row r="221" spans="1:14">
      <c r="A221" s="178" t="s">
        <v>541</v>
      </c>
      <c r="B221" s="141" t="s">
        <v>528</v>
      </c>
      <c r="C221" s="166">
        <v>4</v>
      </c>
      <c r="D221" s="166">
        <v>2</v>
      </c>
      <c r="E221" s="144">
        <v>4</v>
      </c>
      <c r="F221" s="144">
        <v>2</v>
      </c>
      <c r="G221" s="144">
        <v>4</v>
      </c>
      <c r="H221" s="144">
        <v>2</v>
      </c>
      <c r="I221" s="144">
        <v>4</v>
      </c>
      <c r="J221" s="144">
        <v>2</v>
      </c>
      <c r="K221" s="144" t="s">
        <v>92</v>
      </c>
      <c r="L221" s="144" t="s">
        <v>92</v>
      </c>
      <c r="M221" s="144" t="s">
        <v>92</v>
      </c>
      <c r="N221" s="145" t="s">
        <v>92</v>
      </c>
    </row>
    <row r="222" spans="1:14">
      <c r="A222" s="179"/>
      <c r="B222" s="141" t="s">
        <v>83</v>
      </c>
      <c r="C222" s="166">
        <v>106</v>
      </c>
      <c r="D222" s="166">
        <v>33</v>
      </c>
      <c r="E222" s="144">
        <v>52</v>
      </c>
      <c r="F222" s="144">
        <v>18</v>
      </c>
      <c r="G222" s="144">
        <v>52</v>
      </c>
      <c r="H222" s="144">
        <v>18</v>
      </c>
      <c r="I222" s="144" t="s">
        <v>92</v>
      </c>
      <c r="J222" s="144" t="s">
        <v>92</v>
      </c>
      <c r="K222" s="144" t="s">
        <v>92</v>
      </c>
      <c r="L222" s="144" t="s">
        <v>92</v>
      </c>
      <c r="M222" s="144">
        <v>54</v>
      </c>
      <c r="N222" s="145">
        <v>15</v>
      </c>
    </row>
    <row r="223" spans="1:14">
      <c r="A223" s="176" t="s">
        <v>147</v>
      </c>
      <c r="B223" s="155" t="s">
        <v>94</v>
      </c>
      <c r="C223" s="170">
        <v>106</v>
      </c>
      <c r="D223" s="170">
        <v>33</v>
      </c>
      <c r="E223" s="147">
        <v>52</v>
      </c>
      <c r="F223" s="147">
        <v>18</v>
      </c>
      <c r="G223" s="147">
        <v>52</v>
      </c>
      <c r="H223" s="147">
        <v>18</v>
      </c>
      <c r="I223" s="147" t="s">
        <v>92</v>
      </c>
      <c r="J223" s="147" t="s">
        <v>92</v>
      </c>
      <c r="K223" s="147" t="s">
        <v>92</v>
      </c>
      <c r="L223" s="147" t="s">
        <v>92</v>
      </c>
      <c r="M223" s="147">
        <v>54</v>
      </c>
      <c r="N223" s="148">
        <v>15</v>
      </c>
    </row>
    <row r="224" spans="1:14">
      <c r="A224" s="172" t="s">
        <v>246</v>
      </c>
      <c r="B224" s="155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8"/>
    </row>
    <row r="225" spans="1:17">
      <c r="A225" s="169" t="s">
        <v>542</v>
      </c>
      <c r="B225" s="155" t="s">
        <v>535</v>
      </c>
      <c r="C225" s="170">
        <v>4</v>
      </c>
      <c r="D225" s="170">
        <v>2</v>
      </c>
      <c r="E225" s="147">
        <v>4</v>
      </c>
      <c r="F225" s="147">
        <v>2</v>
      </c>
      <c r="G225" s="147">
        <v>4</v>
      </c>
      <c r="H225" s="147">
        <v>2</v>
      </c>
      <c r="I225" s="147">
        <v>4</v>
      </c>
      <c r="J225" s="147">
        <v>2</v>
      </c>
      <c r="K225" s="147" t="s">
        <v>92</v>
      </c>
      <c r="L225" s="147" t="s">
        <v>92</v>
      </c>
      <c r="M225" s="147" t="s">
        <v>92</v>
      </c>
      <c r="N225" s="148" t="s">
        <v>92</v>
      </c>
      <c r="Q225" s="189" t="s">
        <v>560</v>
      </c>
    </row>
    <row r="226" spans="1:17">
      <c r="A226" s="172" t="s">
        <v>152</v>
      </c>
      <c r="B226" s="155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5"/>
    </row>
    <row r="227" spans="1:17">
      <c r="A227" s="174" t="s">
        <v>157</v>
      </c>
      <c r="B227" s="141" t="s">
        <v>80</v>
      </c>
      <c r="C227" s="166">
        <v>2445</v>
      </c>
      <c r="D227" s="166">
        <v>301</v>
      </c>
      <c r="E227" s="144">
        <v>1967</v>
      </c>
      <c r="F227" s="144">
        <v>224</v>
      </c>
      <c r="G227" s="144">
        <v>1967</v>
      </c>
      <c r="H227" s="144">
        <v>224</v>
      </c>
      <c r="I227" s="144">
        <v>212</v>
      </c>
      <c r="J227" s="144">
        <v>35</v>
      </c>
      <c r="K227" s="144" t="s">
        <v>92</v>
      </c>
      <c r="L227" s="144" t="s">
        <v>92</v>
      </c>
      <c r="M227" s="144">
        <v>478</v>
      </c>
      <c r="N227" s="145">
        <v>77</v>
      </c>
    </row>
    <row r="228" spans="1:17" ht="13.5" customHeight="1">
      <c r="A228" s="175" t="s">
        <v>561</v>
      </c>
      <c r="B228" s="362" t="s">
        <v>528</v>
      </c>
      <c r="C228" s="436">
        <v>807</v>
      </c>
      <c r="D228" s="436">
        <v>120</v>
      </c>
      <c r="E228" s="570">
        <v>655</v>
      </c>
      <c r="F228" s="570">
        <v>94</v>
      </c>
      <c r="G228" s="570">
        <v>655</v>
      </c>
      <c r="H228" s="570">
        <v>94</v>
      </c>
      <c r="I228" s="570">
        <v>129</v>
      </c>
      <c r="J228" s="570">
        <v>17</v>
      </c>
      <c r="K228" s="570" t="s">
        <v>92</v>
      </c>
      <c r="L228" s="570" t="s">
        <v>92</v>
      </c>
      <c r="M228" s="570">
        <v>152</v>
      </c>
      <c r="N228" s="571">
        <v>26</v>
      </c>
    </row>
    <row r="229" spans="1:17">
      <c r="A229" s="174"/>
      <c r="B229" s="141" t="s">
        <v>83</v>
      </c>
      <c r="C229" s="166">
        <v>1638</v>
      </c>
      <c r="D229" s="166">
        <v>181</v>
      </c>
      <c r="E229" s="144">
        <v>1312</v>
      </c>
      <c r="F229" s="144">
        <v>130</v>
      </c>
      <c r="G229" s="144">
        <v>1312</v>
      </c>
      <c r="H229" s="144">
        <v>130</v>
      </c>
      <c r="I229" s="144">
        <v>83</v>
      </c>
      <c r="J229" s="144">
        <v>18</v>
      </c>
      <c r="K229" s="144" t="s">
        <v>92</v>
      </c>
      <c r="L229" s="144" t="s">
        <v>92</v>
      </c>
      <c r="M229" s="144">
        <v>326</v>
      </c>
      <c r="N229" s="145">
        <v>51</v>
      </c>
      <c r="O229" s="190"/>
    </row>
    <row r="230" spans="1:17">
      <c r="A230" s="176" t="s">
        <v>546</v>
      </c>
      <c r="B230" s="155" t="s">
        <v>80</v>
      </c>
      <c r="C230" s="170">
        <v>1989</v>
      </c>
      <c r="D230" s="170">
        <v>254</v>
      </c>
      <c r="E230" s="147">
        <v>1616</v>
      </c>
      <c r="F230" s="147">
        <v>193</v>
      </c>
      <c r="G230" s="147">
        <v>1616</v>
      </c>
      <c r="H230" s="147">
        <v>193</v>
      </c>
      <c r="I230" s="147">
        <v>175</v>
      </c>
      <c r="J230" s="147">
        <v>30</v>
      </c>
      <c r="K230" s="147" t="s">
        <v>92</v>
      </c>
      <c r="L230" s="147" t="s">
        <v>92</v>
      </c>
      <c r="M230" s="147">
        <v>373</v>
      </c>
      <c r="N230" s="148">
        <v>61</v>
      </c>
    </row>
    <row r="231" spans="1:17">
      <c r="A231" s="172" t="s">
        <v>160</v>
      </c>
      <c r="B231" s="155" t="s">
        <v>528</v>
      </c>
      <c r="C231" s="170">
        <v>647</v>
      </c>
      <c r="D231" s="170">
        <v>95</v>
      </c>
      <c r="E231" s="147">
        <v>544</v>
      </c>
      <c r="F231" s="147">
        <v>80</v>
      </c>
      <c r="G231" s="147">
        <v>544</v>
      </c>
      <c r="H231" s="147">
        <v>80</v>
      </c>
      <c r="I231" s="147">
        <v>118</v>
      </c>
      <c r="J231" s="147">
        <v>15</v>
      </c>
      <c r="K231" s="147" t="s">
        <v>92</v>
      </c>
      <c r="L231" s="147" t="s">
        <v>92</v>
      </c>
      <c r="M231" s="147">
        <v>103</v>
      </c>
      <c r="N231" s="148">
        <v>15</v>
      </c>
    </row>
    <row r="232" spans="1:17">
      <c r="A232" s="169"/>
      <c r="B232" s="155" t="s">
        <v>83</v>
      </c>
      <c r="C232" s="170">
        <v>1342</v>
      </c>
      <c r="D232" s="170">
        <v>159</v>
      </c>
      <c r="E232" s="147">
        <v>1072</v>
      </c>
      <c r="F232" s="147">
        <v>113</v>
      </c>
      <c r="G232" s="147">
        <v>1072</v>
      </c>
      <c r="H232" s="147">
        <v>113</v>
      </c>
      <c r="I232" s="147">
        <v>57</v>
      </c>
      <c r="J232" s="147">
        <v>15</v>
      </c>
      <c r="K232" s="147" t="s">
        <v>92</v>
      </c>
      <c r="L232" s="147" t="s">
        <v>92</v>
      </c>
      <c r="M232" s="147">
        <v>270</v>
      </c>
      <c r="N232" s="148">
        <v>46</v>
      </c>
    </row>
    <row r="233" spans="1:17" ht="23.25">
      <c r="A233" s="169" t="s">
        <v>548</v>
      </c>
      <c r="B233" s="155" t="s">
        <v>80</v>
      </c>
      <c r="C233" s="170">
        <v>456</v>
      </c>
      <c r="D233" s="170">
        <v>47</v>
      </c>
      <c r="E233" s="147">
        <v>351</v>
      </c>
      <c r="F233" s="147">
        <v>31</v>
      </c>
      <c r="G233" s="147">
        <v>351</v>
      </c>
      <c r="H233" s="147">
        <v>31</v>
      </c>
      <c r="I233" s="147">
        <v>37</v>
      </c>
      <c r="J233" s="147">
        <v>5</v>
      </c>
      <c r="K233" s="147" t="s">
        <v>92</v>
      </c>
      <c r="L233" s="147" t="s">
        <v>92</v>
      </c>
      <c r="M233" s="147">
        <v>105</v>
      </c>
      <c r="N233" s="148">
        <v>16</v>
      </c>
    </row>
    <row r="234" spans="1:17" ht="23.25">
      <c r="A234" s="172" t="s">
        <v>162</v>
      </c>
      <c r="B234" s="155" t="s">
        <v>528</v>
      </c>
      <c r="C234" s="170">
        <v>160</v>
      </c>
      <c r="D234" s="170">
        <v>25</v>
      </c>
      <c r="E234" s="147">
        <v>111</v>
      </c>
      <c r="F234" s="147">
        <v>14</v>
      </c>
      <c r="G234" s="147">
        <v>111</v>
      </c>
      <c r="H234" s="147">
        <v>14</v>
      </c>
      <c r="I234" s="147">
        <v>11</v>
      </c>
      <c r="J234" s="147">
        <v>2</v>
      </c>
      <c r="K234" s="147" t="s">
        <v>92</v>
      </c>
      <c r="L234" s="147" t="s">
        <v>92</v>
      </c>
      <c r="M234" s="147">
        <v>49</v>
      </c>
      <c r="N234" s="148">
        <v>11</v>
      </c>
    </row>
    <row r="235" spans="1:17">
      <c r="A235" s="169"/>
      <c r="B235" s="155" t="s">
        <v>83</v>
      </c>
      <c r="C235" s="170">
        <v>296</v>
      </c>
      <c r="D235" s="170">
        <v>22</v>
      </c>
      <c r="E235" s="147">
        <v>240</v>
      </c>
      <c r="F235" s="147">
        <v>17</v>
      </c>
      <c r="G235" s="147">
        <v>240</v>
      </c>
      <c r="H235" s="147">
        <v>17</v>
      </c>
      <c r="I235" s="147">
        <v>26</v>
      </c>
      <c r="J235" s="147">
        <v>3</v>
      </c>
      <c r="K235" s="147" t="s">
        <v>92</v>
      </c>
      <c r="L235" s="147" t="s">
        <v>92</v>
      </c>
      <c r="M235" s="147">
        <v>56</v>
      </c>
      <c r="N235" s="148">
        <v>5</v>
      </c>
    </row>
    <row r="236" spans="1:17">
      <c r="A236" s="174" t="s">
        <v>163</v>
      </c>
      <c r="B236" s="141" t="s">
        <v>80</v>
      </c>
      <c r="C236" s="166">
        <v>1997</v>
      </c>
      <c r="D236" s="166">
        <v>753</v>
      </c>
      <c r="E236" s="144">
        <v>1527</v>
      </c>
      <c r="F236" s="144">
        <v>510</v>
      </c>
      <c r="G236" s="144">
        <v>1527</v>
      </c>
      <c r="H236" s="144">
        <v>510</v>
      </c>
      <c r="I236" s="144">
        <v>82</v>
      </c>
      <c r="J236" s="144">
        <v>57</v>
      </c>
      <c r="K236" s="144" t="s">
        <v>92</v>
      </c>
      <c r="L236" s="144" t="s">
        <v>92</v>
      </c>
      <c r="M236" s="144">
        <v>470</v>
      </c>
      <c r="N236" s="145">
        <v>243</v>
      </c>
    </row>
    <row r="237" spans="1:17">
      <c r="A237" s="175" t="s">
        <v>164</v>
      </c>
      <c r="B237" s="141" t="s">
        <v>528</v>
      </c>
      <c r="C237" s="166">
        <v>527</v>
      </c>
      <c r="D237" s="166">
        <v>283</v>
      </c>
      <c r="E237" s="144">
        <v>382</v>
      </c>
      <c r="F237" s="144">
        <v>196</v>
      </c>
      <c r="G237" s="144">
        <v>382</v>
      </c>
      <c r="H237" s="144">
        <v>196</v>
      </c>
      <c r="I237" s="144">
        <v>55</v>
      </c>
      <c r="J237" s="144">
        <v>46</v>
      </c>
      <c r="K237" s="144" t="s">
        <v>92</v>
      </c>
      <c r="L237" s="144" t="s">
        <v>92</v>
      </c>
      <c r="M237" s="144">
        <v>145</v>
      </c>
      <c r="N237" s="145">
        <v>87</v>
      </c>
    </row>
    <row r="238" spans="1:17">
      <c r="A238" s="174"/>
      <c r="B238" s="141" t="s">
        <v>83</v>
      </c>
      <c r="C238" s="166">
        <v>1470</v>
      </c>
      <c r="D238" s="166">
        <v>470</v>
      </c>
      <c r="E238" s="144">
        <v>1145</v>
      </c>
      <c r="F238" s="144">
        <v>314</v>
      </c>
      <c r="G238" s="144">
        <v>1145</v>
      </c>
      <c r="H238" s="144">
        <v>314</v>
      </c>
      <c r="I238" s="144">
        <v>27</v>
      </c>
      <c r="J238" s="144">
        <v>11</v>
      </c>
      <c r="K238" s="144" t="s">
        <v>92</v>
      </c>
      <c r="L238" s="144" t="s">
        <v>92</v>
      </c>
      <c r="M238" s="144">
        <v>325</v>
      </c>
      <c r="N238" s="145">
        <v>156</v>
      </c>
    </row>
    <row r="239" spans="1:17">
      <c r="A239" s="176" t="s">
        <v>165</v>
      </c>
      <c r="B239" s="155" t="s">
        <v>80</v>
      </c>
      <c r="C239" s="170">
        <v>416</v>
      </c>
      <c r="D239" s="170">
        <v>108</v>
      </c>
      <c r="E239" s="147">
        <v>359</v>
      </c>
      <c r="F239" s="147">
        <v>84</v>
      </c>
      <c r="G239" s="147">
        <v>359</v>
      </c>
      <c r="H239" s="147">
        <v>84</v>
      </c>
      <c r="I239" s="147">
        <v>21</v>
      </c>
      <c r="J239" s="147">
        <v>18</v>
      </c>
      <c r="K239" s="147" t="s">
        <v>92</v>
      </c>
      <c r="L239" s="147" t="s">
        <v>92</v>
      </c>
      <c r="M239" s="147">
        <v>57</v>
      </c>
      <c r="N239" s="148">
        <v>24</v>
      </c>
    </row>
    <row r="240" spans="1:17">
      <c r="A240" s="172" t="s">
        <v>166</v>
      </c>
      <c r="B240" s="155" t="s">
        <v>528</v>
      </c>
      <c r="C240" s="170">
        <v>199</v>
      </c>
      <c r="D240" s="170">
        <v>89</v>
      </c>
      <c r="E240" s="147">
        <v>166</v>
      </c>
      <c r="F240" s="147">
        <v>68</v>
      </c>
      <c r="G240" s="147">
        <v>166</v>
      </c>
      <c r="H240" s="147">
        <v>68</v>
      </c>
      <c r="I240" s="147">
        <v>21</v>
      </c>
      <c r="J240" s="147">
        <v>18</v>
      </c>
      <c r="K240" s="147" t="s">
        <v>92</v>
      </c>
      <c r="L240" s="147" t="s">
        <v>92</v>
      </c>
      <c r="M240" s="147">
        <v>33</v>
      </c>
      <c r="N240" s="148">
        <v>21</v>
      </c>
    </row>
    <row r="241" spans="1:14">
      <c r="A241" s="169"/>
      <c r="B241" s="155" t="s">
        <v>83</v>
      </c>
      <c r="C241" s="170">
        <v>217</v>
      </c>
      <c r="D241" s="170">
        <v>19</v>
      </c>
      <c r="E241" s="147">
        <v>193</v>
      </c>
      <c r="F241" s="147">
        <v>16</v>
      </c>
      <c r="G241" s="147">
        <v>193</v>
      </c>
      <c r="H241" s="147">
        <v>16</v>
      </c>
      <c r="I241" s="147" t="s">
        <v>92</v>
      </c>
      <c r="J241" s="147" t="s">
        <v>92</v>
      </c>
      <c r="K241" s="147" t="s">
        <v>92</v>
      </c>
      <c r="L241" s="147" t="s">
        <v>92</v>
      </c>
      <c r="M241" s="147">
        <v>24</v>
      </c>
      <c r="N241" s="148">
        <v>3</v>
      </c>
    </row>
    <row r="242" spans="1:14">
      <c r="A242" s="169" t="s">
        <v>167</v>
      </c>
      <c r="B242" s="155" t="s">
        <v>80</v>
      </c>
      <c r="C242" s="170">
        <v>503</v>
      </c>
      <c r="D242" s="170">
        <v>199</v>
      </c>
      <c r="E242" s="147">
        <v>356</v>
      </c>
      <c r="F242" s="147">
        <v>111</v>
      </c>
      <c r="G242" s="147">
        <v>356</v>
      </c>
      <c r="H242" s="147">
        <v>111</v>
      </c>
      <c r="I242" s="147">
        <v>16</v>
      </c>
      <c r="J242" s="147">
        <v>3</v>
      </c>
      <c r="K242" s="147" t="s">
        <v>92</v>
      </c>
      <c r="L242" s="147" t="s">
        <v>92</v>
      </c>
      <c r="M242" s="147">
        <v>147</v>
      </c>
      <c r="N242" s="148">
        <v>88</v>
      </c>
    </row>
    <row r="243" spans="1:14">
      <c r="A243" s="172" t="s">
        <v>168</v>
      </c>
      <c r="B243" s="155" t="s">
        <v>528</v>
      </c>
      <c r="C243" s="170">
        <v>13</v>
      </c>
      <c r="D243" s="170">
        <v>5</v>
      </c>
      <c r="E243" s="147">
        <v>13</v>
      </c>
      <c r="F243" s="147">
        <v>5</v>
      </c>
      <c r="G243" s="147">
        <v>13</v>
      </c>
      <c r="H243" s="147">
        <v>5</v>
      </c>
      <c r="I243" s="147" t="s">
        <v>92</v>
      </c>
      <c r="J243" s="147" t="s">
        <v>92</v>
      </c>
      <c r="K243" s="147" t="s">
        <v>92</v>
      </c>
      <c r="L243" s="147" t="s">
        <v>92</v>
      </c>
      <c r="M243" s="147" t="s">
        <v>92</v>
      </c>
      <c r="N243" s="148" t="s">
        <v>92</v>
      </c>
    </row>
    <row r="244" spans="1:14">
      <c r="A244" s="169"/>
      <c r="B244" s="155" t="s">
        <v>83</v>
      </c>
      <c r="C244" s="170">
        <v>490</v>
      </c>
      <c r="D244" s="170">
        <v>194</v>
      </c>
      <c r="E244" s="147">
        <v>343</v>
      </c>
      <c r="F244" s="147">
        <v>106</v>
      </c>
      <c r="G244" s="147">
        <v>343</v>
      </c>
      <c r="H244" s="147">
        <v>106</v>
      </c>
      <c r="I244" s="147">
        <v>16</v>
      </c>
      <c r="J244" s="147">
        <v>3</v>
      </c>
      <c r="K244" s="147" t="s">
        <v>92</v>
      </c>
      <c r="L244" s="147" t="s">
        <v>92</v>
      </c>
      <c r="M244" s="147">
        <v>147</v>
      </c>
      <c r="N244" s="148">
        <v>88</v>
      </c>
    </row>
    <row r="245" spans="1:14">
      <c r="A245" s="169" t="s">
        <v>169</v>
      </c>
      <c r="B245" s="155" t="s">
        <v>80</v>
      </c>
      <c r="C245" s="170">
        <v>950</v>
      </c>
      <c r="D245" s="170">
        <v>401</v>
      </c>
      <c r="E245" s="147">
        <v>724</v>
      </c>
      <c r="F245" s="147">
        <v>292</v>
      </c>
      <c r="G245" s="147">
        <v>724</v>
      </c>
      <c r="H245" s="147">
        <v>292</v>
      </c>
      <c r="I245" s="147">
        <v>45</v>
      </c>
      <c r="J245" s="147">
        <v>36</v>
      </c>
      <c r="K245" s="147" t="s">
        <v>92</v>
      </c>
      <c r="L245" s="147" t="s">
        <v>92</v>
      </c>
      <c r="M245" s="147">
        <v>226</v>
      </c>
      <c r="N245" s="148">
        <v>109</v>
      </c>
    </row>
    <row r="246" spans="1:14">
      <c r="A246" s="172" t="s">
        <v>170</v>
      </c>
      <c r="B246" s="155" t="s">
        <v>528</v>
      </c>
      <c r="C246" s="170">
        <v>315</v>
      </c>
      <c r="D246" s="170">
        <v>189</v>
      </c>
      <c r="E246" s="147">
        <v>203</v>
      </c>
      <c r="F246" s="147">
        <v>123</v>
      </c>
      <c r="G246" s="147">
        <v>203</v>
      </c>
      <c r="H246" s="147">
        <v>123</v>
      </c>
      <c r="I246" s="147">
        <v>34</v>
      </c>
      <c r="J246" s="147">
        <v>28</v>
      </c>
      <c r="K246" s="147" t="s">
        <v>92</v>
      </c>
      <c r="L246" s="147" t="s">
        <v>92</v>
      </c>
      <c r="M246" s="147">
        <v>112</v>
      </c>
      <c r="N246" s="148">
        <v>66</v>
      </c>
    </row>
    <row r="247" spans="1:14">
      <c r="A247" s="169"/>
      <c r="B247" s="155" t="s">
        <v>83</v>
      </c>
      <c r="C247" s="170">
        <v>635</v>
      </c>
      <c r="D247" s="170">
        <v>212</v>
      </c>
      <c r="E247" s="147">
        <v>521</v>
      </c>
      <c r="F247" s="147">
        <v>169</v>
      </c>
      <c r="G247" s="147">
        <v>521</v>
      </c>
      <c r="H247" s="147">
        <v>169</v>
      </c>
      <c r="I247" s="147">
        <v>11</v>
      </c>
      <c r="J247" s="147">
        <v>8</v>
      </c>
      <c r="K247" s="147" t="s">
        <v>92</v>
      </c>
      <c r="L247" s="147" t="s">
        <v>92</v>
      </c>
      <c r="M247" s="147">
        <v>114</v>
      </c>
      <c r="N247" s="148">
        <v>43</v>
      </c>
    </row>
    <row r="248" spans="1:14" ht="23.25">
      <c r="A248" s="169" t="s">
        <v>549</v>
      </c>
      <c r="B248" s="155" t="s">
        <v>94</v>
      </c>
      <c r="C248" s="170">
        <v>128</v>
      </c>
      <c r="D248" s="170">
        <v>45</v>
      </c>
      <c r="E248" s="147">
        <v>88</v>
      </c>
      <c r="F248" s="147">
        <v>23</v>
      </c>
      <c r="G248" s="147">
        <v>88</v>
      </c>
      <c r="H248" s="147">
        <v>23</v>
      </c>
      <c r="I248" s="147" t="s">
        <v>92</v>
      </c>
      <c r="J248" s="147" t="s">
        <v>92</v>
      </c>
      <c r="K248" s="147" t="s">
        <v>92</v>
      </c>
      <c r="L248" s="147" t="s">
        <v>92</v>
      </c>
      <c r="M248" s="147">
        <v>40</v>
      </c>
      <c r="N248" s="148">
        <v>22</v>
      </c>
    </row>
    <row r="249" spans="1:14" ht="23.25">
      <c r="A249" s="134" t="s">
        <v>172</v>
      </c>
      <c r="B249" s="155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8"/>
    </row>
    <row r="250" spans="1:14">
      <c r="A250" s="165" t="s">
        <v>173</v>
      </c>
      <c r="B250" s="141" t="s">
        <v>80</v>
      </c>
      <c r="C250" s="166">
        <v>191</v>
      </c>
      <c r="D250" s="166">
        <v>51</v>
      </c>
      <c r="E250" s="144">
        <v>132</v>
      </c>
      <c r="F250" s="144">
        <v>29</v>
      </c>
      <c r="G250" s="144">
        <v>132</v>
      </c>
      <c r="H250" s="144">
        <v>29</v>
      </c>
      <c r="I250" s="144" t="s">
        <v>92</v>
      </c>
      <c r="J250" s="144" t="s">
        <v>92</v>
      </c>
      <c r="K250" s="144" t="s">
        <v>92</v>
      </c>
      <c r="L250" s="144" t="s">
        <v>92</v>
      </c>
      <c r="M250" s="144">
        <v>59</v>
      </c>
      <c r="N250" s="145">
        <v>22</v>
      </c>
    </row>
    <row r="251" spans="1:14">
      <c r="A251" s="175" t="s">
        <v>174</v>
      </c>
      <c r="B251" s="141" t="s">
        <v>528</v>
      </c>
      <c r="C251" s="166">
        <v>17</v>
      </c>
      <c r="D251" s="166">
        <v>6</v>
      </c>
      <c r="E251" s="144">
        <v>11</v>
      </c>
      <c r="F251" s="144">
        <v>3</v>
      </c>
      <c r="G251" s="144">
        <v>11</v>
      </c>
      <c r="H251" s="144">
        <v>3</v>
      </c>
      <c r="I251" s="144" t="s">
        <v>92</v>
      </c>
      <c r="J251" s="144" t="s">
        <v>92</v>
      </c>
      <c r="K251" s="144" t="s">
        <v>92</v>
      </c>
      <c r="L251" s="144" t="s">
        <v>92</v>
      </c>
      <c r="M251" s="144">
        <v>6</v>
      </c>
      <c r="N251" s="145">
        <v>3</v>
      </c>
    </row>
    <row r="252" spans="1:14">
      <c r="A252" s="176"/>
      <c r="B252" s="141" t="s">
        <v>83</v>
      </c>
      <c r="C252" s="166">
        <v>174</v>
      </c>
      <c r="D252" s="166">
        <v>45</v>
      </c>
      <c r="E252" s="191">
        <v>121</v>
      </c>
      <c r="F252" s="191">
        <v>26</v>
      </c>
      <c r="G252" s="191">
        <v>121</v>
      </c>
      <c r="H252" s="191">
        <v>26</v>
      </c>
      <c r="I252" s="144" t="s">
        <v>92</v>
      </c>
      <c r="J252" s="144" t="s">
        <v>92</v>
      </c>
      <c r="K252" s="144" t="s">
        <v>92</v>
      </c>
      <c r="L252" s="144" t="s">
        <v>92</v>
      </c>
      <c r="M252" s="191">
        <v>53</v>
      </c>
      <c r="N252" s="192">
        <v>19</v>
      </c>
    </row>
    <row r="253" spans="1:14">
      <c r="A253" s="169" t="s">
        <v>256</v>
      </c>
      <c r="B253" s="155" t="s">
        <v>80</v>
      </c>
      <c r="C253" s="193">
        <v>84</v>
      </c>
      <c r="D253" s="193">
        <v>18</v>
      </c>
      <c r="E253" s="194">
        <v>63</v>
      </c>
      <c r="F253" s="194">
        <v>8</v>
      </c>
      <c r="G253" s="194">
        <v>63</v>
      </c>
      <c r="H253" s="194">
        <v>8</v>
      </c>
      <c r="I253" s="147" t="s">
        <v>92</v>
      </c>
      <c r="J253" s="147" t="s">
        <v>92</v>
      </c>
      <c r="K253" s="147" t="s">
        <v>92</v>
      </c>
      <c r="L253" s="147" t="s">
        <v>92</v>
      </c>
      <c r="M253" s="194">
        <v>21</v>
      </c>
      <c r="N253" s="195">
        <v>10</v>
      </c>
    </row>
    <row r="254" spans="1:14">
      <c r="A254" s="188" t="s">
        <v>176</v>
      </c>
      <c r="B254" s="155" t="s">
        <v>528</v>
      </c>
      <c r="C254" s="193">
        <v>17</v>
      </c>
      <c r="D254" s="193">
        <v>6</v>
      </c>
      <c r="E254" s="194">
        <v>11</v>
      </c>
      <c r="F254" s="194">
        <v>3</v>
      </c>
      <c r="G254" s="194">
        <v>11</v>
      </c>
      <c r="H254" s="194">
        <v>3</v>
      </c>
      <c r="I254" s="147" t="s">
        <v>92</v>
      </c>
      <c r="J254" s="147" t="s">
        <v>92</v>
      </c>
      <c r="K254" s="147" t="s">
        <v>92</v>
      </c>
      <c r="L254" s="147" t="s">
        <v>92</v>
      </c>
      <c r="M254" s="147">
        <v>6</v>
      </c>
      <c r="N254" s="148">
        <v>3</v>
      </c>
    </row>
    <row r="255" spans="1:14">
      <c r="A255" s="176"/>
      <c r="B255" s="155" t="s">
        <v>83</v>
      </c>
      <c r="C255" s="193">
        <v>67</v>
      </c>
      <c r="D255" s="193">
        <v>12</v>
      </c>
      <c r="E255" s="194">
        <v>52</v>
      </c>
      <c r="F255" s="194">
        <v>5</v>
      </c>
      <c r="G255" s="194">
        <v>52</v>
      </c>
      <c r="H255" s="194">
        <v>5</v>
      </c>
      <c r="I255" s="147" t="s">
        <v>92</v>
      </c>
      <c r="J255" s="147" t="s">
        <v>92</v>
      </c>
      <c r="K255" s="147" t="s">
        <v>92</v>
      </c>
      <c r="L255" s="147" t="s">
        <v>92</v>
      </c>
      <c r="M255" s="147">
        <v>15</v>
      </c>
      <c r="N255" s="148">
        <v>7</v>
      </c>
    </row>
    <row r="256" spans="1:14">
      <c r="A256" s="169" t="s">
        <v>177</v>
      </c>
      <c r="B256" s="155" t="s">
        <v>94</v>
      </c>
      <c r="C256" s="193">
        <v>107</v>
      </c>
      <c r="D256" s="193">
        <v>33</v>
      </c>
      <c r="E256" s="194">
        <v>69</v>
      </c>
      <c r="F256" s="194">
        <v>21</v>
      </c>
      <c r="G256" s="194">
        <v>69</v>
      </c>
      <c r="H256" s="194">
        <v>21</v>
      </c>
      <c r="I256" s="147" t="s">
        <v>92</v>
      </c>
      <c r="J256" s="147" t="s">
        <v>92</v>
      </c>
      <c r="K256" s="147" t="s">
        <v>92</v>
      </c>
      <c r="L256" s="147" t="s">
        <v>92</v>
      </c>
      <c r="M256" s="147">
        <v>38</v>
      </c>
      <c r="N256" s="148">
        <v>12</v>
      </c>
    </row>
    <row r="257" spans="1:14">
      <c r="A257" s="172" t="s">
        <v>550</v>
      </c>
      <c r="B257" s="155"/>
      <c r="C257" s="193"/>
      <c r="D257" s="147"/>
      <c r="E257" s="194"/>
      <c r="F257" s="147"/>
      <c r="G257" s="194"/>
      <c r="H257" s="147"/>
      <c r="I257" s="147"/>
      <c r="J257" s="147"/>
      <c r="K257" s="147"/>
      <c r="L257" s="147"/>
      <c r="M257" s="147"/>
      <c r="N257" s="148"/>
    </row>
    <row r="258" spans="1:14">
      <c r="A258" s="174" t="s">
        <v>551</v>
      </c>
      <c r="B258" s="141" t="s">
        <v>80</v>
      </c>
      <c r="C258" s="181">
        <v>11579</v>
      </c>
      <c r="D258" s="181">
        <v>9500</v>
      </c>
      <c r="E258" s="182">
        <v>5523</v>
      </c>
      <c r="F258" s="182">
        <v>4101</v>
      </c>
      <c r="G258" s="182">
        <v>5515</v>
      </c>
      <c r="H258" s="182">
        <v>4096</v>
      </c>
      <c r="I258" s="182">
        <v>5514</v>
      </c>
      <c r="J258" s="182">
        <v>4095</v>
      </c>
      <c r="K258" s="144">
        <v>8</v>
      </c>
      <c r="L258" s="144">
        <v>5</v>
      </c>
      <c r="M258" s="182">
        <v>6056</v>
      </c>
      <c r="N258" s="183">
        <v>5399</v>
      </c>
    </row>
    <row r="259" spans="1:14">
      <c r="A259" s="178" t="s">
        <v>190</v>
      </c>
      <c r="B259" s="141" t="s">
        <v>528</v>
      </c>
      <c r="C259" s="181">
        <v>3089</v>
      </c>
      <c r="D259" s="181">
        <v>2451</v>
      </c>
      <c r="E259" s="182">
        <v>2313</v>
      </c>
      <c r="F259" s="182">
        <v>1736</v>
      </c>
      <c r="G259" s="182">
        <v>2311</v>
      </c>
      <c r="H259" s="182">
        <v>1735</v>
      </c>
      <c r="I259" s="182">
        <v>2310</v>
      </c>
      <c r="J259" s="182">
        <v>1734</v>
      </c>
      <c r="K259" s="144">
        <v>2</v>
      </c>
      <c r="L259" s="144">
        <v>1</v>
      </c>
      <c r="M259" s="182">
        <v>776</v>
      </c>
      <c r="N259" s="183">
        <v>715</v>
      </c>
    </row>
    <row r="260" spans="1:14">
      <c r="A260" s="174"/>
      <c r="B260" s="141" t="s">
        <v>83</v>
      </c>
      <c r="C260" s="181">
        <v>8490</v>
      </c>
      <c r="D260" s="181">
        <v>7049</v>
      </c>
      <c r="E260" s="182">
        <v>3210</v>
      </c>
      <c r="F260" s="182">
        <v>2365</v>
      </c>
      <c r="G260" s="182">
        <v>3204</v>
      </c>
      <c r="H260" s="182">
        <v>2361</v>
      </c>
      <c r="I260" s="182">
        <v>3204</v>
      </c>
      <c r="J260" s="182">
        <v>2361</v>
      </c>
      <c r="K260" s="144">
        <v>6</v>
      </c>
      <c r="L260" s="144">
        <v>4</v>
      </c>
      <c r="M260" s="182">
        <v>5280</v>
      </c>
      <c r="N260" s="183">
        <v>4684</v>
      </c>
    </row>
    <row r="261" spans="1:14">
      <c r="A261" s="176" t="s">
        <v>191</v>
      </c>
      <c r="B261" s="155" t="s">
        <v>80</v>
      </c>
      <c r="C261" s="193">
        <v>11267</v>
      </c>
      <c r="D261" s="193">
        <v>9248</v>
      </c>
      <c r="E261" s="196">
        <v>5325</v>
      </c>
      <c r="F261" s="196">
        <v>3956</v>
      </c>
      <c r="G261" s="196">
        <v>5317</v>
      </c>
      <c r="H261" s="196">
        <v>3951</v>
      </c>
      <c r="I261" s="196">
        <v>5316</v>
      </c>
      <c r="J261" s="196">
        <v>3950</v>
      </c>
      <c r="K261" s="147">
        <v>8</v>
      </c>
      <c r="L261" s="147">
        <v>5</v>
      </c>
      <c r="M261" s="196">
        <v>5942</v>
      </c>
      <c r="N261" s="197">
        <v>5292</v>
      </c>
    </row>
    <row r="262" spans="1:14">
      <c r="A262" s="172" t="s">
        <v>192</v>
      </c>
      <c r="B262" s="155" t="s">
        <v>528</v>
      </c>
      <c r="C262" s="193">
        <v>3028</v>
      </c>
      <c r="D262" s="193">
        <v>2399</v>
      </c>
      <c r="E262" s="196">
        <v>2263</v>
      </c>
      <c r="F262" s="196">
        <v>1693</v>
      </c>
      <c r="G262" s="196">
        <v>2261</v>
      </c>
      <c r="H262" s="196">
        <v>1692</v>
      </c>
      <c r="I262" s="196">
        <v>2260</v>
      </c>
      <c r="J262" s="196">
        <v>1691</v>
      </c>
      <c r="K262" s="147">
        <v>2</v>
      </c>
      <c r="L262" s="147">
        <v>1</v>
      </c>
      <c r="M262" s="196">
        <v>765</v>
      </c>
      <c r="N262" s="197">
        <v>706</v>
      </c>
    </row>
    <row r="263" spans="1:14">
      <c r="A263" s="169"/>
      <c r="B263" s="155" t="s">
        <v>83</v>
      </c>
      <c r="C263" s="193">
        <v>8239</v>
      </c>
      <c r="D263" s="193">
        <v>6849</v>
      </c>
      <c r="E263" s="196">
        <v>3062</v>
      </c>
      <c r="F263" s="196">
        <v>2263</v>
      </c>
      <c r="G263" s="196">
        <v>3056</v>
      </c>
      <c r="H263" s="196">
        <v>2259</v>
      </c>
      <c r="I263" s="196">
        <v>3056</v>
      </c>
      <c r="J263" s="196">
        <v>2259</v>
      </c>
      <c r="K263" s="147">
        <v>6</v>
      </c>
      <c r="L263" s="147">
        <v>4</v>
      </c>
      <c r="M263" s="196">
        <v>5177</v>
      </c>
      <c r="N263" s="197">
        <v>4586</v>
      </c>
    </row>
    <row r="264" spans="1:14">
      <c r="A264" s="176" t="s">
        <v>193</v>
      </c>
      <c r="B264" s="155" t="s">
        <v>80</v>
      </c>
      <c r="C264" s="193">
        <v>230</v>
      </c>
      <c r="D264" s="193">
        <v>211</v>
      </c>
      <c r="E264" s="196">
        <v>126</v>
      </c>
      <c r="F264" s="196">
        <v>112</v>
      </c>
      <c r="G264" s="196">
        <v>126</v>
      </c>
      <c r="H264" s="196">
        <v>112</v>
      </c>
      <c r="I264" s="196">
        <v>126</v>
      </c>
      <c r="J264" s="196">
        <v>112</v>
      </c>
      <c r="K264" s="147" t="s">
        <v>92</v>
      </c>
      <c r="L264" s="147" t="s">
        <v>92</v>
      </c>
      <c r="M264" s="196">
        <v>104</v>
      </c>
      <c r="N264" s="197">
        <v>99</v>
      </c>
    </row>
    <row r="265" spans="1:14">
      <c r="A265" s="172" t="s">
        <v>194</v>
      </c>
      <c r="B265" s="155" t="s">
        <v>528</v>
      </c>
      <c r="C265" s="193">
        <v>61</v>
      </c>
      <c r="D265" s="193">
        <v>52</v>
      </c>
      <c r="E265" s="196">
        <v>50</v>
      </c>
      <c r="F265" s="196">
        <v>43</v>
      </c>
      <c r="G265" s="196">
        <v>50</v>
      </c>
      <c r="H265" s="196">
        <v>43</v>
      </c>
      <c r="I265" s="196">
        <v>50</v>
      </c>
      <c r="J265" s="196">
        <v>43</v>
      </c>
      <c r="K265" s="147" t="s">
        <v>92</v>
      </c>
      <c r="L265" s="147" t="s">
        <v>92</v>
      </c>
      <c r="M265" s="147">
        <v>11</v>
      </c>
      <c r="N265" s="148">
        <v>9</v>
      </c>
    </row>
    <row r="266" spans="1:14">
      <c r="A266" s="169"/>
      <c r="B266" s="155" t="s">
        <v>83</v>
      </c>
      <c r="C266" s="193">
        <v>169</v>
      </c>
      <c r="D266" s="193">
        <v>159</v>
      </c>
      <c r="E266" s="196">
        <v>76</v>
      </c>
      <c r="F266" s="196">
        <v>69</v>
      </c>
      <c r="G266" s="196">
        <v>76</v>
      </c>
      <c r="H266" s="196">
        <v>69</v>
      </c>
      <c r="I266" s="196">
        <v>76</v>
      </c>
      <c r="J266" s="196">
        <v>69</v>
      </c>
      <c r="K266" s="147" t="s">
        <v>92</v>
      </c>
      <c r="L266" s="147" t="s">
        <v>92</v>
      </c>
      <c r="M266" s="196">
        <v>93</v>
      </c>
      <c r="N266" s="197">
        <v>90</v>
      </c>
    </row>
    <row r="267" spans="1:14" ht="23.25">
      <c r="A267" s="169" t="s">
        <v>552</v>
      </c>
      <c r="B267" s="155" t="s">
        <v>94</v>
      </c>
      <c r="C267" s="193">
        <v>82</v>
      </c>
      <c r="D267" s="193">
        <v>41</v>
      </c>
      <c r="E267" s="196">
        <v>72</v>
      </c>
      <c r="F267" s="196">
        <v>33</v>
      </c>
      <c r="G267" s="196">
        <v>72</v>
      </c>
      <c r="H267" s="196">
        <v>33</v>
      </c>
      <c r="I267" s="196">
        <v>72</v>
      </c>
      <c r="J267" s="196">
        <v>33</v>
      </c>
      <c r="K267" s="147" t="s">
        <v>92</v>
      </c>
      <c r="L267" s="147" t="s">
        <v>92</v>
      </c>
      <c r="M267" s="196">
        <v>10</v>
      </c>
      <c r="N267" s="197">
        <v>8</v>
      </c>
    </row>
    <row r="268" spans="1:14" ht="23.25">
      <c r="A268" s="184" t="s">
        <v>196</v>
      </c>
      <c r="B268" s="155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5"/>
    </row>
    <row r="269" spans="1:14">
      <c r="A269" s="165" t="s">
        <v>199</v>
      </c>
      <c r="B269" s="141" t="s">
        <v>80</v>
      </c>
      <c r="C269" s="181">
        <v>9805</v>
      </c>
      <c r="D269" s="181">
        <v>6209</v>
      </c>
      <c r="E269" s="182">
        <v>6467</v>
      </c>
      <c r="F269" s="182">
        <v>4257</v>
      </c>
      <c r="G269" s="182">
        <v>6467</v>
      </c>
      <c r="H269" s="182">
        <v>4257</v>
      </c>
      <c r="I269" s="182">
        <v>6160</v>
      </c>
      <c r="J269" s="182">
        <v>4167</v>
      </c>
      <c r="K269" s="144" t="s">
        <v>92</v>
      </c>
      <c r="L269" s="144" t="s">
        <v>92</v>
      </c>
      <c r="M269" s="182">
        <v>3338</v>
      </c>
      <c r="N269" s="183">
        <v>1952</v>
      </c>
    </row>
    <row r="270" spans="1:14">
      <c r="A270" s="175" t="s">
        <v>553</v>
      </c>
      <c r="B270" s="141" t="s">
        <v>528</v>
      </c>
      <c r="C270" s="181">
        <v>2896</v>
      </c>
      <c r="D270" s="181">
        <v>2062</v>
      </c>
      <c r="E270" s="182">
        <v>2419</v>
      </c>
      <c r="F270" s="182">
        <v>1810</v>
      </c>
      <c r="G270" s="182">
        <v>2419</v>
      </c>
      <c r="H270" s="182">
        <v>1810</v>
      </c>
      <c r="I270" s="182">
        <v>2391</v>
      </c>
      <c r="J270" s="182">
        <v>1803</v>
      </c>
      <c r="K270" s="144" t="s">
        <v>92</v>
      </c>
      <c r="L270" s="144" t="s">
        <v>92</v>
      </c>
      <c r="M270" s="182">
        <v>477</v>
      </c>
      <c r="N270" s="183">
        <v>252</v>
      </c>
    </row>
    <row r="271" spans="1:14">
      <c r="A271" s="165"/>
      <c r="B271" s="141" t="s">
        <v>83</v>
      </c>
      <c r="C271" s="181">
        <v>6909</v>
      </c>
      <c r="D271" s="181">
        <v>4147</v>
      </c>
      <c r="E271" s="182">
        <v>4048</v>
      </c>
      <c r="F271" s="182">
        <v>2447</v>
      </c>
      <c r="G271" s="182">
        <v>4048</v>
      </c>
      <c r="H271" s="182">
        <v>2447</v>
      </c>
      <c r="I271" s="182">
        <v>3769</v>
      </c>
      <c r="J271" s="182">
        <v>2364</v>
      </c>
      <c r="K271" s="144" t="s">
        <v>92</v>
      </c>
      <c r="L271" s="144" t="s">
        <v>92</v>
      </c>
      <c r="M271" s="182">
        <v>2861</v>
      </c>
      <c r="N271" s="183">
        <v>1700</v>
      </c>
    </row>
    <row r="272" spans="1:14">
      <c r="A272" s="176" t="s">
        <v>201</v>
      </c>
      <c r="B272" s="155" t="s">
        <v>80</v>
      </c>
      <c r="C272" s="193">
        <v>4201</v>
      </c>
      <c r="D272" s="193">
        <v>3706</v>
      </c>
      <c r="E272" s="196">
        <v>3061</v>
      </c>
      <c r="F272" s="196">
        <v>2669</v>
      </c>
      <c r="G272" s="196">
        <v>3061</v>
      </c>
      <c r="H272" s="196">
        <v>2669</v>
      </c>
      <c r="I272" s="196">
        <v>3060</v>
      </c>
      <c r="J272" s="196">
        <v>2668</v>
      </c>
      <c r="K272" s="147" t="s">
        <v>92</v>
      </c>
      <c r="L272" s="147" t="s">
        <v>92</v>
      </c>
      <c r="M272" s="196">
        <v>1140</v>
      </c>
      <c r="N272" s="197">
        <v>1037</v>
      </c>
    </row>
    <row r="273" spans="1:19">
      <c r="A273" s="172" t="s">
        <v>202</v>
      </c>
      <c r="B273" s="155" t="s">
        <v>528</v>
      </c>
      <c r="C273" s="193">
        <v>1725</v>
      </c>
      <c r="D273" s="193">
        <v>1423</v>
      </c>
      <c r="E273" s="196">
        <v>1552</v>
      </c>
      <c r="F273" s="196">
        <v>1310</v>
      </c>
      <c r="G273" s="196">
        <v>1552</v>
      </c>
      <c r="H273" s="196">
        <v>1310</v>
      </c>
      <c r="I273" s="196">
        <v>1551</v>
      </c>
      <c r="J273" s="196">
        <v>1309</v>
      </c>
      <c r="K273" s="147" t="s">
        <v>92</v>
      </c>
      <c r="L273" s="147" t="s">
        <v>92</v>
      </c>
      <c r="M273" s="196">
        <v>173</v>
      </c>
      <c r="N273" s="197">
        <v>113</v>
      </c>
    </row>
    <row r="274" spans="1:19">
      <c r="A274" s="176"/>
      <c r="B274" s="155" t="s">
        <v>83</v>
      </c>
      <c r="C274" s="193">
        <v>2476</v>
      </c>
      <c r="D274" s="193">
        <v>2283</v>
      </c>
      <c r="E274" s="196">
        <v>1509</v>
      </c>
      <c r="F274" s="196">
        <v>1359</v>
      </c>
      <c r="G274" s="196">
        <v>1509</v>
      </c>
      <c r="H274" s="196">
        <v>1359</v>
      </c>
      <c r="I274" s="196">
        <v>1509</v>
      </c>
      <c r="J274" s="196">
        <v>1359</v>
      </c>
      <c r="K274" s="147" t="s">
        <v>92</v>
      </c>
      <c r="L274" s="147" t="s">
        <v>92</v>
      </c>
      <c r="M274" s="196">
        <v>967</v>
      </c>
      <c r="N274" s="197">
        <v>924</v>
      </c>
    </row>
    <row r="275" spans="1:19">
      <c r="A275" s="176" t="s">
        <v>203</v>
      </c>
      <c r="B275" s="155" t="s">
        <v>94</v>
      </c>
      <c r="C275" s="193">
        <v>127</v>
      </c>
      <c r="D275" s="193">
        <v>48</v>
      </c>
      <c r="E275" s="196">
        <v>127</v>
      </c>
      <c r="F275" s="196">
        <v>48</v>
      </c>
      <c r="G275" s="196">
        <v>127</v>
      </c>
      <c r="H275" s="196">
        <v>48</v>
      </c>
      <c r="I275" s="196">
        <v>7</v>
      </c>
      <c r="J275" s="196">
        <v>5</v>
      </c>
      <c r="K275" s="147" t="s">
        <v>92</v>
      </c>
      <c r="L275" s="147" t="s">
        <v>92</v>
      </c>
      <c r="M275" s="147" t="s">
        <v>92</v>
      </c>
      <c r="N275" s="148" t="s">
        <v>92</v>
      </c>
    </row>
    <row r="276" spans="1:19">
      <c r="A276" s="172" t="s">
        <v>204</v>
      </c>
      <c r="B276" s="155"/>
      <c r="C276" s="194"/>
      <c r="D276" s="194"/>
      <c r="E276" s="194"/>
      <c r="F276" s="194"/>
      <c r="G276" s="194"/>
      <c r="H276" s="194"/>
      <c r="I276" s="194"/>
      <c r="J276" s="194"/>
      <c r="K276" s="147"/>
      <c r="L276" s="147"/>
      <c r="M276" s="194"/>
      <c r="N276" s="195"/>
    </row>
    <row r="277" spans="1:19">
      <c r="A277" s="169" t="s">
        <v>555</v>
      </c>
      <c r="B277" s="155" t="s">
        <v>80</v>
      </c>
      <c r="C277" s="193">
        <v>5164</v>
      </c>
      <c r="D277" s="193">
        <v>2369</v>
      </c>
      <c r="E277" s="196">
        <v>3052</v>
      </c>
      <c r="F277" s="196">
        <v>1483</v>
      </c>
      <c r="G277" s="196">
        <v>3052</v>
      </c>
      <c r="H277" s="196">
        <v>1483</v>
      </c>
      <c r="I277" s="196">
        <v>3052</v>
      </c>
      <c r="J277" s="196">
        <v>1483</v>
      </c>
      <c r="K277" s="147" t="s">
        <v>92</v>
      </c>
      <c r="L277" s="147" t="s">
        <v>92</v>
      </c>
      <c r="M277" s="196">
        <v>2112</v>
      </c>
      <c r="N277" s="197">
        <v>886</v>
      </c>
    </row>
    <row r="278" spans="1:19">
      <c r="A278" s="172" t="s">
        <v>206</v>
      </c>
      <c r="B278" s="155" t="s">
        <v>528</v>
      </c>
      <c r="C278" s="193">
        <v>1098</v>
      </c>
      <c r="D278" s="193">
        <v>613</v>
      </c>
      <c r="E278" s="196">
        <v>829</v>
      </c>
      <c r="F278" s="196">
        <v>491</v>
      </c>
      <c r="G278" s="196">
        <v>829</v>
      </c>
      <c r="H278" s="196">
        <v>491</v>
      </c>
      <c r="I278" s="196">
        <v>829</v>
      </c>
      <c r="J278" s="196">
        <v>491</v>
      </c>
      <c r="K278" s="147" t="s">
        <v>92</v>
      </c>
      <c r="L278" s="147" t="s">
        <v>92</v>
      </c>
      <c r="M278" s="196">
        <v>269</v>
      </c>
      <c r="N278" s="197">
        <v>122</v>
      </c>
    </row>
    <row r="279" spans="1:19">
      <c r="A279" s="176"/>
      <c r="B279" s="155" t="s">
        <v>83</v>
      </c>
      <c r="C279" s="193">
        <v>4066</v>
      </c>
      <c r="D279" s="193">
        <v>1756</v>
      </c>
      <c r="E279" s="196">
        <v>2223</v>
      </c>
      <c r="F279" s="196">
        <v>992</v>
      </c>
      <c r="G279" s="196">
        <v>2223</v>
      </c>
      <c r="H279" s="196">
        <v>992</v>
      </c>
      <c r="I279" s="196">
        <v>2223</v>
      </c>
      <c r="J279" s="196">
        <v>992</v>
      </c>
      <c r="K279" s="147" t="s">
        <v>92</v>
      </c>
      <c r="L279" s="147" t="s">
        <v>92</v>
      </c>
      <c r="M279" s="196">
        <v>1843</v>
      </c>
      <c r="N279" s="197">
        <v>764</v>
      </c>
    </row>
    <row r="280" spans="1:19">
      <c r="A280" s="176" t="s">
        <v>207</v>
      </c>
      <c r="B280" s="155" t="s">
        <v>80</v>
      </c>
      <c r="C280" s="193">
        <v>313</v>
      </c>
      <c r="D280" s="193">
        <v>86</v>
      </c>
      <c r="E280" s="196">
        <v>227</v>
      </c>
      <c r="F280" s="196">
        <v>57</v>
      </c>
      <c r="G280" s="196">
        <v>227</v>
      </c>
      <c r="H280" s="196">
        <v>57</v>
      </c>
      <c r="I280" s="147">
        <v>41</v>
      </c>
      <c r="J280" s="147">
        <v>11</v>
      </c>
      <c r="K280" s="147" t="s">
        <v>92</v>
      </c>
      <c r="L280" s="147" t="s">
        <v>92</v>
      </c>
      <c r="M280" s="196">
        <v>86</v>
      </c>
      <c r="N280" s="197">
        <v>29</v>
      </c>
    </row>
    <row r="281" spans="1:19">
      <c r="A281" s="172" t="s">
        <v>208</v>
      </c>
      <c r="B281" s="155" t="s">
        <v>528</v>
      </c>
      <c r="C281" s="193">
        <v>73</v>
      </c>
      <c r="D281" s="193">
        <v>26</v>
      </c>
      <c r="E281" s="196">
        <v>38</v>
      </c>
      <c r="F281" s="196">
        <v>9</v>
      </c>
      <c r="G281" s="196">
        <v>38</v>
      </c>
      <c r="H281" s="196">
        <v>9</v>
      </c>
      <c r="I281" s="147">
        <v>11</v>
      </c>
      <c r="J281" s="147">
        <v>3</v>
      </c>
      <c r="K281" s="147" t="s">
        <v>92</v>
      </c>
      <c r="L281" s="147" t="s">
        <v>92</v>
      </c>
      <c r="M281" s="147">
        <v>35</v>
      </c>
      <c r="N281" s="148">
        <v>17</v>
      </c>
    </row>
    <row r="282" spans="1:19">
      <c r="A282" s="176"/>
      <c r="B282" s="155" t="s">
        <v>83</v>
      </c>
      <c r="C282" s="193">
        <v>240</v>
      </c>
      <c r="D282" s="193">
        <v>60</v>
      </c>
      <c r="E282" s="196">
        <v>189</v>
      </c>
      <c r="F282" s="196">
        <v>48</v>
      </c>
      <c r="G282" s="196">
        <v>189</v>
      </c>
      <c r="H282" s="196">
        <v>48</v>
      </c>
      <c r="I282" s="147">
        <v>30</v>
      </c>
      <c r="J282" s="147">
        <v>8</v>
      </c>
      <c r="K282" s="147" t="s">
        <v>92</v>
      </c>
      <c r="L282" s="147" t="s">
        <v>92</v>
      </c>
      <c r="M282" s="196">
        <v>51</v>
      </c>
      <c r="N282" s="197">
        <v>12</v>
      </c>
    </row>
    <row r="283" spans="1:19">
      <c r="A283" s="186" t="s">
        <v>211</v>
      </c>
      <c r="B283" s="141" t="s">
        <v>80</v>
      </c>
      <c r="C283" s="166">
        <v>1973</v>
      </c>
      <c r="D283" s="166">
        <v>1523</v>
      </c>
      <c r="E283" s="144">
        <v>714</v>
      </c>
      <c r="F283" s="144">
        <v>458</v>
      </c>
      <c r="G283" s="144">
        <v>714</v>
      </c>
      <c r="H283" s="144">
        <v>458</v>
      </c>
      <c r="I283" s="144">
        <v>546</v>
      </c>
      <c r="J283" s="144">
        <v>420</v>
      </c>
      <c r="K283" s="144" t="s">
        <v>92</v>
      </c>
      <c r="L283" s="144" t="s">
        <v>92</v>
      </c>
      <c r="M283" s="144">
        <v>1259</v>
      </c>
      <c r="N283" s="145">
        <v>1065</v>
      </c>
    </row>
    <row r="284" spans="1:19">
      <c r="A284" s="187" t="s">
        <v>212</v>
      </c>
      <c r="B284" s="141" t="s">
        <v>528</v>
      </c>
      <c r="C284" s="166">
        <v>124</v>
      </c>
      <c r="D284" s="166">
        <v>73</v>
      </c>
      <c r="E284" s="144">
        <v>59</v>
      </c>
      <c r="F284" s="144">
        <v>30</v>
      </c>
      <c r="G284" s="144">
        <v>59</v>
      </c>
      <c r="H284" s="144">
        <v>30</v>
      </c>
      <c r="I284" s="144">
        <v>42</v>
      </c>
      <c r="J284" s="144">
        <v>27</v>
      </c>
      <c r="K284" s="144" t="s">
        <v>92</v>
      </c>
      <c r="L284" s="144" t="s">
        <v>92</v>
      </c>
      <c r="M284" s="144">
        <v>65</v>
      </c>
      <c r="N284" s="145">
        <v>43</v>
      </c>
    </row>
    <row r="285" spans="1:19">
      <c r="A285" s="176"/>
      <c r="B285" s="141" t="s">
        <v>83</v>
      </c>
      <c r="C285" s="166">
        <v>1849</v>
      </c>
      <c r="D285" s="166">
        <v>1450</v>
      </c>
      <c r="E285" s="144">
        <v>655</v>
      </c>
      <c r="F285" s="144">
        <v>428</v>
      </c>
      <c r="G285" s="144">
        <v>655</v>
      </c>
      <c r="H285" s="144">
        <v>428</v>
      </c>
      <c r="I285" s="144">
        <v>504</v>
      </c>
      <c r="J285" s="144">
        <v>393</v>
      </c>
      <c r="K285" s="144" t="s">
        <v>92</v>
      </c>
      <c r="L285" s="144" t="s">
        <v>92</v>
      </c>
      <c r="M285" s="144">
        <v>1194</v>
      </c>
      <c r="N285" s="145">
        <v>1022</v>
      </c>
    </row>
    <row r="286" spans="1:19" ht="20.25" customHeight="1">
      <c r="A286" s="149" t="s">
        <v>2025</v>
      </c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0"/>
      <c r="P286" s="140"/>
      <c r="Q286" s="140"/>
      <c r="R286" s="140"/>
      <c r="S286" s="140"/>
    </row>
    <row r="287" spans="1:19" ht="14.1" customHeight="1">
      <c r="A287" s="66" t="s">
        <v>214</v>
      </c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</row>
  </sheetData>
  <mergeCells count="21">
    <mergeCell ref="A14:N14"/>
    <mergeCell ref="A6:B13"/>
    <mergeCell ref="C6:C13"/>
    <mergeCell ref="D6:D13"/>
    <mergeCell ref="E6:N6"/>
    <mergeCell ref="E7:L8"/>
    <mergeCell ref="M7:N8"/>
    <mergeCell ref="E9:E13"/>
    <mergeCell ref="F9:F13"/>
    <mergeCell ref="G9:J10"/>
    <mergeCell ref="K9:L12"/>
    <mergeCell ref="M9:M13"/>
    <mergeCell ref="N9:N13"/>
    <mergeCell ref="G11:G13"/>
    <mergeCell ref="H11:H13"/>
    <mergeCell ref="I11:J12"/>
    <mergeCell ref="A15:N15"/>
    <mergeCell ref="A19:N19"/>
    <mergeCell ref="A20:N20"/>
    <mergeCell ref="A168:N168"/>
    <mergeCell ref="A169:N169"/>
  </mergeCells>
  <hyperlinks>
    <hyperlink ref="A1" location="'SPIS TABLIC'!A1" display="'SPIS TABLIC'!A1" xr:uid="{00000000-0004-0000-0A00-000000000000}"/>
    <hyperlink ref="A2" location="'SPIS TABLIC'!A1" display="Return to list of tables" xr:uid="{00000000-0004-0000-0A00-000001000000}"/>
  </hyperlink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9AA6"/>
    <pageSetUpPr fitToPage="1"/>
  </sheetPr>
  <dimension ref="A1:N695"/>
  <sheetViews>
    <sheetView zoomScaleNormal="100" workbookViewId="0">
      <selection activeCell="C16" sqref="C16:C19"/>
    </sheetView>
  </sheetViews>
  <sheetFormatPr defaultColWidth="9" defaultRowHeight="12.75" customHeight="1"/>
  <cols>
    <col min="1" max="1" width="62.25" style="139" customWidth="1"/>
    <col min="2" max="2" width="4.75" style="139" customWidth="1"/>
    <col min="3" max="8" width="11.625" style="139" customWidth="1"/>
    <col min="9" max="9" width="9.375" style="139" customWidth="1"/>
    <col min="10" max="16384" width="9" style="139"/>
  </cols>
  <sheetData>
    <row r="1" spans="1:14" ht="14.1" customHeight="1">
      <c r="A1" s="478" t="s">
        <v>70</v>
      </c>
      <c r="E1" s="92"/>
    </row>
    <row r="2" spans="1:14" ht="14.1" customHeight="1">
      <c r="A2" s="478" t="s">
        <v>71</v>
      </c>
      <c r="E2" s="140"/>
    </row>
    <row r="3" spans="1:14" ht="14.1" customHeight="1">
      <c r="E3" s="92"/>
    </row>
    <row r="4" spans="1:14" ht="14.1" customHeight="1">
      <c r="A4" s="153" t="s">
        <v>2153</v>
      </c>
      <c r="B4" s="140"/>
      <c r="C4" s="140"/>
      <c r="D4" s="140"/>
      <c r="E4" s="140"/>
      <c r="F4" s="140"/>
      <c r="G4" s="140"/>
      <c r="H4" s="140"/>
    </row>
    <row r="5" spans="1:14" s="624" customFormat="1" ht="14.1" customHeight="1">
      <c r="A5" s="677" t="s">
        <v>2154</v>
      </c>
      <c r="B5" s="199"/>
      <c r="C5" s="199"/>
      <c r="D5" s="199"/>
      <c r="E5" s="140"/>
      <c r="F5" s="199"/>
      <c r="G5" s="199"/>
      <c r="H5" s="140"/>
      <c r="J5" s="139"/>
      <c r="K5" s="139"/>
      <c r="L5" s="139"/>
      <c r="M5" s="139"/>
      <c r="N5" s="139"/>
    </row>
    <row r="6" spans="1:14" ht="27.75" customHeight="1">
      <c r="A6" s="818" t="s">
        <v>562</v>
      </c>
      <c r="B6" s="819"/>
      <c r="C6" s="797" t="s">
        <v>73</v>
      </c>
      <c r="D6" s="797" t="s">
        <v>74</v>
      </c>
      <c r="E6" s="797" t="s">
        <v>2269</v>
      </c>
      <c r="F6" s="797"/>
      <c r="G6" s="797"/>
      <c r="H6" s="800"/>
    </row>
    <row r="7" spans="1:14" ht="15.75" customHeight="1">
      <c r="A7" s="818"/>
      <c r="B7" s="819"/>
      <c r="C7" s="797"/>
      <c r="D7" s="797"/>
      <c r="E7" s="797" t="s">
        <v>75</v>
      </c>
      <c r="F7" s="797"/>
      <c r="G7" s="797" t="s">
        <v>76</v>
      </c>
      <c r="H7" s="800"/>
    </row>
    <row r="8" spans="1:14" ht="15.95" customHeight="1">
      <c r="A8" s="818"/>
      <c r="B8" s="819"/>
      <c r="C8" s="797"/>
      <c r="D8" s="797"/>
      <c r="E8" s="797"/>
      <c r="F8" s="797"/>
      <c r="G8" s="797"/>
      <c r="H8" s="800"/>
    </row>
    <row r="9" spans="1:14" ht="15.95" customHeight="1">
      <c r="A9" s="818"/>
      <c r="B9" s="819"/>
      <c r="C9" s="797"/>
      <c r="D9" s="797"/>
      <c r="E9" s="797"/>
      <c r="F9" s="797"/>
      <c r="G9" s="797"/>
      <c r="H9" s="800"/>
    </row>
    <row r="10" spans="1:14" ht="15.95" customHeight="1">
      <c r="A10" s="818"/>
      <c r="B10" s="819"/>
      <c r="C10" s="797"/>
      <c r="D10" s="797"/>
      <c r="E10" s="797" t="s">
        <v>77</v>
      </c>
      <c r="F10" s="797" t="s">
        <v>563</v>
      </c>
      <c r="G10" s="797" t="s">
        <v>77</v>
      </c>
      <c r="H10" s="800" t="s">
        <v>78</v>
      </c>
      <c r="I10" s="205"/>
    </row>
    <row r="11" spans="1:14" ht="15.95" customHeight="1">
      <c r="A11" s="818"/>
      <c r="B11" s="819"/>
      <c r="C11" s="797"/>
      <c r="D11" s="797"/>
      <c r="E11" s="797"/>
      <c r="F11" s="797"/>
      <c r="G11" s="797"/>
      <c r="H11" s="800"/>
      <c r="I11" s="205"/>
    </row>
    <row r="12" spans="1:14" ht="15.95" customHeight="1">
      <c r="A12" s="818"/>
      <c r="B12" s="819"/>
      <c r="C12" s="797"/>
      <c r="D12" s="797"/>
      <c r="E12" s="797"/>
      <c r="F12" s="797"/>
      <c r="G12" s="797"/>
      <c r="H12" s="800"/>
      <c r="I12" s="205"/>
    </row>
    <row r="13" spans="1:14" ht="15.95" customHeight="1">
      <c r="A13" s="818"/>
      <c r="B13" s="819"/>
      <c r="C13" s="797"/>
      <c r="D13" s="797"/>
      <c r="E13" s="797"/>
      <c r="F13" s="797"/>
      <c r="G13" s="797"/>
      <c r="H13" s="800"/>
      <c r="I13" s="205"/>
    </row>
    <row r="14" spans="1:14" ht="52.5" customHeight="1">
      <c r="A14" s="818"/>
      <c r="B14" s="819"/>
      <c r="C14" s="797"/>
      <c r="D14" s="797"/>
      <c r="E14" s="797"/>
      <c r="F14" s="797"/>
      <c r="G14" s="797"/>
      <c r="H14" s="800"/>
      <c r="I14" s="205"/>
    </row>
    <row r="15" spans="1:14" ht="12.75" customHeight="1">
      <c r="A15" s="21" t="s">
        <v>79</v>
      </c>
      <c r="B15" s="141" t="s">
        <v>517</v>
      </c>
      <c r="C15" s="142">
        <v>313847</v>
      </c>
      <c r="D15" s="142">
        <v>199145</v>
      </c>
      <c r="E15" s="142">
        <v>208672</v>
      </c>
      <c r="F15" s="142">
        <v>131559</v>
      </c>
      <c r="G15" s="142">
        <v>105175</v>
      </c>
      <c r="H15" s="143">
        <v>67586</v>
      </c>
      <c r="I15" s="205"/>
    </row>
    <row r="16" spans="1:14" ht="12.75" customHeight="1">
      <c r="A16" s="17" t="s">
        <v>81</v>
      </c>
      <c r="B16" s="141" t="s">
        <v>518</v>
      </c>
      <c r="C16" s="144">
        <v>52986</v>
      </c>
      <c r="D16" s="144">
        <v>19284</v>
      </c>
      <c r="E16" s="144">
        <v>40526</v>
      </c>
      <c r="F16" s="144">
        <v>16241</v>
      </c>
      <c r="G16" s="144">
        <v>12460</v>
      </c>
      <c r="H16" s="145">
        <v>3043</v>
      </c>
      <c r="I16" s="205"/>
    </row>
    <row r="17" spans="1:9" ht="12.75" customHeight="1">
      <c r="A17" s="200"/>
      <c r="B17" s="141" t="s">
        <v>519</v>
      </c>
      <c r="C17" s="144">
        <v>114818</v>
      </c>
      <c r="D17" s="144">
        <v>81932</v>
      </c>
      <c r="E17" s="144">
        <v>79130</v>
      </c>
      <c r="F17" s="144">
        <v>57080</v>
      </c>
      <c r="G17" s="144">
        <v>35688</v>
      </c>
      <c r="H17" s="145">
        <v>24852</v>
      </c>
      <c r="I17" s="205"/>
    </row>
    <row r="18" spans="1:9" ht="12.75" customHeight="1">
      <c r="A18" s="201"/>
      <c r="B18" s="141" t="s">
        <v>520</v>
      </c>
      <c r="C18" s="144">
        <v>19794</v>
      </c>
      <c r="D18" s="144">
        <v>13510</v>
      </c>
      <c r="E18" s="144">
        <v>14805</v>
      </c>
      <c r="F18" s="144">
        <v>9928</v>
      </c>
      <c r="G18" s="144">
        <v>4989</v>
      </c>
      <c r="H18" s="145">
        <v>3582</v>
      </c>
      <c r="I18" s="206"/>
    </row>
    <row r="19" spans="1:9" ht="12.75" customHeight="1">
      <c r="A19" s="201"/>
      <c r="B19" s="141" t="s">
        <v>521</v>
      </c>
      <c r="C19" s="144">
        <v>126249</v>
      </c>
      <c r="D19" s="144">
        <v>84419</v>
      </c>
      <c r="E19" s="144">
        <v>74211</v>
      </c>
      <c r="F19" s="144">
        <v>48310</v>
      </c>
      <c r="G19" s="144">
        <v>52038</v>
      </c>
      <c r="H19" s="145">
        <v>36109</v>
      </c>
      <c r="I19" s="206"/>
    </row>
    <row r="20" spans="1:9" ht="12.75" customHeight="1">
      <c r="A20" s="200" t="s">
        <v>298</v>
      </c>
      <c r="B20" s="141" t="s">
        <v>517</v>
      </c>
      <c r="C20" s="144">
        <v>31212</v>
      </c>
      <c r="D20" s="144">
        <v>19272</v>
      </c>
      <c r="E20" s="144">
        <v>21163</v>
      </c>
      <c r="F20" s="144">
        <v>12791</v>
      </c>
      <c r="G20" s="144">
        <v>10049</v>
      </c>
      <c r="H20" s="145">
        <v>6481</v>
      </c>
      <c r="I20" s="206"/>
    </row>
    <row r="21" spans="1:9" ht="12.75" customHeight="1">
      <c r="A21" s="201"/>
      <c r="B21" s="141" t="s">
        <v>518</v>
      </c>
      <c r="C21" s="144">
        <v>6513</v>
      </c>
      <c r="D21" s="144">
        <v>2558</v>
      </c>
      <c r="E21" s="144">
        <v>5280</v>
      </c>
      <c r="F21" s="144">
        <v>2224</v>
      </c>
      <c r="G21" s="144">
        <v>1233</v>
      </c>
      <c r="H21" s="145">
        <v>334</v>
      </c>
      <c r="I21" s="206"/>
    </row>
    <row r="22" spans="1:9" ht="12.75" customHeight="1">
      <c r="A22" s="201"/>
      <c r="B22" s="141" t="s">
        <v>519</v>
      </c>
      <c r="C22" s="144">
        <v>10777</v>
      </c>
      <c r="D22" s="144">
        <v>7530</v>
      </c>
      <c r="E22" s="144">
        <v>7189</v>
      </c>
      <c r="F22" s="144">
        <v>5015</v>
      </c>
      <c r="G22" s="144">
        <v>3588</v>
      </c>
      <c r="H22" s="145">
        <v>2515</v>
      </c>
      <c r="I22" s="206"/>
    </row>
    <row r="23" spans="1:9" ht="12.75" customHeight="1">
      <c r="A23" s="201"/>
      <c r="B23" s="141" t="s">
        <v>520</v>
      </c>
      <c r="C23" s="144">
        <v>1602</v>
      </c>
      <c r="D23" s="144">
        <v>1091</v>
      </c>
      <c r="E23" s="144">
        <v>1112</v>
      </c>
      <c r="F23" s="144">
        <v>780</v>
      </c>
      <c r="G23" s="144">
        <v>490</v>
      </c>
      <c r="H23" s="145">
        <v>311</v>
      </c>
      <c r="I23" s="206"/>
    </row>
    <row r="24" spans="1:9" ht="12.75" customHeight="1">
      <c r="A24" s="201"/>
      <c r="B24" s="141" t="s">
        <v>521</v>
      </c>
      <c r="C24" s="144">
        <v>12320</v>
      </c>
      <c r="D24" s="144">
        <v>8093</v>
      </c>
      <c r="E24" s="144">
        <v>7582</v>
      </c>
      <c r="F24" s="144">
        <v>4772</v>
      </c>
      <c r="G24" s="144">
        <v>4738</v>
      </c>
      <c r="H24" s="145">
        <v>3321</v>
      </c>
      <c r="I24" s="206"/>
    </row>
    <row r="25" spans="1:9" ht="12.75" customHeight="1">
      <c r="A25" s="617" t="s">
        <v>299</v>
      </c>
      <c r="B25" s="141" t="s">
        <v>517</v>
      </c>
      <c r="C25" s="144">
        <v>22608</v>
      </c>
      <c r="D25" s="144">
        <v>13369</v>
      </c>
      <c r="E25" s="144">
        <v>18624</v>
      </c>
      <c r="F25" s="144">
        <v>11031</v>
      </c>
      <c r="G25" s="144">
        <v>3984</v>
      </c>
      <c r="H25" s="145">
        <v>2338</v>
      </c>
      <c r="I25" s="205"/>
    </row>
    <row r="26" spans="1:9" ht="12.75" customHeight="1">
      <c r="A26" s="336" t="s">
        <v>2037</v>
      </c>
      <c r="B26" s="141" t="s">
        <v>518</v>
      </c>
      <c r="C26" s="144">
        <v>5499</v>
      </c>
      <c r="D26" s="144">
        <v>2264</v>
      </c>
      <c r="E26" s="144">
        <v>5022</v>
      </c>
      <c r="F26" s="144">
        <v>2154</v>
      </c>
      <c r="G26" s="144">
        <v>477</v>
      </c>
      <c r="H26" s="145">
        <v>110</v>
      </c>
      <c r="I26" s="205"/>
    </row>
    <row r="27" spans="1:9" ht="12.75" customHeight="1">
      <c r="A27" s="202"/>
      <c r="B27" s="141" t="s">
        <v>519</v>
      </c>
      <c r="C27" s="144">
        <v>6608</v>
      </c>
      <c r="D27" s="144">
        <v>4530</v>
      </c>
      <c r="E27" s="144">
        <v>5579</v>
      </c>
      <c r="F27" s="144">
        <v>3853</v>
      </c>
      <c r="G27" s="144">
        <v>1029</v>
      </c>
      <c r="H27" s="145">
        <v>677</v>
      </c>
      <c r="I27" s="205"/>
    </row>
    <row r="28" spans="1:9" ht="12.75" customHeight="1">
      <c r="A28" s="202"/>
      <c r="B28" s="141" t="s">
        <v>520</v>
      </c>
      <c r="C28" s="144">
        <v>1500</v>
      </c>
      <c r="D28" s="144">
        <v>1037</v>
      </c>
      <c r="E28" s="144">
        <v>1054</v>
      </c>
      <c r="F28" s="144">
        <v>752</v>
      </c>
      <c r="G28" s="144">
        <v>446</v>
      </c>
      <c r="H28" s="145">
        <v>285</v>
      </c>
      <c r="I28" s="205"/>
    </row>
    <row r="29" spans="1:9" ht="12.75" customHeight="1">
      <c r="A29" s="202"/>
      <c r="B29" s="141" t="s">
        <v>521</v>
      </c>
      <c r="C29" s="144">
        <v>9001</v>
      </c>
      <c r="D29" s="144">
        <v>5538</v>
      </c>
      <c r="E29" s="144">
        <v>6969</v>
      </c>
      <c r="F29" s="144">
        <v>4272</v>
      </c>
      <c r="G29" s="144">
        <v>2032</v>
      </c>
      <c r="H29" s="145">
        <v>1266</v>
      </c>
      <c r="I29" s="205"/>
    </row>
    <row r="30" spans="1:9" ht="12.75" customHeight="1">
      <c r="A30" s="201" t="s">
        <v>301</v>
      </c>
      <c r="B30" s="155" t="s">
        <v>517</v>
      </c>
      <c r="C30" s="147">
        <v>5758</v>
      </c>
      <c r="D30" s="147">
        <v>4301</v>
      </c>
      <c r="E30" s="147">
        <v>4738</v>
      </c>
      <c r="F30" s="147">
        <v>3522</v>
      </c>
      <c r="G30" s="147">
        <v>1020</v>
      </c>
      <c r="H30" s="148">
        <v>779</v>
      </c>
      <c r="I30" s="205"/>
    </row>
    <row r="31" spans="1:9" ht="12.75" customHeight="1">
      <c r="A31" s="203" t="s">
        <v>302</v>
      </c>
      <c r="B31" s="155" t="s">
        <v>518</v>
      </c>
      <c r="C31" s="147">
        <v>78</v>
      </c>
      <c r="D31" s="147">
        <v>24</v>
      </c>
      <c r="E31" s="147">
        <v>78</v>
      </c>
      <c r="F31" s="147">
        <v>24</v>
      </c>
      <c r="G31" s="147" t="s">
        <v>92</v>
      </c>
      <c r="H31" s="148" t="s">
        <v>92</v>
      </c>
      <c r="I31" s="205"/>
    </row>
    <row r="32" spans="1:9" ht="12.75" customHeight="1">
      <c r="A32" s="201"/>
      <c r="B32" s="155" t="s">
        <v>519</v>
      </c>
      <c r="C32" s="147">
        <v>2945</v>
      </c>
      <c r="D32" s="147">
        <v>2237</v>
      </c>
      <c r="E32" s="147">
        <v>2567</v>
      </c>
      <c r="F32" s="147">
        <v>1954</v>
      </c>
      <c r="G32" s="147">
        <v>378</v>
      </c>
      <c r="H32" s="148">
        <v>283</v>
      </c>
      <c r="I32" s="205"/>
    </row>
    <row r="33" spans="1:9" ht="12.75" customHeight="1">
      <c r="A33" s="201"/>
      <c r="B33" s="155" t="s">
        <v>520</v>
      </c>
      <c r="C33" s="147">
        <v>533</v>
      </c>
      <c r="D33" s="147">
        <v>357</v>
      </c>
      <c r="E33" s="147">
        <v>308</v>
      </c>
      <c r="F33" s="147">
        <v>204</v>
      </c>
      <c r="G33" s="147">
        <v>225</v>
      </c>
      <c r="H33" s="148">
        <v>153</v>
      </c>
      <c r="I33" s="205"/>
    </row>
    <row r="34" spans="1:9" ht="12.75" customHeight="1">
      <c r="A34" s="201"/>
      <c r="B34" s="155" t="s">
        <v>521</v>
      </c>
      <c r="C34" s="147">
        <v>2202</v>
      </c>
      <c r="D34" s="147">
        <v>1683</v>
      </c>
      <c r="E34" s="147">
        <v>1785</v>
      </c>
      <c r="F34" s="147">
        <v>1340</v>
      </c>
      <c r="G34" s="147">
        <v>417</v>
      </c>
      <c r="H34" s="148">
        <v>343</v>
      </c>
      <c r="I34" s="205"/>
    </row>
    <row r="35" spans="1:9" ht="12.75" customHeight="1">
      <c r="A35" s="201" t="s">
        <v>303</v>
      </c>
      <c r="B35" s="155" t="s">
        <v>517</v>
      </c>
      <c r="C35" s="147">
        <v>7283</v>
      </c>
      <c r="D35" s="147">
        <v>2746</v>
      </c>
      <c r="E35" s="147">
        <v>6541</v>
      </c>
      <c r="F35" s="147">
        <v>2571</v>
      </c>
      <c r="G35" s="147">
        <v>742</v>
      </c>
      <c r="H35" s="148">
        <v>175</v>
      </c>
      <c r="I35" s="205"/>
    </row>
    <row r="36" spans="1:9" ht="12.75" customHeight="1">
      <c r="A36" s="203" t="s">
        <v>304</v>
      </c>
      <c r="B36" s="155" t="s">
        <v>518</v>
      </c>
      <c r="C36" s="147">
        <v>4101</v>
      </c>
      <c r="D36" s="147">
        <v>1368</v>
      </c>
      <c r="E36" s="147">
        <v>3766</v>
      </c>
      <c r="F36" s="147">
        <v>1317</v>
      </c>
      <c r="G36" s="147">
        <v>335</v>
      </c>
      <c r="H36" s="148">
        <v>51</v>
      </c>
      <c r="I36" s="205"/>
    </row>
    <row r="37" spans="1:9" ht="12.75" customHeight="1">
      <c r="A37" s="201"/>
      <c r="B37" s="155" t="s">
        <v>519</v>
      </c>
      <c r="C37" s="147">
        <v>162</v>
      </c>
      <c r="D37" s="147">
        <v>97</v>
      </c>
      <c r="E37" s="147">
        <v>153</v>
      </c>
      <c r="F37" s="147">
        <v>92</v>
      </c>
      <c r="G37" s="147">
        <v>9</v>
      </c>
      <c r="H37" s="148">
        <v>5</v>
      </c>
      <c r="I37" s="205"/>
    </row>
    <row r="38" spans="1:9" ht="12.75" customHeight="1">
      <c r="A38" s="201"/>
      <c r="B38" s="155" t="s">
        <v>521</v>
      </c>
      <c r="C38" s="147">
        <v>3020</v>
      </c>
      <c r="D38" s="147">
        <v>1281</v>
      </c>
      <c r="E38" s="147">
        <v>2622</v>
      </c>
      <c r="F38" s="147">
        <v>1162</v>
      </c>
      <c r="G38" s="147">
        <v>398</v>
      </c>
      <c r="H38" s="148">
        <v>119</v>
      </c>
      <c r="I38" s="205"/>
    </row>
    <row r="39" spans="1:9" ht="12.75" customHeight="1">
      <c r="A39" s="201" t="s">
        <v>305</v>
      </c>
      <c r="B39" s="155" t="s">
        <v>517</v>
      </c>
      <c r="C39" s="147">
        <v>2211</v>
      </c>
      <c r="D39" s="147">
        <v>1576</v>
      </c>
      <c r="E39" s="147">
        <v>2061</v>
      </c>
      <c r="F39" s="147">
        <v>1520</v>
      </c>
      <c r="G39" s="147">
        <v>150</v>
      </c>
      <c r="H39" s="148">
        <v>56</v>
      </c>
      <c r="I39" s="205"/>
    </row>
    <row r="40" spans="1:9" ht="12.75" customHeight="1">
      <c r="A40" s="203" t="s">
        <v>564</v>
      </c>
      <c r="B40" s="155" t="s">
        <v>518</v>
      </c>
      <c r="C40" s="147">
        <v>999</v>
      </c>
      <c r="D40" s="147">
        <v>674</v>
      </c>
      <c r="E40" s="147">
        <v>902</v>
      </c>
      <c r="F40" s="147">
        <v>640</v>
      </c>
      <c r="G40" s="147">
        <v>97</v>
      </c>
      <c r="H40" s="148">
        <v>34</v>
      </c>
      <c r="I40" s="205"/>
    </row>
    <row r="41" spans="1:9" ht="12.75" customHeight="1">
      <c r="A41" s="149" t="s">
        <v>560</v>
      </c>
      <c r="B41" s="155" t="s">
        <v>519</v>
      </c>
      <c r="C41" s="147">
        <v>198</v>
      </c>
      <c r="D41" s="147">
        <v>148</v>
      </c>
      <c r="E41" s="147">
        <v>198</v>
      </c>
      <c r="F41" s="147">
        <v>148</v>
      </c>
      <c r="G41" s="147" t="s">
        <v>92</v>
      </c>
      <c r="H41" s="148" t="s">
        <v>92</v>
      </c>
      <c r="I41" s="205"/>
    </row>
    <row r="42" spans="1:9" ht="12.75" customHeight="1">
      <c r="A42" s="201"/>
      <c r="B42" s="155" t="s">
        <v>520</v>
      </c>
      <c r="C42" s="147">
        <v>209</v>
      </c>
      <c r="D42" s="147">
        <v>167</v>
      </c>
      <c r="E42" s="147">
        <v>209</v>
      </c>
      <c r="F42" s="147">
        <v>167</v>
      </c>
      <c r="G42" s="147" t="s">
        <v>92</v>
      </c>
      <c r="H42" s="148" t="s">
        <v>92</v>
      </c>
      <c r="I42" s="205"/>
    </row>
    <row r="43" spans="1:9" ht="12.75" customHeight="1">
      <c r="A43" s="201"/>
      <c r="B43" s="155" t="s">
        <v>521</v>
      </c>
      <c r="C43" s="147">
        <v>805</v>
      </c>
      <c r="D43" s="147">
        <v>587</v>
      </c>
      <c r="E43" s="147">
        <v>752</v>
      </c>
      <c r="F43" s="147">
        <v>565</v>
      </c>
      <c r="G43" s="196">
        <v>53</v>
      </c>
      <c r="H43" s="148">
        <v>22</v>
      </c>
      <c r="I43" s="625"/>
    </row>
    <row r="44" spans="1:9" ht="12.75" customHeight="1">
      <c r="A44" s="149" t="s">
        <v>307</v>
      </c>
      <c r="B44" s="155" t="s">
        <v>517</v>
      </c>
      <c r="C44" s="147">
        <v>3716</v>
      </c>
      <c r="D44" s="147">
        <v>2496</v>
      </c>
      <c r="E44" s="147">
        <v>2386</v>
      </c>
      <c r="F44" s="147">
        <v>1630</v>
      </c>
      <c r="G44" s="147">
        <v>1330</v>
      </c>
      <c r="H44" s="148">
        <v>866</v>
      </c>
      <c r="I44" s="625"/>
    </row>
    <row r="45" spans="1:9" ht="12.75" customHeight="1">
      <c r="A45" s="203" t="s">
        <v>308</v>
      </c>
      <c r="B45" s="155" t="s">
        <v>518</v>
      </c>
      <c r="C45" s="147">
        <v>288</v>
      </c>
      <c r="D45" s="147">
        <v>186</v>
      </c>
      <c r="E45" s="147">
        <v>243</v>
      </c>
      <c r="F45" s="147">
        <v>161</v>
      </c>
      <c r="G45" s="147">
        <v>45</v>
      </c>
      <c r="H45" s="148">
        <v>25</v>
      </c>
      <c r="I45" s="625"/>
    </row>
    <row r="46" spans="1:9" ht="12.75" customHeight="1">
      <c r="A46" s="201"/>
      <c r="B46" s="155" t="s">
        <v>519</v>
      </c>
      <c r="C46" s="147">
        <v>1715</v>
      </c>
      <c r="D46" s="147">
        <v>1119</v>
      </c>
      <c r="E46" s="147">
        <v>1291</v>
      </c>
      <c r="F46" s="147">
        <v>855</v>
      </c>
      <c r="G46" s="147">
        <v>424</v>
      </c>
      <c r="H46" s="148">
        <v>264</v>
      </c>
      <c r="I46" s="625"/>
    </row>
    <row r="47" spans="1:9" ht="12.75" customHeight="1">
      <c r="A47" s="201"/>
      <c r="B47" s="155" t="s">
        <v>521</v>
      </c>
      <c r="C47" s="147">
        <v>1713</v>
      </c>
      <c r="D47" s="147">
        <v>1191</v>
      </c>
      <c r="E47" s="147">
        <v>852</v>
      </c>
      <c r="F47" s="147">
        <v>614</v>
      </c>
      <c r="G47" s="147">
        <v>861</v>
      </c>
      <c r="H47" s="148">
        <v>577</v>
      </c>
      <c r="I47" s="205"/>
    </row>
    <row r="48" spans="1:9" ht="12.75" customHeight="1">
      <c r="A48" s="201" t="s">
        <v>565</v>
      </c>
      <c r="B48" s="155" t="s">
        <v>517</v>
      </c>
      <c r="C48" s="147">
        <v>1286</v>
      </c>
      <c r="D48" s="147">
        <v>998</v>
      </c>
      <c r="E48" s="147">
        <v>988</v>
      </c>
      <c r="F48" s="147">
        <v>790</v>
      </c>
      <c r="G48" s="147">
        <v>298</v>
      </c>
      <c r="H48" s="148">
        <v>208</v>
      </c>
      <c r="I48" s="205"/>
    </row>
    <row r="49" spans="1:9" ht="12.75" customHeight="1">
      <c r="A49" s="161" t="s">
        <v>310</v>
      </c>
      <c r="B49" s="155" t="s">
        <v>519</v>
      </c>
      <c r="C49" s="147">
        <v>284</v>
      </c>
      <c r="D49" s="147">
        <v>251</v>
      </c>
      <c r="E49" s="147">
        <v>284</v>
      </c>
      <c r="F49" s="147">
        <v>251</v>
      </c>
      <c r="G49" s="147" t="s">
        <v>92</v>
      </c>
      <c r="H49" s="148" t="s">
        <v>92</v>
      </c>
      <c r="I49" s="205"/>
    </row>
    <row r="50" spans="1:9" ht="12.75" customHeight="1">
      <c r="A50" s="201"/>
      <c r="B50" s="155" t="s">
        <v>520</v>
      </c>
      <c r="C50" s="147">
        <v>695</v>
      </c>
      <c r="D50" s="147">
        <v>460</v>
      </c>
      <c r="E50" s="147">
        <v>474</v>
      </c>
      <c r="F50" s="147">
        <v>328</v>
      </c>
      <c r="G50" s="147">
        <v>221</v>
      </c>
      <c r="H50" s="148">
        <v>132</v>
      </c>
      <c r="I50" s="205"/>
    </row>
    <row r="51" spans="1:9" ht="12.75" customHeight="1">
      <c r="A51" s="201"/>
      <c r="B51" s="155" t="s">
        <v>521</v>
      </c>
      <c r="C51" s="147">
        <v>307</v>
      </c>
      <c r="D51" s="147">
        <v>287</v>
      </c>
      <c r="E51" s="147">
        <v>230</v>
      </c>
      <c r="F51" s="147">
        <v>211</v>
      </c>
      <c r="G51" s="147">
        <v>77</v>
      </c>
      <c r="H51" s="148">
        <v>76</v>
      </c>
      <c r="I51" s="205"/>
    </row>
    <row r="52" spans="1:9" ht="12.75" customHeight="1">
      <c r="A52" s="201" t="s">
        <v>311</v>
      </c>
      <c r="B52" s="155" t="s">
        <v>517</v>
      </c>
      <c r="C52" s="147">
        <v>1170</v>
      </c>
      <c r="D52" s="147">
        <v>707</v>
      </c>
      <c r="E52" s="147">
        <v>919</v>
      </c>
      <c r="F52" s="147">
        <v>559</v>
      </c>
      <c r="G52" s="147">
        <v>251</v>
      </c>
      <c r="H52" s="148">
        <v>148</v>
      </c>
      <c r="I52" s="205"/>
    </row>
    <row r="53" spans="1:9" ht="12.75" customHeight="1">
      <c r="A53" s="203" t="s">
        <v>566</v>
      </c>
      <c r="B53" s="155" t="s">
        <v>519</v>
      </c>
      <c r="C53" s="147">
        <v>714</v>
      </c>
      <c r="D53" s="147">
        <v>422</v>
      </c>
      <c r="E53" s="147">
        <v>588</v>
      </c>
      <c r="F53" s="147">
        <v>349</v>
      </c>
      <c r="G53" s="147">
        <v>126</v>
      </c>
      <c r="H53" s="148">
        <v>73</v>
      </c>
      <c r="I53" s="205"/>
    </row>
    <row r="54" spans="1:9" ht="12.75" customHeight="1">
      <c r="A54" s="201"/>
      <c r="B54" s="155" t="s">
        <v>521</v>
      </c>
      <c r="C54" s="147">
        <v>456</v>
      </c>
      <c r="D54" s="147">
        <v>285</v>
      </c>
      <c r="E54" s="147">
        <v>331</v>
      </c>
      <c r="F54" s="147">
        <v>210</v>
      </c>
      <c r="G54" s="147">
        <v>125</v>
      </c>
      <c r="H54" s="148">
        <v>75</v>
      </c>
      <c r="I54" s="205"/>
    </row>
    <row r="55" spans="1:9" ht="12.75" customHeight="1">
      <c r="A55" s="201" t="s">
        <v>313</v>
      </c>
      <c r="B55" s="155" t="s">
        <v>517</v>
      </c>
      <c r="C55" s="147">
        <v>179</v>
      </c>
      <c r="D55" s="147">
        <v>93</v>
      </c>
      <c r="E55" s="147" t="s">
        <v>1651</v>
      </c>
      <c r="F55" s="147" t="s">
        <v>1651</v>
      </c>
      <c r="G55" s="147" t="s">
        <v>1651</v>
      </c>
      <c r="H55" s="148" t="s">
        <v>1651</v>
      </c>
      <c r="I55" s="205"/>
    </row>
    <row r="56" spans="1:9" ht="12.75" customHeight="1">
      <c r="A56" s="161" t="s">
        <v>567</v>
      </c>
      <c r="B56" s="155" t="s">
        <v>519</v>
      </c>
      <c r="C56" s="147">
        <v>95</v>
      </c>
      <c r="D56" s="147">
        <v>52</v>
      </c>
      <c r="E56" s="147" t="s">
        <v>1651</v>
      </c>
      <c r="F56" s="147" t="s">
        <v>1651</v>
      </c>
      <c r="G56" s="147" t="s">
        <v>1651</v>
      </c>
      <c r="H56" s="148" t="s">
        <v>1651</v>
      </c>
      <c r="I56" s="205"/>
    </row>
    <row r="57" spans="1:9" ht="12.75" customHeight="1">
      <c r="A57" s="201"/>
      <c r="B57" s="155" t="s">
        <v>521</v>
      </c>
      <c r="C57" s="147">
        <v>84</v>
      </c>
      <c r="D57" s="147">
        <v>41</v>
      </c>
      <c r="E57" s="147" t="s">
        <v>1651</v>
      </c>
      <c r="F57" s="147" t="s">
        <v>1651</v>
      </c>
      <c r="G57" s="147" t="s">
        <v>1651</v>
      </c>
      <c r="H57" s="148" t="s">
        <v>1651</v>
      </c>
      <c r="I57" s="205"/>
    </row>
    <row r="58" spans="1:9" ht="12.75" customHeight="1">
      <c r="A58" s="201" t="s">
        <v>568</v>
      </c>
      <c r="B58" s="155" t="s">
        <v>517</v>
      </c>
      <c r="C58" s="147">
        <v>295</v>
      </c>
      <c r="D58" s="147">
        <v>232</v>
      </c>
      <c r="E58" s="147">
        <v>223</v>
      </c>
      <c r="F58" s="147">
        <v>183</v>
      </c>
      <c r="G58" s="147">
        <v>72</v>
      </c>
      <c r="H58" s="148">
        <v>49</v>
      </c>
      <c r="I58" s="205"/>
    </row>
    <row r="59" spans="1:9" ht="12.75" customHeight="1">
      <c r="A59" s="203" t="s">
        <v>316</v>
      </c>
      <c r="B59" s="155" t="s">
        <v>519</v>
      </c>
      <c r="C59" s="147">
        <v>128</v>
      </c>
      <c r="D59" s="147">
        <v>98</v>
      </c>
      <c r="E59" s="147">
        <v>86</v>
      </c>
      <c r="F59" s="147">
        <v>70</v>
      </c>
      <c r="G59" s="147">
        <v>42</v>
      </c>
      <c r="H59" s="148">
        <v>28</v>
      </c>
      <c r="I59" s="205"/>
    </row>
    <row r="60" spans="1:9" ht="12.75" customHeight="1">
      <c r="A60" s="201"/>
      <c r="B60" s="155" t="s">
        <v>520</v>
      </c>
      <c r="C60" s="147">
        <v>63</v>
      </c>
      <c r="D60" s="147">
        <v>53</v>
      </c>
      <c r="E60" s="147">
        <v>63</v>
      </c>
      <c r="F60" s="147">
        <v>53</v>
      </c>
      <c r="G60" s="147" t="s">
        <v>92</v>
      </c>
      <c r="H60" s="148" t="s">
        <v>92</v>
      </c>
      <c r="I60" s="205"/>
    </row>
    <row r="61" spans="1:9" ht="12.75" customHeight="1">
      <c r="A61" s="201"/>
      <c r="B61" s="155" t="s">
        <v>521</v>
      </c>
      <c r="C61" s="147">
        <v>104</v>
      </c>
      <c r="D61" s="147">
        <v>81</v>
      </c>
      <c r="E61" s="147">
        <v>74</v>
      </c>
      <c r="F61" s="147">
        <v>60</v>
      </c>
      <c r="G61" s="147">
        <v>30</v>
      </c>
      <c r="H61" s="148">
        <v>21</v>
      </c>
      <c r="I61" s="205"/>
    </row>
    <row r="62" spans="1:9" ht="12.75" customHeight="1">
      <c r="A62" s="201" t="s">
        <v>1796</v>
      </c>
      <c r="B62" s="155" t="s">
        <v>517</v>
      </c>
      <c r="C62" s="147">
        <v>710</v>
      </c>
      <c r="D62" s="147">
        <v>220</v>
      </c>
      <c r="E62" s="147">
        <v>594</v>
      </c>
      <c r="F62" s="147">
        <v>168</v>
      </c>
      <c r="G62" s="147">
        <v>116</v>
      </c>
      <c r="H62" s="148">
        <v>52</v>
      </c>
      <c r="I62" s="205"/>
    </row>
    <row r="63" spans="1:9" ht="12.75" customHeight="1">
      <c r="A63" s="203" t="s">
        <v>1002</v>
      </c>
      <c r="B63" s="155" t="s">
        <v>518</v>
      </c>
      <c r="C63" s="147">
        <v>33</v>
      </c>
      <c r="D63" s="147">
        <v>12</v>
      </c>
      <c r="E63" s="147">
        <v>33</v>
      </c>
      <c r="F63" s="147">
        <v>12</v>
      </c>
      <c r="G63" s="147" t="s">
        <v>92</v>
      </c>
      <c r="H63" s="148" t="s">
        <v>92</v>
      </c>
      <c r="I63" s="205"/>
    </row>
    <row r="64" spans="1:9" ht="12.75" customHeight="1">
      <c r="A64" s="201"/>
      <c r="B64" s="155" t="s">
        <v>519</v>
      </c>
      <c r="C64" s="147">
        <v>367</v>
      </c>
      <c r="D64" s="147">
        <v>106</v>
      </c>
      <c r="E64" s="147">
        <v>320</v>
      </c>
      <c r="F64" s="147">
        <v>85</v>
      </c>
      <c r="G64" s="147">
        <v>47</v>
      </c>
      <c r="H64" s="148">
        <v>21</v>
      </c>
      <c r="I64" s="205"/>
    </row>
    <row r="65" spans="1:9" ht="12.75" customHeight="1">
      <c r="A65" s="201"/>
      <c r="B65" s="155" t="s">
        <v>521</v>
      </c>
      <c r="C65" s="147">
        <v>310</v>
      </c>
      <c r="D65" s="147">
        <v>102</v>
      </c>
      <c r="E65" s="147">
        <v>241</v>
      </c>
      <c r="F65" s="147">
        <v>71</v>
      </c>
      <c r="G65" s="147">
        <v>69</v>
      </c>
      <c r="H65" s="148">
        <v>31</v>
      </c>
      <c r="I65" s="205"/>
    </row>
    <row r="66" spans="1:9" ht="12.75" customHeight="1">
      <c r="A66" s="617" t="s">
        <v>569</v>
      </c>
      <c r="B66" s="141" t="s">
        <v>517</v>
      </c>
      <c r="C66" s="144">
        <v>1532</v>
      </c>
      <c r="D66" s="144">
        <v>1080</v>
      </c>
      <c r="E66" s="144">
        <v>1012</v>
      </c>
      <c r="F66" s="144">
        <v>706</v>
      </c>
      <c r="G66" s="144">
        <v>520</v>
      </c>
      <c r="H66" s="145">
        <v>374</v>
      </c>
      <c r="I66" s="205"/>
    </row>
    <row r="67" spans="1:9" ht="12.75" customHeight="1">
      <c r="A67" s="336" t="s">
        <v>2038</v>
      </c>
      <c r="B67" s="141" t="s">
        <v>518</v>
      </c>
      <c r="C67" s="144">
        <v>266</v>
      </c>
      <c r="D67" s="144">
        <v>77</v>
      </c>
      <c r="E67" s="144">
        <v>167</v>
      </c>
      <c r="F67" s="144">
        <v>43</v>
      </c>
      <c r="G67" s="144">
        <v>99</v>
      </c>
      <c r="H67" s="145">
        <v>34</v>
      </c>
      <c r="I67" s="205"/>
    </row>
    <row r="68" spans="1:9" ht="12.75" customHeight="1">
      <c r="A68" s="201"/>
      <c r="B68" s="141" t="s">
        <v>519</v>
      </c>
      <c r="C68" s="144">
        <v>906</v>
      </c>
      <c r="D68" s="144">
        <v>705</v>
      </c>
      <c r="E68" s="144">
        <v>715</v>
      </c>
      <c r="F68" s="144">
        <v>557</v>
      </c>
      <c r="G68" s="144">
        <v>191</v>
      </c>
      <c r="H68" s="145">
        <v>148</v>
      </c>
      <c r="I68" s="205"/>
    </row>
    <row r="69" spans="1:9" ht="12.75" customHeight="1">
      <c r="A69" s="201"/>
      <c r="B69" s="141" t="s">
        <v>521</v>
      </c>
      <c r="C69" s="144">
        <v>360</v>
      </c>
      <c r="D69" s="144">
        <v>298</v>
      </c>
      <c r="E69" s="144">
        <v>130</v>
      </c>
      <c r="F69" s="144">
        <v>106</v>
      </c>
      <c r="G69" s="144">
        <v>230</v>
      </c>
      <c r="H69" s="145">
        <v>192</v>
      </c>
      <c r="I69" s="205"/>
    </row>
    <row r="70" spans="1:9" ht="12.75" customHeight="1">
      <c r="A70" s="617" t="s">
        <v>318</v>
      </c>
      <c r="B70" s="141" t="s">
        <v>517</v>
      </c>
      <c r="C70" s="144">
        <v>7072</v>
      </c>
      <c r="D70" s="144">
        <v>4823</v>
      </c>
      <c r="E70" s="144">
        <v>1527</v>
      </c>
      <c r="F70" s="144">
        <v>1054</v>
      </c>
      <c r="G70" s="144">
        <v>5545</v>
      </c>
      <c r="H70" s="145">
        <v>3769</v>
      </c>
      <c r="I70" s="206"/>
    </row>
    <row r="71" spans="1:9" ht="12.75" customHeight="1">
      <c r="A71" s="204" t="s">
        <v>319</v>
      </c>
      <c r="B71" s="141" t="s">
        <v>518</v>
      </c>
      <c r="C71" s="144">
        <v>748</v>
      </c>
      <c r="D71" s="144">
        <v>217</v>
      </c>
      <c r="E71" s="144">
        <v>91</v>
      </c>
      <c r="F71" s="144">
        <v>27</v>
      </c>
      <c r="G71" s="144">
        <v>657</v>
      </c>
      <c r="H71" s="145">
        <v>190</v>
      </c>
      <c r="I71" s="206"/>
    </row>
    <row r="72" spans="1:9" ht="12.75" customHeight="1">
      <c r="A72" s="201"/>
      <c r="B72" s="141" t="s">
        <v>519</v>
      </c>
      <c r="C72" s="144">
        <v>3263</v>
      </c>
      <c r="D72" s="144">
        <v>2295</v>
      </c>
      <c r="E72" s="144">
        <v>895</v>
      </c>
      <c r="F72" s="144">
        <v>605</v>
      </c>
      <c r="G72" s="144">
        <v>2368</v>
      </c>
      <c r="H72" s="145">
        <v>1690</v>
      </c>
      <c r="I72" s="206"/>
    </row>
    <row r="73" spans="1:9" ht="12.75" customHeight="1">
      <c r="A73" s="201"/>
      <c r="B73" s="141" t="s">
        <v>520</v>
      </c>
      <c r="C73" s="144">
        <v>102</v>
      </c>
      <c r="D73" s="144">
        <v>54</v>
      </c>
      <c r="E73" s="144">
        <v>58</v>
      </c>
      <c r="F73" s="144">
        <v>28</v>
      </c>
      <c r="G73" s="144">
        <v>44</v>
      </c>
      <c r="H73" s="145">
        <v>26</v>
      </c>
      <c r="I73" s="206"/>
    </row>
    <row r="74" spans="1:9" ht="12.75" customHeight="1">
      <c r="A74" s="201"/>
      <c r="B74" s="141" t="s">
        <v>521</v>
      </c>
      <c r="C74" s="144">
        <v>2959</v>
      </c>
      <c r="D74" s="144">
        <v>2257</v>
      </c>
      <c r="E74" s="144">
        <v>483</v>
      </c>
      <c r="F74" s="144">
        <v>394</v>
      </c>
      <c r="G74" s="144">
        <v>2476</v>
      </c>
      <c r="H74" s="145">
        <v>1863</v>
      </c>
      <c r="I74" s="206"/>
    </row>
    <row r="75" spans="1:9" ht="12.75" customHeight="1">
      <c r="A75" s="200" t="s">
        <v>320</v>
      </c>
      <c r="B75" s="141" t="s">
        <v>517</v>
      </c>
      <c r="C75" s="144">
        <v>14048</v>
      </c>
      <c r="D75" s="144">
        <v>9765</v>
      </c>
      <c r="E75" s="144">
        <v>8342</v>
      </c>
      <c r="F75" s="144">
        <v>5911</v>
      </c>
      <c r="G75" s="144">
        <v>5706</v>
      </c>
      <c r="H75" s="145">
        <v>3854</v>
      </c>
      <c r="I75" s="205"/>
    </row>
    <row r="76" spans="1:9" ht="12.75" customHeight="1">
      <c r="A76" s="201"/>
      <c r="B76" s="141" t="s">
        <v>518</v>
      </c>
      <c r="C76" s="144">
        <v>1820</v>
      </c>
      <c r="D76" s="144">
        <v>681</v>
      </c>
      <c r="E76" s="144">
        <v>1085</v>
      </c>
      <c r="F76" s="144">
        <v>474</v>
      </c>
      <c r="G76" s="144">
        <v>735</v>
      </c>
      <c r="H76" s="145">
        <v>207</v>
      </c>
      <c r="I76" s="205"/>
    </row>
    <row r="77" spans="1:9" ht="12.75" customHeight="1">
      <c r="A77" s="201"/>
      <c r="B77" s="141" t="s">
        <v>519</v>
      </c>
      <c r="C77" s="144">
        <v>5689</v>
      </c>
      <c r="D77" s="144">
        <v>4274</v>
      </c>
      <c r="E77" s="144">
        <v>3781</v>
      </c>
      <c r="F77" s="144">
        <v>2899</v>
      </c>
      <c r="G77" s="144">
        <v>1908</v>
      </c>
      <c r="H77" s="145">
        <v>1375</v>
      </c>
      <c r="I77" s="205"/>
    </row>
    <row r="78" spans="1:9" ht="12.75" customHeight="1">
      <c r="A78" s="201"/>
      <c r="B78" s="141" t="s">
        <v>520</v>
      </c>
      <c r="C78" s="144">
        <v>1003</v>
      </c>
      <c r="D78" s="144">
        <v>724</v>
      </c>
      <c r="E78" s="144">
        <v>831</v>
      </c>
      <c r="F78" s="144">
        <v>602</v>
      </c>
      <c r="G78" s="144">
        <v>172</v>
      </c>
      <c r="H78" s="145">
        <v>122</v>
      </c>
      <c r="I78" s="205"/>
    </row>
    <row r="79" spans="1:9" ht="12.75" customHeight="1">
      <c r="A79" s="201"/>
      <c r="B79" s="141" t="s">
        <v>521</v>
      </c>
      <c r="C79" s="144">
        <v>5536</v>
      </c>
      <c r="D79" s="144">
        <v>4086</v>
      </c>
      <c r="E79" s="144">
        <v>2645</v>
      </c>
      <c r="F79" s="144">
        <v>1936</v>
      </c>
      <c r="G79" s="144">
        <v>2891</v>
      </c>
      <c r="H79" s="145">
        <v>2150</v>
      </c>
      <c r="I79" s="205"/>
    </row>
    <row r="80" spans="1:9" ht="12.75" customHeight="1">
      <c r="A80" s="617" t="s">
        <v>299</v>
      </c>
      <c r="B80" s="141" t="s">
        <v>517</v>
      </c>
      <c r="C80" s="144">
        <v>9211</v>
      </c>
      <c r="D80" s="144">
        <v>6444</v>
      </c>
      <c r="E80" s="144">
        <v>7653</v>
      </c>
      <c r="F80" s="144">
        <v>5458</v>
      </c>
      <c r="G80" s="144">
        <v>1558</v>
      </c>
      <c r="H80" s="145">
        <v>986</v>
      </c>
      <c r="I80" s="205"/>
    </row>
    <row r="81" spans="1:9" ht="12.75" customHeight="1">
      <c r="A81" s="336" t="s">
        <v>2037</v>
      </c>
      <c r="B81" s="141" t="s">
        <v>518</v>
      </c>
      <c r="C81" s="144">
        <v>1209</v>
      </c>
      <c r="D81" s="144">
        <v>489</v>
      </c>
      <c r="E81" s="144">
        <v>992</v>
      </c>
      <c r="F81" s="144">
        <v>444</v>
      </c>
      <c r="G81" s="144">
        <v>217</v>
      </c>
      <c r="H81" s="145">
        <v>45</v>
      </c>
      <c r="I81" s="205"/>
    </row>
    <row r="82" spans="1:9" ht="12.75" customHeight="1">
      <c r="A82" s="202"/>
      <c r="B82" s="141" t="s">
        <v>519</v>
      </c>
      <c r="C82" s="144">
        <v>3632</v>
      </c>
      <c r="D82" s="144">
        <v>2796</v>
      </c>
      <c r="E82" s="144">
        <v>3249</v>
      </c>
      <c r="F82" s="144">
        <v>2510</v>
      </c>
      <c r="G82" s="144">
        <v>383</v>
      </c>
      <c r="H82" s="145">
        <v>286</v>
      </c>
      <c r="I82" s="205"/>
    </row>
    <row r="83" spans="1:9" ht="12.75" customHeight="1">
      <c r="A83" s="202"/>
      <c r="B83" s="141" t="s">
        <v>520</v>
      </c>
      <c r="C83" s="144">
        <v>989</v>
      </c>
      <c r="D83" s="144">
        <v>714</v>
      </c>
      <c r="E83" s="144">
        <v>831</v>
      </c>
      <c r="F83" s="144">
        <v>602</v>
      </c>
      <c r="G83" s="144">
        <v>158</v>
      </c>
      <c r="H83" s="145">
        <v>112</v>
      </c>
      <c r="I83" s="205"/>
    </row>
    <row r="84" spans="1:9" ht="12.75" customHeight="1">
      <c r="A84" s="202"/>
      <c r="B84" s="141" t="s">
        <v>521</v>
      </c>
      <c r="C84" s="144">
        <v>3381</v>
      </c>
      <c r="D84" s="144">
        <v>2445</v>
      </c>
      <c r="E84" s="144">
        <v>2581</v>
      </c>
      <c r="F84" s="144">
        <v>1902</v>
      </c>
      <c r="G84" s="144">
        <v>800</v>
      </c>
      <c r="H84" s="145">
        <v>543</v>
      </c>
      <c r="I84" s="205"/>
    </row>
    <row r="85" spans="1:9" ht="12.75" customHeight="1">
      <c r="A85" s="201" t="s">
        <v>321</v>
      </c>
      <c r="B85" s="155" t="s">
        <v>517</v>
      </c>
      <c r="C85" s="147">
        <v>1966</v>
      </c>
      <c r="D85" s="147">
        <v>1408</v>
      </c>
      <c r="E85" s="147">
        <v>1544</v>
      </c>
      <c r="F85" s="147">
        <v>1098</v>
      </c>
      <c r="G85" s="147">
        <v>422</v>
      </c>
      <c r="H85" s="148">
        <v>310</v>
      </c>
      <c r="I85" s="205"/>
    </row>
    <row r="86" spans="1:9" ht="12.75" customHeight="1">
      <c r="A86" s="203" t="s">
        <v>322</v>
      </c>
      <c r="B86" s="155" t="s">
        <v>518</v>
      </c>
      <c r="C86" s="147">
        <v>187</v>
      </c>
      <c r="D86" s="147">
        <v>60</v>
      </c>
      <c r="E86" s="147">
        <v>146</v>
      </c>
      <c r="F86" s="147">
        <v>49</v>
      </c>
      <c r="G86" s="147">
        <v>41</v>
      </c>
      <c r="H86" s="148">
        <v>11</v>
      </c>
      <c r="I86" s="205"/>
    </row>
    <row r="87" spans="1:9" ht="12.75" customHeight="1">
      <c r="A87" s="201"/>
      <c r="B87" s="155" t="s">
        <v>519</v>
      </c>
      <c r="C87" s="147">
        <v>1000</v>
      </c>
      <c r="D87" s="147">
        <v>736</v>
      </c>
      <c r="E87" s="147">
        <v>857</v>
      </c>
      <c r="F87" s="147">
        <v>627</v>
      </c>
      <c r="G87" s="147">
        <v>143</v>
      </c>
      <c r="H87" s="148">
        <v>109</v>
      </c>
      <c r="I87" s="205"/>
    </row>
    <row r="88" spans="1:9" ht="12.75" customHeight="1">
      <c r="A88" s="201"/>
      <c r="B88" s="155" t="s">
        <v>520</v>
      </c>
      <c r="C88" s="147">
        <v>90</v>
      </c>
      <c r="D88" s="147">
        <v>80</v>
      </c>
      <c r="E88" s="147">
        <v>60</v>
      </c>
      <c r="F88" s="147">
        <v>56</v>
      </c>
      <c r="G88" s="147">
        <v>30</v>
      </c>
      <c r="H88" s="148">
        <v>24</v>
      </c>
      <c r="I88" s="205"/>
    </row>
    <row r="89" spans="1:9" ht="12.75" customHeight="1">
      <c r="A89" s="201"/>
      <c r="B89" s="155" t="s">
        <v>521</v>
      </c>
      <c r="C89" s="147">
        <v>689</v>
      </c>
      <c r="D89" s="147">
        <v>532</v>
      </c>
      <c r="E89" s="147">
        <v>481</v>
      </c>
      <c r="F89" s="147">
        <v>366</v>
      </c>
      <c r="G89" s="147">
        <v>208</v>
      </c>
      <c r="H89" s="148">
        <v>166</v>
      </c>
      <c r="I89" s="205"/>
    </row>
    <row r="90" spans="1:9" ht="12.75" customHeight="1">
      <c r="A90" s="201" t="s">
        <v>323</v>
      </c>
      <c r="B90" s="155" t="s">
        <v>517</v>
      </c>
      <c r="C90" s="147">
        <v>5451</v>
      </c>
      <c r="D90" s="147">
        <v>4135</v>
      </c>
      <c r="E90" s="147">
        <v>4686</v>
      </c>
      <c r="F90" s="147">
        <v>3550</v>
      </c>
      <c r="G90" s="147">
        <v>765</v>
      </c>
      <c r="H90" s="148">
        <v>585</v>
      </c>
      <c r="I90" s="205"/>
    </row>
    <row r="91" spans="1:9" ht="12.75" customHeight="1">
      <c r="A91" s="161" t="s">
        <v>324</v>
      </c>
      <c r="B91" s="155" t="s">
        <v>518</v>
      </c>
      <c r="C91" s="147">
        <v>135</v>
      </c>
      <c r="D91" s="147">
        <v>42</v>
      </c>
      <c r="E91" s="147">
        <v>135</v>
      </c>
      <c r="F91" s="147">
        <v>42</v>
      </c>
      <c r="G91" s="147" t="s">
        <v>92</v>
      </c>
      <c r="H91" s="148" t="s">
        <v>92</v>
      </c>
      <c r="I91" s="205"/>
    </row>
    <row r="92" spans="1:9" ht="12.75" customHeight="1">
      <c r="A92" s="201"/>
      <c r="B92" s="155" t="s">
        <v>519</v>
      </c>
      <c r="C92" s="147">
        <v>2386</v>
      </c>
      <c r="D92" s="147">
        <v>1887</v>
      </c>
      <c r="E92" s="147">
        <v>2152</v>
      </c>
      <c r="F92" s="147">
        <v>1715</v>
      </c>
      <c r="G92" s="147">
        <v>234</v>
      </c>
      <c r="H92" s="148">
        <v>172</v>
      </c>
      <c r="I92" s="205"/>
    </row>
    <row r="93" spans="1:9" ht="12.75" customHeight="1">
      <c r="A93" s="149"/>
      <c r="B93" s="155" t="s">
        <v>520</v>
      </c>
      <c r="C93" s="147">
        <v>899</v>
      </c>
      <c r="D93" s="147">
        <v>634</v>
      </c>
      <c r="E93" s="147">
        <v>771</v>
      </c>
      <c r="F93" s="147">
        <v>546</v>
      </c>
      <c r="G93" s="147">
        <v>128</v>
      </c>
      <c r="H93" s="148">
        <v>88</v>
      </c>
      <c r="I93" s="205"/>
    </row>
    <row r="94" spans="1:9" ht="12.75" customHeight="1">
      <c r="A94" s="149"/>
      <c r="B94" s="155" t="s">
        <v>521</v>
      </c>
      <c r="C94" s="147">
        <v>2031</v>
      </c>
      <c r="D94" s="147">
        <v>1572</v>
      </c>
      <c r="E94" s="147">
        <v>1628</v>
      </c>
      <c r="F94" s="147">
        <v>1247</v>
      </c>
      <c r="G94" s="147">
        <v>403</v>
      </c>
      <c r="H94" s="148">
        <v>325</v>
      </c>
      <c r="I94" s="205"/>
    </row>
    <row r="95" spans="1:9" ht="12.75" customHeight="1">
      <c r="A95" s="201" t="s">
        <v>570</v>
      </c>
      <c r="B95" s="155" t="s">
        <v>517</v>
      </c>
      <c r="C95" s="147">
        <v>1622</v>
      </c>
      <c r="D95" s="147">
        <v>805</v>
      </c>
      <c r="E95" s="147">
        <v>1251</v>
      </c>
      <c r="F95" s="147">
        <v>714</v>
      </c>
      <c r="G95" s="147">
        <v>371</v>
      </c>
      <c r="H95" s="148">
        <v>91</v>
      </c>
      <c r="I95" s="205"/>
    </row>
    <row r="96" spans="1:9" ht="12.75" customHeight="1">
      <c r="A96" s="203" t="s">
        <v>571</v>
      </c>
      <c r="B96" s="155" t="s">
        <v>518</v>
      </c>
      <c r="C96" s="147">
        <v>887</v>
      </c>
      <c r="D96" s="147">
        <v>387</v>
      </c>
      <c r="E96" s="147">
        <v>711</v>
      </c>
      <c r="F96" s="147">
        <v>353</v>
      </c>
      <c r="G96" s="147">
        <v>176</v>
      </c>
      <c r="H96" s="148">
        <v>34</v>
      </c>
      <c r="I96" s="205"/>
    </row>
    <row r="97" spans="1:9" ht="12.75" customHeight="1">
      <c r="A97" s="201"/>
      <c r="B97" s="155" t="s">
        <v>519</v>
      </c>
      <c r="C97" s="147">
        <v>155</v>
      </c>
      <c r="D97" s="147">
        <v>125</v>
      </c>
      <c r="E97" s="147">
        <v>149</v>
      </c>
      <c r="F97" s="147">
        <v>120</v>
      </c>
      <c r="G97" s="147">
        <v>6</v>
      </c>
      <c r="H97" s="148">
        <v>5</v>
      </c>
      <c r="I97" s="205"/>
    </row>
    <row r="98" spans="1:9" ht="12.75" customHeight="1">
      <c r="A98" s="201"/>
      <c r="B98" s="155" t="s">
        <v>521</v>
      </c>
      <c r="C98" s="147">
        <v>580</v>
      </c>
      <c r="D98" s="147">
        <v>293</v>
      </c>
      <c r="E98" s="147">
        <v>391</v>
      </c>
      <c r="F98" s="147">
        <v>241</v>
      </c>
      <c r="G98" s="147">
        <v>189</v>
      </c>
      <c r="H98" s="148">
        <v>52</v>
      </c>
      <c r="I98" s="205"/>
    </row>
    <row r="99" spans="1:9" ht="12.75" customHeight="1">
      <c r="A99" s="201" t="s">
        <v>572</v>
      </c>
      <c r="B99" s="155" t="s">
        <v>517</v>
      </c>
      <c r="C99" s="147">
        <v>172</v>
      </c>
      <c r="D99" s="147">
        <v>96</v>
      </c>
      <c r="E99" s="147">
        <v>172</v>
      </c>
      <c r="F99" s="147">
        <v>96</v>
      </c>
      <c r="G99" s="147" t="s">
        <v>92</v>
      </c>
      <c r="H99" s="148" t="s">
        <v>92</v>
      </c>
      <c r="I99" s="205"/>
    </row>
    <row r="100" spans="1:9" ht="12.75" customHeight="1">
      <c r="A100" s="203" t="s">
        <v>328</v>
      </c>
      <c r="B100" s="155" t="s">
        <v>519</v>
      </c>
      <c r="C100" s="147">
        <v>91</v>
      </c>
      <c r="D100" s="147">
        <v>48</v>
      </c>
      <c r="E100" s="147">
        <v>91</v>
      </c>
      <c r="F100" s="147">
        <v>48</v>
      </c>
      <c r="G100" s="147" t="s">
        <v>92</v>
      </c>
      <c r="H100" s="148" t="s">
        <v>92</v>
      </c>
      <c r="I100" s="206"/>
    </row>
    <row r="101" spans="1:9" ht="12.75" customHeight="1">
      <c r="A101" s="201"/>
      <c r="B101" s="155" t="s">
        <v>521</v>
      </c>
      <c r="C101" s="147">
        <v>81</v>
      </c>
      <c r="D101" s="147">
        <v>48</v>
      </c>
      <c r="E101" s="147">
        <v>81</v>
      </c>
      <c r="F101" s="147">
        <v>48</v>
      </c>
      <c r="G101" s="147" t="s">
        <v>92</v>
      </c>
      <c r="H101" s="148" t="s">
        <v>92</v>
      </c>
      <c r="I101" s="206"/>
    </row>
    <row r="102" spans="1:9" ht="12.75" customHeight="1">
      <c r="A102" s="617" t="s">
        <v>569</v>
      </c>
      <c r="B102" s="141" t="s">
        <v>517</v>
      </c>
      <c r="C102" s="144">
        <v>246</v>
      </c>
      <c r="D102" s="144">
        <v>191</v>
      </c>
      <c r="E102" s="144">
        <v>246</v>
      </c>
      <c r="F102" s="144">
        <v>191</v>
      </c>
      <c r="G102" s="144" t="s">
        <v>92</v>
      </c>
      <c r="H102" s="145" t="s">
        <v>92</v>
      </c>
      <c r="I102" s="206"/>
    </row>
    <row r="103" spans="1:9" ht="12.75" customHeight="1">
      <c r="A103" s="336" t="s">
        <v>2038</v>
      </c>
      <c r="B103" s="141" t="s">
        <v>518</v>
      </c>
      <c r="C103" s="182">
        <v>46</v>
      </c>
      <c r="D103" s="182">
        <v>14</v>
      </c>
      <c r="E103" s="182">
        <v>46</v>
      </c>
      <c r="F103" s="182">
        <v>14</v>
      </c>
      <c r="G103" s="182" t="s">
        <v>92</v>
      </c>
      <c r="H103" s="183" t="s">
        <v>92</v>
      </c>
      <c r="I103" s="206"/>
    </row>
    <row r="104" spans="1:9" ht="12.75" customHeight="1">
      <c r="A104" s="201"/>
      <c r="B104" s="141" t="s">
        <v>519</v>
      </c>
      <c r="C104" s="182">
        <v>200</v>
      </c>
      <c r="D104" s="182">
        <v>177</v>
      </c>
      <c r="E104" s="182">
        <v>200</v>
      </c>
      <c r="F104" s="182">
        <v>177</v>
      </c>
      <c r="G104" s="182" t="s">
        <v>92</v>
      </c>
      <c r="H104" s="183" t="s">
        <v>92</v>
      </c>
      <c r="I104" s="206"/>
    </row>
    <row r="105" spans="1:9" ht="12.75" customHeight="1">
      <c r="A105" s="617" t="s">
        <v>318</v>
      </c>
      <c r="B105" s="141" t="s">
        <v>517</v>
      </c>
      <c r="C105" s="144">
        <v>4591</v>
      </c>
      <c r="D105" s="144">
        <v>3130</v>
      </c>
      <c r="E105" s="144">
        <v>443</v>
      </c>
      <c r="F105" s="144">
        <v>262</v>
      </c>
      <c r="G105" s="144">
        <v>4148</v>
      </c>
      <c r="H105" s="145">
        <v>2868</v>
      </c>
      <c r="I105" s="205"/>
    </row>
    <row r="106" spans="1:9" ht="12.75" customHeight="1">
      <c r="A106" s="204" t="s">
        <v>319</v>
      </c>
      <c r="B106" s="141" t="s">
        <v>518</v>
      </c>
      <c r="C106" s="144">
        <v>565</v>
      </c>
      <c r="D106" s="144">
        <v>178</v>
      </c>
      <c r="E106" s="144">
        <v>47</v>
      </c>
      <c r="F106" s="144">
        <v>16</v>
      </c>
      <c r="G106" s="144">
        <v>518</v>
      </c>
      <c r="H106" s="145">
        <v>162</v>
      </c>
      <c r="I106" s="205"/>
    </row>
    <row r="107" spans="1:9" ht="12.75" customHeight="1">
      <c r="A107" s="201"/>
      <c r="B107" s="141" t="s">
        <v>519</v>
      </c>
      <c r="C107" s="144">
        <v>1857</v>
      </c>
      <c r="D107" s="144">
        <v>1301</v>
      </c>
      <c r="E107" s="144">
        <v>332</v>
      </c>
      <c r="F107" s="144">
        <v>212</v>
      </c>
      <c r="G107" s="144">
        <v>1525</v>
      </c>
      <c r="H107" s="145">
        <v>1089</v>
      </c>
      <c r="I107" s="205"/>
    </row>
    <row r="108" spans="1:9" ht="12.75" customHeight="1">
      <c r="A108" s="201"/>
      <c r="B108" s="141" t="s">
        <v>520</v>
      </c>
      <c r="C108" s="144">
        <v>14</v>
      </c>
      <c r="D108" s="144">
        <v>10</v>
      </c>
      <c r="E108" s="144" t="s">
        <v>92</v>
      </c>
      <c r="F108" s="144" t="s">
        <v>92</v>
      </c>
      <c r="G108" s="144">
        <v>14</v>
      </c>
      <c r="H108" s="145">
        <v>10</v>
      </c>
      <c r="I108" s="205"/>
    </row>
    <row r="109" spans="1:9" ht="12.75" customHeight="1">
      <c r="A109" s="201"/>
      <c r="B109" s="141" t="s">
        <v>521</v>
      </c>
      <c r="C109" s="144">
        <v>2155</v>
      </c>
      <c r="D109" s="144">
        <v>1641</v>
      </c>
      <c r="E109" s="144">
        <v>64</v>
      </c>
      <c r="F109" s="144">
        <v>34</v>
      </c>
      <c r="G109" s="144">
        <v>2091</v>
      </c>
      <c r="H109" s="145">
        <v>1607</v>
      </c>
      <c r="I109" s="205"/>
    </row>
    <row r="110" spans="1:9" ht="12.75" customHeight="1">
      <c r="A110" s="200" t="s">
        <v>573</v>
      </c>
      <c r="B110" s="141" t="s">
        <v>517</v>
      </c>
      <c r="C110" s="144">
        <v>17973</v>
      </c>
      <c r="D110" s="144">
        <v>11707</v>
      </c>
      <c r="E110" s="144">
        <v>14007</v>
      </c>
      <c r="F110" s="144">
        <v>9165</v>
      </c>
      <c r="G110" s="144">
        <v>3966</v>
      </c>
      <c r="H110" s="145">
        <v>2542</v>
      </c>
      <c r="I110" s="205"/>
    </row>
    <row r="111" spans="1:9" ht="12.75" customHeight="1">
      <c r="A111" s="201"/>
      <c r="B111" s="141" t="s">
        <v>518</v>
      </c>
      <c r="C111" s="144">
        <v>2975</v>
      </c>
      <c r="D111" s="144">
        <v>1199</v>
      </c>
      <c r="E111" s="144">
        <v>2453</v>
      </c>
      <c r="F111" s="144">
        <v>1072</v>
      </c>
      <c r="G111" s="144">
        <v>522</v>
      </c>
      <c r="H111" s="145">
        <v>127</v>
      </c>
      <c r="I111" s="205"/>
    </row>
    <row r="112" spans="1:9" ht="12.75" customHeight="1">
      <c r="A112" s="201"/>
      <c r="B112" s="141" t="s">
        <v>519</v>
      </c>
      <c r="C112" s="144">
        <v>6501</v>
      </c>
      <c r="D112" s="144">
        <v>4699</v>
      </c>
      <c r="E112" s="144">
        <v>5399</v>
      </c>
      <c r="F112" s="144">
        <v>3942</v>
      </c>
      <c r="G112" s="144">
        <v>1102</v>
      </c>
      <c r="H112" s="145">
        <v>757</v>
      </c>
      <c r="I112" s="205"/>
    </row>
    <row r="113" spans="1:9" ht="12.75" customHeight="1">
      <c r="A113" s="201"/>
      <c r="B113" s="141" t="s">
        <v>520</v>
      </c>
      <c r="C113" s="144">
        <v>1993</v>
      </c>
      <c r="D113" s="144">
        <v>1325</v>
      </c>
      <c r="E113" s="144">
        <v>1619</v>
      </c>
      <c r="F113" s="144">
        <v>1106</v>
      </c>
      <c r="G113" s="144">
        <v>374</v>
      </c>
      <c r="H113" s="145">
        <v>219</v>
      </c>
      <c r="I113" s="205"/>
    </row>
    <row r="114" spans="1:9" ht="12.75" customHeight="1">
      <c r="A114" s="201"/>
      <c r="B114" s="141" t="s">
        <v>521</v>
      </c>
      <c r="C114" s="144">
        <v>6504</v>
      </c>
      <c r="D114" s="144">
        <v>4484</v>
      </c>
      <c r="E114" s="144">
        <v>4536</v>
      </c>
      <c r="F114" s="144">
        <v>3045</v>
      </c>
      <c r="G114" s="144">
        <v>1968</v>
      </c>
      <c r="H114" s="145">
        <v>1439</v>
      </c>
      <c r="I114" s="205"/>
    </row>
    <row r="115" spans="1:9" ht="12.75" customHeight="1">
      <c r="A115" s="617" t="s">
        <v>299</v>
      </c>
      <c r="B115" s="141" t="s">
        <v>517</v>
      </c>
      <c r="C115" s="144">
        <v>11324</v>
      </c>
      <c r="D115" s="144">
        <v>7240</v>
      </c>
      <c r="E115" s="144">
        <v>9855</v>
      </c>
      <c r="F115" s="144">
        <v>6456</v>
      </c>
      <c r="G115" s="144">
        <v>1469</v>
      </c>
      <c r="H115" s="145">
        <v>784</v>
      </c>
      <c r="I115" s="205"/>
    </row>
    <row r="116" spans="1:9" ht="12.75" customHeight="1">
      <c r="A116" s="336" t="s">
        <v>2037</v>
      </c>
      <c r="B116" s="141" t="s">
        <v>518</v>
      </c>
      <c r="C116" s="144">
        <v>2394</v>
      </c>
      <c r="D116" s="144">
        <v>1048</v>
      </c>
      <c r="E116" s="144">
        <v>2073</v>
      </c>
      <c r="F116" s="144">
        <v>962</v>
      </c>
      <c r="G116" s="144">
        <v>321</v>
      </c>
      <c r="H116" s="145">
        <v>86</v>
      </c>
      <c r="I116" s="205"/>
    </row>
    <row r="117" spans="1:9" ht="12.75" customHeight="1">
      <c r="A117" s="202"/>
      <c r="B117" s="141" t="s">
        <v>519</v>
      </c>
      <c r="C117" s="144">
        <v>3738</v>
      </c>
      <c r="D117" s="144">
        <v>2790</v>
      </c>
      <c r="E117" s="144">
        <v>3443</v>
      </c>
      <c r="F117" s="144">
        <v>2569</v>
      </c>
      <c r="G117" s="144">
        <v>295</v>
      </c>
      <c r="H117" s="145">
        <v>221</v>
      </c>
      <c r="I117" s="205"/>
    </row>
    <row r="118" spans="1:9" ht="12.75" customHeight="1">
      <c r="A118" s="202"/>
      <c r="B118" s="141" t="s">
        <v>520</v>
      </c>
      <c r="C118" s="144">
        <v>1214</v>
      </c>
      <c r="D118" s="144">
        <v>800</v>
      </c>
      <c r="E118" s="144">
        <v>953</v>
      </c>
      <c r="F118" s="144">
        <v>665</v>
      </c>
      <c r="G118" s="144">
        <v>261</v>
      </c>
      <c r="H118" s="145">
        <v>135</v>
      </c>
      <c r="I118" s="205"/>
    </row>
    <row r="119" spans="1:9" ht="12.75" customHeight="1">
      <c r="A119" s="202"/>
      <c r="B119" s="141" t="s">
        <v>521</v>
      </c>
      <c r="C119" s="144">
        <v>3978</v>
      </c>
      <c r="D119" s="144">
        <v>2602</v>
      </c>
      <c r="E119" s="144">
        <v>3386</v>
      </c>
      <c r="F119" s="144">
        <v>2260</v>
      </c>
      <c r="G119" s="144">
        <v>592</v>
      </c>
      <c r="H119" s="145">
        <v>342</v>
      </c>
      <c r="I119" s="205"/>
    </row>
    <row r="120" spans="1:9" ht="12.75" customHeight="1">
      <c r="A120" s="201" t="s">
        <v>330</v>
      </c>
      <c r="B120" s="155" t="s">
        <v>517</v>
      </c>
      <c r="C120" s="147">
        <v>5156</v>
      </c>
      <c r="D120" s="147">
        <v>3788</v>
      </c>
      <c r="E120" s="147">
        <v>4530</v>
      </c>
      <c r="F120" s="147">
        <v>3308</v>
      </c>
      <c r="G120" s="147">
        <v>626</v>
      </c>
      <c r="H120" s="148">
        <v>480</v>
      </c>
      <c r="I120" s="205"/>
    </row>
    <row r="121" spans="1:9" ht="12.75" customHeight="1">
      <c r="A121" s="203" t="s">
        <v>331</v>
      </c>
      <c r="B121" s="155" t="s">
        <v>518</v>
      </c>
      <c r="C121" s="147">
        <v>97</v>
      </c>
      <c r="D121" s="147">
        <v>71</v>
      </c>
      <c r="E121" s="147">
        <v>91</v>
      </c>
      <c r="F121" s="147" t="s">
        <v>1651</v>
      </c>
      <c r="G121" s="147">
        <v>6</v>
      </c>
      <c r="H121" s="148" t="s">
        <v>1651</v>
      </c>
      <c r="I121" s="205"/>
    </row>
    <row r="122" spans="1:9" ht="12.75" customHeight="1">
      <c r="A122" s="201"/>
      <c r="B122" s="155" t="s">
        <v>519</v>
      </c>
      <c r="C122" s="147">
        <v>2859</v>
      </c>
      <c r="D122" s="147">
        <v>2067</v>
      </c>
      <c r="E122" s="147">
        <v>2607</v>
      </c>
      <c r="F122" s="147">
        <v>1886</v>
      </c>
      <c r="G122" s="147">
        <v>252</v>
      </c>
      <c r="H122" s="148">
        <v>181</v>
      </c>
      <c r="I122" s="205"/>
    </row>
    <row r="123" spans="1:9" ht="12.75" customHeight="1">
      <c r="A123" s="201"/>
      <c r="B123" s="155" t="s">
        <v>520</v>
      </c>
      <c r="C123" s="147">
        <v>360</v>
      </c>
      <c r="D123" s="147">
        <v>262</v>
      </c>
      <c r="E123" s="147">
        <v>297</v>
      </c>
      <c r="F123" s="147" t="s">
        <v>1651</v>
      </c>
      <c r="G123" s="147">
        <v>63</v>
      </c>
      <c r="H123" s="148" t="s">
        <v>1651</v>
      </c>
      <c r="I123" s="205"/>
    </row>
    <row r="124" spans="1:9" ht="12.75" customHeight="1">
      <c r="A124" s="201"/>
      <c r="B124" s="155" t="s">
        <v>521</v>
      </c>
      <c r="C124" s="147">
        <v>1840</v>
      </c>
      <c r="D124" s="147">
        <v>1388</v>
      </c>
      <c r="E124" s="147">
        <v>1535</v>
      </c>
      <c r="F124" s="147">
        <v>1142</v>
      </c>
      <c r="G124" s="147">
        <v>305</v>
      </c>
      <c r="H124" s="148">
        <v>246</v>
      </c>
      <c r="I124" s="205"/>
    </row>
    <row r="125" spans="1:9" ht="12.75" customHeight="1">
      <c r="A125" s="201" t="s">
        <v>332</v>
      </c>
      <c r="B125" s="155" t="s">
        <v>517</v>
      </c>
      <c r="C125" s="147">
        <v>2240</v>
      </c>
      <c r="D125" s="147">
        <v>854</v>
      </c>
      <c r="E125" s="147">
        <v>1881</v>
      </c>
      <c r="F125" s="147">
        <v>777</v>
      </c>
      <c r="G125" s="147">
        <v>359</v>
      </c>
      <c r="H125" s="148">
        <v>77</v>
      </c>
      <c r="I125" s="205"/>
    </row>
    <row r="126" spans="1:9" ht="12.75" customHeight="1">
      <c r="A126" s="203" t="s">
        <v>333</v>
      </c>
      <c r="B126" s="155" t="s">
        <v>518</v>
      </c>
      <c r="C126" s="147">
        <v>1103</v>
      </c>
      <c r="D126" s="147">
        <v>328</v>
      </c>
      <c r="E126" s="147">
        <v>955</v>
      </c>
      <c r="F126" s="147">
        <v>310</v>
      </c>
      <c r="G126" s="147">
        <v>148</v>
      </c>
      <c r="H126" s="148">
        <v>18</v>
      </c>
      <c r="I126" s="205"/>
    </row>
    <row r="127" spans="1:9" ht="12.75" customHeight="1">
      <c r="A127" s="201"/>
      <c r="B127" s="155" t="s">
        <v>519</v>
      </c>
      <c r="C127" s="147">
        <v>161</v>
      </c>
      <c r="D127" s="147">
        <v>126</v>
      </c>
      <c r="E127" s="147">
        <v>140</v>
      </c>
      <c r="F127" s="147">
        <v>108</v>
      </c>
      <c r="G127" s="147">
        <v>21</v>
      </c>
      <c r="H127" s="148">
        <v>18</v>
      </c>
      <c r="I127" s="205"/>
    </row>
    <row r="128" spans="1:9" ht="12.75" customHeight="1">
      <c r="A128" s="201"/>
      <c r="B128" s="155" t="s">
        <v>521</v>
      </c>
      <c r="C128" s="147">
        <v>976</v>
      </c>
      <c r="D128" s="147">
        <v>400</v>
      </c>
      <c r="E128" s="147">
        <v>786</v>
      </c>
      <c r="F128" s="147">
        <v>359</v>
      </c>
      <c r="G128" s="147">
        <v>190</v>
      </c>
      <c r="H128" s="148">
        <v>41</v>
      </c>
      <c r="I128" s="205"/>
    </row>
    <row r="129" spans="1:9" ht="12.75" customHeight="1">
      <c r="A129" s="201" t="s">
        <v>574</v>
      </c>
      <c r="B129" s="155" t="s">
        <v>517</v>
      </c>
      <c r="C129" s="147">
        <v>1962</v>
      </c>
      <c r="D129" s="147">
        <v>1311</v>
      </c>
      <c r="E129" s="147">
        <v>1719</v>
      </c>
      <c r="F129" s="147">
        <v>1187</v>
      </c>
      <c r="G129" s="147">
        <v>243</v>
      </c>
      <c r="H129" s="148">
        <v>124</v>
      </c>
      <c r="I129" s="205"/>
    </row>
    <row r="130" spans="1:9" ht="12.75" customHeight="1">
      <c r="A130" s="203" t="s">
        <v>335</v>
      </c>
      <c r="B130" s="155" t="s">
        <v>518</v>
      </c>
      <c r="C130" s="147">
        <v>946</v>
      </c>
      <c r="D130" s="147">
        <v>569</v>
      </c>
      <c r="E130" s="147">
        <v>800</v>
      </c>
      <c r="F130" s="147">
        <v>510</v>
      </c>
      <c r="G130" s="147">
        <v>146</v>
      </c>
      <c r="H130" s="148">
        <v>59</v>
      </c>
      <c r="I130" s="205"/>
    </row>
    <row r="131" spans="1:9" ht="12.75" customHeight="1">
      <c r="A131" s="201"/>
      <c r="B131" s="155" t="s">
        <v>519</v>
      </c>
      <c r="C131" s="147">
        <v>199</v>
      </c>
      <c r="D131" s="147">
        <v>168</v>
      </c>
      <c r="E131" s="147">
        <v>178</v>
      </c>
      <c r="F131" s="147">
        <v>147</v>
      </c>
      <c r="G131" s="147">
        <v>21</v>
      </c>
      <c r="H131" s="148">
        <v>21</v>
      </c>
      <c r="I131" s="205"/>
    </row>
    <row r="132" spans="1:9" ht="12.75" customHeight="1">
      <c r="A132" s="201"/>
      <c r="B132" s="155" t="s">
        <v>520</v>
      </c>
      <c r="C132" s="147">
        <v>133</v>
      </c>
      <c r="D132" s="147">
        <v>103</v>
      </c>
      <c r="E132" s="147">
        <v>133</v>
      </c>
      <c r="F132" s="147">
        <v>103</v>
      </c>
      <c r="G132" s="147" t="s">
        <v>92</v>
      </c>
      <c r="H132" s="148" t="s">
        <v>92</v>
      </c>
      <c r="I132" s="205"/>
    </row>
    <row r="133" spans="1:9" ht="12.75" customHeight="1">
      <c r="A133" s="201"/>
      <c r="B133" s="155" t="s">
        <v>521</v>
      </c>
      <c r="C133" s="147">
        <v>684</v>
      </c>
      <c r="D133" s="147">
        <v>471</v>
      </c>
      <c r="E133" s="147">
        <v>608</v>
      </c>
      <c r="F133" s="147">
        <v>427</v>
      </c>
      <c r="G133" s="147">
        <v>76</v>
      </c>
      <c r="H133" s="148">
        <v>44</v>
      </c>
      <c r="I133" s="205"/>
    </row>
    <row r="134" spans="1:9" ht="12.75" customHeight="1">
      <c r="A134" s="201" t="s">
        <v>336</v>
      </c>
      <c r="B134" s="155" t="s">
        <v>517</v>
      </c>
      <c r="C134" s="147">
        <v>1488</v>
      </c>
      <c r="D134" s="147">
        <v>1099</v>
      </c>
      <c r="E134" s="147">
        <v>1290</v>
      </c>
      <c r="F134" s="147">
        <v>1014</v>
      </c>
      <c r="G134" s="147">
        <v>198</v>
      </c>
      <c r="H134" s="148">
        <v>85</v>
      </c>
      <c r="I134" s="205"/>
    </row>
    <row r="135" spans="1:9" ht="12.75" customHeight="1">
      <c r="A135" s="203" t="s">
        <v>337</v>
      </c>
      <c r="B135" s="155" t="s">
        <v>519</v>
      </c>
      <c r="C135" s="147">
        <v>463</v>
      </c>
      <c r="D135" s="147">
        <v>397</v>
      </c>
      <c r="E135" s="147">
        <v>463</v>
      </c>
      <c r="F135" s="147">
        <v>397</v>
      </c>
      <c r="G135" s="147" t="s">
        <v>92</v>
      </c>
      <c r="H135" s="148" t="s">
        <v>92</v>
      </c>
      <c r="I135" s="205"/>
    </row>
    <row r="136" spans="1:9" ht="12.75" customHeight="1">
      <c r="A136" s="201"/>
      <c r="B136" s="155" t="s">
        <v>520</v>
      </c>
      <c r="C136" s="147">
        <v>721</v>
      </c>
      <c r="D136" s="147">
        <v>435</v>
      </c>
      <c r="E136" s="147">
        <v>523</v>
      </c>
      <c r="F136" s="147">
        <v>350</v>
      </c>
      <c r="G136" s="147">
        <v>198</v>
      </c>
      <c r="H136" s="148">
        <v>85</v>
      </c>
      <c r="I136" s="205"/>
    </row>
    <row r="137" spans="1:9" ht="12.75" customHeight="1">
      <c r="A137" s="201"/>
      <c r="B137" s="155" t="s">
        <v>521</v>
      </c>
      <c r="C137" s="147">
        <v>304</v>
      </c>
      <c r="D137" s="147">
        <v>267</v>
      </c>
      <c r="E137" s="147">
        <v>304</v>
      </c>
      <c r="F137" s="147">
        <v>267</v>
      </c>
      <c r="G137" s="147" t="s">
        <v>92</v>
      </c>
      <c r="H137" s="148" t="s">
        <v>92</v>
      </c>
      <c r="I137" s="206"/>
    </row>
    <row r="138" spans="1:9" ht="12.75" customHeight="1">
      <c r="A138" s="201" t="s">
        <v>1003</v>
      </c>
      <c r="B138" s="155" t="s">
        <v>517</v>
      </c>
      <c r="C138" s="147">
        <v>478</v>
      </c>
      <c r="D138" s="147">
        <v>188</v>
      </c>
      <c r="E138" s="147">
        <v>435</v>
      </c>
      <c r="F138" s="147">
        <v>170</v>
      </c>
      <c r="G138" s="147">
        <v>43</v>
      </c>
      <c r="H138" s="148">
        <v>18</v>
      </c>
      <c r="I138" s="206"/>
    </row>
    <row r="139" spans="1:9" ht="12.75" customHeight="1">
      <c r="A139" s="203" t="s">
        <v>1004</v>
      </c>
      <c r="B139" s="155" t="s">
        <v>518</v>
      </c>
      <c r="C139" s="147">
        <v>248</v>
      </c>
      <c r="D139" s="147">
        <v>80</v>
      </c>
      <c r="E139" s="147" t="s">
        <v>1651</v>
      </c>
      <c r="F139" s="147" t="s">
        <v>1651</v>
      </c>
      <c r="G139" s="147" t="s">
        <v>1651</v>
      </c>
      <c r="H139" s="148" t="s">
        <v>1651</v>
      </c>
      <c r="I139" s="206"/>
    </row>
    <row r="140" spans="1:9" ht="12.75" customHeight="1">
      <c r="A140" s="201"/>
      <c r="B140" s="155" t="s">
        <v>519</v>
      </c>
      <c r="C140" s="147">
        <v>56</v>
      </c>
      <c r="D140" s="147">
        <v>32</v>
      </c>
      <c r="E140" s="147" t="s">
        <v>1651</v>
      </c>
      <c r="F140" s="147" t="s">
        <v>1651</v>
      </c>
      <c r="G140" s="147" t="s">
        <v>1651</v>
      </c>
      <c r="H140" s="148" t="s">
        <v>1651</v>
      </c>
      <c r="I140" s="206"/>
    </row>
    <row r="141" spans="1:9" ht="12.75" customHeight="1">
      <c r="A141" s="201"/>
      <c r="B141" s="155" t="s">
        <v>521</v>
      </c>
      <c r="C141" s="147">
        <v>174</v>
      </c>
      <c r="D141" s="147">
        <v>76</v>
      </c>
      <c r="E141" s="147">
        <v>153</v>
      </c>
      <c r="F141" s="147">
        <v>65</v>
      </c>
      <c r="G141" s="147">
        <v>21</v>
      </c>
      <c r="H141" s="148">
        <v>11</v>
      </c>
      <c r="I141" s="206"/>
    </row>
    <row r="142" spans="1:9" ht="12.75" customHeight="1">
      <c r="A142" s="617" t="s">
        <v>569</v>
      </c>
      <c r="B142" s="141" t="s">
        <v>517</v>
      </c>
      <c r="C142" s="144">
        <v>1169</v>
      </c>
      <c r="D142" s="144">
        <v>726</v>
      </c>
      <c r="E142" s="144">
        <v>1168</v>
      </c>
      <c r="F142" s="144">
        <v>725</v>
      </c>
      <c r="G142" s="144">
        <v>1</v>
      </c>
      <c r="H142" s="145">
        <v>1</v>
      </c>
      <c r="I142" s="206"/>
    </row>
    <row r="143" spans="1:9" ht="12.75" customHeight="1">
      <c r="A143" s="336" t="s">
        <v>2038</v>
      </c>
      <c r="B143" s="141" t="s">
        <v>518</v>
      </c>
      <c r="C143" s="144">
        <v>222</v>
      </c>
      <c r="D143" s="144">
        <v>42</v>
      </c>
      <c r="E143" s="144">
        <v>221</v>
      </c>
      <c r="F143" s="144">
        <v>41</v>
      </c>
      <c r="G143" s="144">
        <v>1</v>
      </c>
      <c r="H143" s="145">
        <v>1</v>
      </c>
      <c r="I143" s="206"/>
    </row>
    <row r="144" spans="1:9" ht="12.75" customHeight="1">
      <c r="A144" s="201"/>
      <c r="B144" s="141" t="s">
        <v>519</v>
      </c>
      <c r="C144" s="144">
        <v>620</v>
      </c>
      <c r="D144" s="144">
        <v>449</v>
      </c>
      <c r="E144" s="144">
        <v>620</v>
      </c>
      <c r="F144" s="144">
        <v>449</v>
      </c>
      <c r="G144" s="144" t="s">
        <v>92</v>
      </c>
      <c r="H144" s="145" t="s">
        <v>92</v>
      </c>
      <c r="I144" s="206"/>
    </row>
    <row r="145" spans="1:9" ht="12.75" customHeight="1">
      <c r="A145" s="201"/>
      <c r="B145" s="141" t="s">
        <v>521</v>
      </c>
      <c r="C145" s="144">
        <v>327</v>
      </c>
      <c r="D145" s="144">
        <v>235</v>
      </c>
      <c r="E145" s="144">
        <v>327</v>
      </c>
      <c r="F145" s="144">
        <v>235</v>
      </c>
      <c r="G145" s="144" t="s">
        <v>92</v>
      </c>
      <c r="H145" s="145" t="s">
        <v>92</v>
      </c>
      <c r="I145" s="205"/>
    </row>
    <row r="146" spans="1:9" ht="12.75" customHeight="1">
      <c r="A146" s="617" t="s">
        <v>318</v>
      </c>
      <c r="B146" s="141" t="s">
        <v>517</v>
      </c>
      <c r="C146" s="144">
        <v>5480</v>
      </c>
      <c r="D146" s="144">
        <v>3741</v>
      </c>
      <c r="E146" s="144">
        <v>2984</v>
      </c>
      <c r="F146" s="144">
        <v>1984</v>
      </c>
      <c r="G146" s="144">
        <v>2496</v>
      </c>
      <c r="H146" s="145">
        <v>1757</v>
      </c>
      <c r="I146" s="205"/>
    </row>
    <row r="147" spans="1:9" ht="12.75" customHeight="1">
      <c r="A147" s="204" t="s">
        <v>319</v>
      </c>
      <c r="B147" s="141" t="s">
        <v>518</v>
      </c>
      <c r="C147" s="144">
        <v>359</v>
      </c>
      <c r="D147" s="144">
        <v>109</v>
      </c>
      <c r="E147" s="144">
        <v>159</v>
      </c>
      <c r="F147" s="144">
        <v>69</v>
      </c>
      <c r="G147" s="144">
        <v>200</v>
      </c>
      <c r="H147" s="145">
        <v>40</v>
      </c>
      <c r="I147" s="205"/>
    </row>
    <row r="148" spans="1:9" ht="12.75" customHeight="1">
      <c r="A148" s="201"/>
      <c r="B148" s="141" t="s">
        <v>519</v>
      </c>
      <c r="C148" s="144">
        <v>2143</v>
      </c>
      <c r="D148" s="144">
        <v>1460</v>
      </c>
      <c r="E148" s="144">
        <v>1336</v>
      </c>
      <c r="F148" s="144">
        <v>924</v>
      </c>
      <c r="G148" s="144">
        <v>807</v>
      </c>
      <c r="H148" s="145">
        <v>536</v>
      </c>
      <c r="I148" s="205"/>
    </row>
    <row r="149" spans="1:9" ht="12.75" customHeight="1">
      <c r="A149" s="201"/>
      <c r="B149" s="141" t="s">
        <v>520</v>
      </c>
      <c r="C149" s="144">
        <v>779</v>
      </c>
      <c r="D149" s="144">
        <v>525</v>
      </c>
      <c r="E149" s="144">
        <v>666</v>
      </c>
      <c r="F149" s="144">
        <v>441</v>
      </c>
      <c r="G149" s="144">
        <v>113</v>
      </c>
      <c r="H149" s="145">
        <v>84</v>
      </c>
      <c r="I149" s="205"/>
    </row>
    <row r="150" spans="1:9" ht="12.75" customHeight="1">
      <c r="A150" s="201"/>
      <c r="B150" s="141" t="s">
        <v>521</v>
      </c>
      <c r="C150" s="144">
        <v>2199</v>
      </c>
      <c r="D150" s="144">
        <v>1647</v>
      </c>
      <c r="E150" s="144">
        <v>823</v>
      </c>
      <c r="F150" s="144">
        <v>550</v>
      </c>
      <c r="G150" s="144">
        <v>1376</v>
      </c>
      <c r="H150" s="145">
        <v>1097</v>
      </c>
      <c r="I150" s="205"/>
    </row>
    <row r="151" spans="1:9" ht="12.75" customHeight="1">
      <c r="A151" s="157" t="s">
        <v>575</v>
      </c>
      <c r="B151" s="155" t="s">
        <v>517</v>
      </c>
      <c r="C151" s="147">
        <v>2277</v>
      </c>
      <c r="D151" s="147">
        <v>1540</v>
      </c>
      <c r="E151" s="147">
        <v>2123</v>
      </c>
      <c r="F151" s="147">
        <v>1415</v>
      </c>
      <c r="G151" s="147">
        <v>154</v>
      </c>
      <c r="H151" s="148">
        <v>125</v>
      </c>
      <c r="I151" s="205"/>
    </row>
    <row r="152" spans="1:9" ht="12.75" customHeight="1">
      <c r="A152" s="207" t="s">
        <v>2015</v>
      </c>
      <c r="B152" s="155" t="s">
        <v>518</v>
      </c>
      <c r="C152" s="147">
        <v>57</v>
      </c>
      <c r="D152" s="147">
        <v>41</v>
      </c>
      <c r="E152" s="147">
        <v>57</v>
      </c>
      <c r="F152" s="147">
        <v>41</v>
      </c>
      <c r="G152" s="147" t="s">
        <v>92</v>
      </c>
      <c r="H152" s="148" t="s">
        <v>92</v>
      </c>
      <c r="I152" s="205"/>
    </row>
    <row r="153" spans="1:9" ht="12.75" customHeight="1">
      <c r="A153" s="201"/>
      <c r="B153" s="155" t="s">
        <v>519</v>
      </c>
      <c r="C153" s="147">
        <v>737</v>
      </c>
      <c r="D153" s="147">
        <v>487</v>
      </c>
      <c r="E153" s="147">
        <v>717</v>
      </c>
      <c r="F153" s="147">
        <v>468</v>
      </c>
      <c r="G153" s="147">
        <v>20</v>
      </c>
      <c r="H153" s="148">
        <v>19</v>
      </c>
      <c r="I153" s="205"/>
    </row>
    <row r="154" spans="1:9" ht="12.75" customHeight="1">
      <c r="A154" s="201"/>
      <c r="B154" s="155" t="s">
        <v>520</v>
      </c>
      <c r="C154" s="147">
        <v>695</v>
      </c>
      <c r="D154" s="147">
        <v>453</v>
      </c>
      <c r="E154" s="147">
        <v>654</v>
      </c>
      <c r="F154" s="147">
        <v>432</v>
      </c>
      <c r="G154" s="147">
        <v>41</v>
      </c>
      <c r="H154" s="148">
        <v>21</v>
      </c>
      <c r="I154" s="205"/>
    </row>
    <row r="155" spans="1:9" ht="12.75" customHeight="1">
      <c r="A155" s="201"/>
      <c r="B155" s="155" t="s">
        <v>521</v>
      </c>
      <c r="C155" s="147">
        <v>788</v>
      </c>
      <c r="D155" s="147">
        <v>559</v>
      </c>
      <c r="E155" s="147">
        <v>695</v>
      </c>
      <c r="F155" s="147">
        <v>474</v>
      </c>
      <c r="G155" s="147">
        <v>93</v>
      </c>
      <c r="H155" s="148">
        <v>85</v>
      </c>
      <c r="I155" s="205"/>
    </row>
    <row r="156" spans="1:9" ht="12.75" customHeight="1">
      <c r="A156" s="200" t="s">
        <v>338</v>
      </c>
      <c r="B156" s="141" t="s">
        <v>517</v>
      </c>
      <c r="C156" s="144">
        <v>3088</v>
      </c>
      <c r="D156" s="144">
        <v>1849</v>
      </c>
      <c r="E156" s="144">
        <v>1837</v>
      </c>
      <c r="F156" s="144">
        <v>1125</v>
      </c>
      <c r="G156" s="144">
        <v>1251</v>
      </c>
      <c r="H156" s="145">
        <v>724</v>
      </c>
      <c r="I156" s="206"/>
    </row>
    <row r="157" spans="1:9" ht="12.75" customHeight="1">
      <c r="A157" s="201"/>
      <c r="B157" s="141" t="s">
        <v>518</v>
      </c>
      <c r="C157" s="144">
        <v>674</v>
      </c>
      <c r="D157" s="144">
        <v>203</v>
      </c>
      <c r="E157" s="144">
        <v>428</v>
      </c>
      <c r="F157" s="144">
        <v>137</v>
      </c>
      <c r="G157" s="144">
        <v>246</v>
      </c>
      <c r="H157" s="145">
        <v>66</v>
      </c>
      <c r="I157" s="206"/>
    </row>
    <row r="158" spans="1:9" ht="12.75" customHeight="1">
      <c r="A158" s="201"/>
      <c r="B158" s="141" t="s">
        <v>519</v>
      </c>
      <c r="C158" s="144">
        <v>978</v>
      </c>
      <c r="D158" s="144">
        <v>712</v>
      </c>
      <c r="E158" s="144">
        <v>662</v>
      </c>
      <c r="F158" s="144">
        <v>474</v>
      </c>
      <c r="G158" s="144">
        <v>316</v>
      </c>
      <c r="H158" s="145">
        <v>238</v>
      </c>
      <c r="I158" s="206"/>
    </row>
    <row r="159" spans="1:9" ht="12.75" customHeight="1">
      <c r="A159" s="201"/>
      <c r="B159" s="141" t="s">
        <v>520</v>
      </c>
      <c r="C159" s="144">
        <v>204</v>
      </c>
      <c r="D159" s="144">
        <v>155</v>
      </c>
      <c r="E159" s="144">
        <v>133</v>
      </c>
      <c r="F159" s="144">
        <v>99</v>
      </c>
      <c r="G159" s="144">
        <v>71</v>
      </c>
      <c r="H159" s="145">
        <v>56</v>
      </c>
      <c r="I159" s="206"/>
    </row>
    <row r="160" spans="1:9" ht="12.75" customHeight="1">
      <c r="A160" s="201"/>
      <c r="B160" s="141" t="s">
        <v>521</v>
      </c>
      <c r="C160" s="144">
        <v>1232</v>
      </c>
      <c r="D160" s="144">
        <v>779</v>
      </c>
      <c r="E160" s="144">
        <v>614</v>
      </c>
      <c r="F160" s="144">
        <v>415</v>
      </c>
      <c r="G160" s="144">
        <v>618</v>
      </c>
      <c r="H160" s="145">
        <v>364</v>
      </c>
      <c r="I160" s="206"/>
    </row>
    <row r="161" spans="1:9" ht="12.75" customHeight="1">
      <c r="A161" s="617" t="s">
        <v>299</v>
      </c>
      <c r="B161" s="141" t="s">
        <v>517</v>
      </c>
      <c r="C161" s="144">
        <v>2479</v>
      </c>
      <c r="D161" s="144">
        <v>1454</v>
      </c>
      <c r="E161" s="144">
        <v>1549</v>
      </c>
      <c r="F161" s="144">
        <v>942</v>
      </c>
      <c r="G161" s="144">
        <v>930</v>
      </c>
      <c r="H161" s="145">
        <v>512</v>
      </c>
      <c r="I161" s="206"/>
    </row>
    <row r="162" spans="1:9" ht="12.75" customHeight="1">
      <c r="A162" s="336" t="s">
        <v>2037</v>
      </c>
      <c r="B162" s="141" t="s">
        <v>518</v>
      </c>
      <c r="C162" s="144">
        <v>610</v>
      </c>
      <c r="D162" s="144">
        <v>197</v>
      </c>
      <c r="E162" s="144">
        <v>392</v>
      </c>
      <c r="F162" s="144">
        <v>133</v>
      </c>
      <c r="G162" s="144">
        <v>218</v>
      </c>
      <c r="H162" s="145">
        <v>64</v>
      </c>
      <c r="I162" s="205"/>
    </row>
    <row r="163" spans="1:9" ht="12.75" customHeight="1">
      <c r="A163" s="202"/>
      <c r="B163" s="141" t="s">
        <v>519</v>
      </c>
      <c r="C163" s="144">
        <v>719</v>
      </c>
      <c r="D163" s="144">
        <v>526</v>
      </c>
      <c r="E163" s="144">
        <v>533</v>
      </c>
      <c r="F163" s="144">
        <v>382</v>
      </c>
      <c r="G163" s="144">
        <v>186</v>
      </c>
      <c r="H163" s="145">
        <v>144</v>
      </c>
      <c r="I163" s="205"/>
    </row>
    <row r="164" spans="1:9" ht="12.75" customHeight="1">
      <c r="A164" s="202"/>
      <c r="B164" s="141" t="s">
        <v>520</v>
      </c>
      <c r="C164" s="144">
        <v>204</v>
      </c>
      <c r="D164" s="144">
        <v>155</v>
      </c>
      <c r="E164" s="144">
        <v>133</v>
      </c>
      <c r="F164" s="144">
        <v>99</v>
      </c>
      <c r="G164" s="144">
        <v>71</v>
      </c>
      <c r="H164" s="145">
        <v>56</v>
      </c>
      <c r="I164" s="205"/>
    </row>
    <row r="165" spans="1:9" ht="12.75" customHeight="1">
      <c r="A165" s="202"/>
      <c r="B165" s="141" t="s">
        <v>521</v>
      </c>
      <c r="C165" s="144">
        <v>946</v>
      </c>
      <c r="D165" s="144">
        <v>576</v>
      </c>
      <c r="E165" s="144">
        <v>491</v>
      </c>
      <c r="F165" s="144">
        <v>328</v>
      </c>
      <c r="G165" s="144">
        <v>455</v>
      </c>
      <c r="H165" s="145">
        <v>248</v>
      </c>
      <c r="I165" s="205"/>
    </row>
    <row r="166" spans="1:9" ht="12.75" customHeight="1">
      <c r="A166" s="201" t="s">
        <v>339</v>
      </c>
      <c r="B166" s="155" t="s">
        <v>517</v>
      </c>
      <c r="C166" s="147">
        <v>2479</v>
      </c>
      <c r="D166" s="147">
        <v>1454</v>
      </c>
      <c r="E166" s="147">
        <v>1549</v>
      </c>
      <c r="F166" s="147">
        <v>942</v>
      </c>
      <c r="G166" s="147">
        <v>930</v>
      </c>
      <c r="H166" s="148">
        <v>512</v>
      </c>
      <c r="I166" s="205"/>
    </row>
    <row r="167" spans="1:9" ht="12.75" customHeight="1">
      <c r="A167" s="203" t="s">
        <v>340</v>
      </c>
      <c r="B167" s="155" t="s">
        <v>518</v>
      </c>
      <c r="C167" s="147">
        <v>610</v>
      </c>
      <c r="D167" s="147">
        <v>197</v>
      </c>
      <c r="E167" s="147">
        <v>392</v>
      </c>
      <c r="F167" s="147">
        <v>133</v>
      </c>
      <c r="G167" s="147">
        <v>218</v>
      </c>
      <c r="H167" s="148">
        <v>64</v>
      </c>
      <c r="I167" s="205"/>
    </row>
    <row r="168" spans="1:9" ht="12.75" customHeight="1">
      <c r="A168" s="201"/>
      <c r="B168" s="155" t="s">
        <v>519</v>
      </c>
      <c r="C168" s="147">
        <v>719</v>
      </c>
      <c r="D168" s="147">
        <v>526</v>
      </c>
      <c r="E168" s="147">
        <v>533</v>
      </c>
      <c r="F168" s="147">
        <v>382</v>
      </c>
      <c r="G168" s="147">
        <v>186</v>
      </c>
      <c r="H168" s="148">
        <v>144</v>
      </c>
      <c r="I168" s="205"/>
    </row>
    <row r="169" spans="1:9" ht="12.75" customHeight="1">
      <c r="A169" s="201"/>
      <c r="B169" s="155" t="s">
        <v>520</v>
      </c>
      <c r="C169" s="147">
        <v>204</v>
      </c>
      <c r="D169" s="147">
        <v>155</v>
      </c>
      <c r="E169" s="147">
        <v>133</v>
      </c>
      <c r="F169" s="147">
        <v>99</v>
      </c>
      <c r="G169" s="147">
        <v>71</v>
      </c>
      <c r="H169" s="148">
        <v>56</v>
      </c>
      <c r="I169" s="205"/>
    </row>
    <row r="170" spans="1:9" ht="12.75" customHeight="1">
      <c r="A170" s="201"/>
      <c r="B170" s="155" t="s">
        <v>521</v>
      </c>
      <c r="C170" s="147">
        <v>946</v>
      </c>
      <c r="D170" s="147">
        <v>576</v>
      </c>
      <c r="E170" s="147">
        <v>491</v>
      </c>
      <c r="F170" s="147">
        <v>328</v>
      </c>
      <c r="G170" s="147">
        <v>455</v>
      </c>
      <c r="H170" s="148">
        <v>248</v>
      </c>
      <c r="I170" s="205"/>
    </row>
    <row r="171" spans="1:9" ht="12.75" customHeight="1">
      <c r="A171" s="617" t="s">
        <v>569</v>
      </c>
      <c r="B171" s="141" t="s">
        <v>517</v>
      </c>
      <c r="C171" s="144">
        <v>512</v>
      </c>
      <c r="D171" s="144">
        <v>334</v>
      </c>
      <c r="E171" s="144">
        <v>288</v>
      </c>
      <c r="F171" s="144">
        <v>183</v>
      </c>
      <c r="G171" s="144">
        <v>224</v>
      </c>
      <c r="H171" s="145">
        <v>151</v>
      </c>
      <c r="I171" s="205"/>
    </row>
    <row r="172" spans="1:9" ht="12.75" customHeight="1">
      <c r="A172" s="336" t="s">
        <v>2038</v>
      </c>
      <c r="B172" s="141" t="s">
        <v>518</v>
      </c>
      <c r="C172" s="144">
        <v>64</v>
      </c>
      <c r="D172" s="144">
        <v>6</v>
      </c>
      <c r="E172" s="144">
        <v>36</v>
      </c>
      <c r="F172" s="144">
        <v>4</v>
      </c>
      <c r="G172" s="144">
        <v>28</v>
      </c>
      <c r="H172" s="145">
        <v>2</v>
      </c>
      <c r="I172" s="205"/>
    </row>
    <row r="173" spans="1:9" ht="12.75" customHeight="1">
      <c r="A173" s="200"/>
      <c r="B173" s="141" t="s">
        <v>519</v>
      </c>
      <c r="C173" s="144">
        <v>210</v>
      </c>
      <c r="D173" s="144">
        <v>147</v>
      </c>
      <c r="E173" s="144">
        <v>129</v>
      </c>
      <c r="F173" s="144">
        <v>92</v>
      </c>
      <c r="G173" s="144">
        <v>81</v>
      </c>
      <c r="H173" s="145">
        <v>55</v>
      </c>
      <c r="I173" s="205"/>
    </row>
    <row r="174" spans="1:9" ht="12.75" customHeight="1">
      <c r="A174" s="200"/>
      <c r="B174" s="141" t="s">
        <v>521</v>
      </c>
      <c r="C174" s="144">
        <v>238</v>
      </c>
      <c r="D174" s="144">
        <v>181</v>
      </c>
      <c r="E174" s="144">
        <v>123</v>
      </c>
      <c r="F174" s="144">
        <v>87</v>
      </c>
      <c r="G174" s="144">
        <v>115</v>
      </c>
      <c r="H174" s="145">
        <v>94</v>
      </c>
      <c r="I174" s="205"/>
    </row>
    <row r="175" spans="1:9" ht="12.75" customHeight="1">
      <c r="A175" s="617" t="s">
        <v>318</v>
      </c>
      <c r="B175" s="141" t="s">
        <v>517</v>
      </c>
      <c r="C175" s="144">
        <v>97</v>
      </c>
      <c r="D175" s="144">
        <v>61</v>
      </c>
      <c r="E175" s="144" t="s">
        <v>92</v>
      </c>
      <c r="F175" s="144" t="s">
        <v>92</v>
      </c>
      <c r="G175" s="144">
        <v>97</v>
      </c>
      <c r="H175" s="145">
        <v>61</v>
      </c>
      <c r="I175" s="205"/>
    </row>
    <row r="176" spans="1:9" ht="12.75" customHeight="1">
      <c r="A176" s="204" t="s">
        <v>319</v>
      </c>
      <c r="B176" s="141" t="s">
        <v>519</v>
      </c>
      <c r="C176" s="144">
        <v>49</v>
      </c>
      <c r="D176" s="144">
        <v>39</v>
      </c>
      <c r="E176" s="144" t="s">
        <v>92</v>
      </c>
      <c r="F176" s="144" t="s">
        <v>92</v>
      </c>
      <c r="G176" s="144">
        <v>49</v>
      </c>
      <c r="H176" s="145">
        <v>39</v>
      </c>
      <c r="I176" s="205"/>
    </row>
    <row r="177" spans="1:9" ht="12.75" customHeight="1">
      <c r="A177" s="201"/>
      <c r="B177" s="141" t="s">
        <v>521</v>
      </c>
      <c r="C177" s="144">
        <v>48</v>
      </c>
      <c r="D177" s="144">
        <v>22</v>
      </c>
      <c r="E177" s="144" t="s">
        <v>92</v>
      </c>
      <c r="F177" s="144" t="s">
        <v>92</v>
      </c>
      <c r="G177" s="144">
        <v>48</v>
      </c>
      <c r="H177" s="145">
        <v>22</v>
      </c>
      <c r="I177" s="205"/>
    </row>
    <row r="178" spans="1:9" ht="12.75" customHeight="1">
      <c r="A178" s="200" t="s">
        <v>341</v>
      </c>
      <c r="B178" s="141" t="s">
        <v>517</v>
      </c>
      <c r="C178" s="144">
        <v>19624</v>
      </c>
      <c r="D178" s="144">
        <v>13318</v>
      </c>
      <c r="E178" s="144">
        <v>11575</v>
      </c>
      <c r="F178" s="144">
        <v>7688</v>
      </c>
      <c r="G178" s="144">
        <v>8049</v>
      </c>
      <c r="H178" s="145">
        <v>5630</v>
      </c>
      <c r="I178" s="205"/>
    </row>
    <row r="179" spans="1:9" ht="12.75" customHeight="1">
      <c r="A179" s="200"/>
      <c r="B179" s="141" t="s">
        <v>518</v>
      </c>
      <c r="C179" s="144">
        <v>2174</v>
      </c>
      <c r="D179" s="144">
        <v>816</v>
      </c>
      <c r="E179" s="144">
        <v>1663</v>
      </c>
      <c r="F179" s="144">
        <v>689</v>
      </c>
      <c r="G179" s="144">
        <v>511</v>
      </c>
      <c r="H179" s="145">
        <v>127</v>
      </c>
      <c r="I179" s="205"/>
    </row>
    <row r="180" spans="1:9" ht="12.75" customHeight="1">
      <c r="A180" s="200"/>
      <c r="B180" s="141" t="s">
        <v>519</v>
      </c>
      <c r="C180" s="144">
        <v>8079</v>
      </c>
      <c r="D180" s="144">
        <v>5851</v>
      </c>
      <c r="E180" s="144">
        <v>4909</v>
      </c>
      <c r="F180" s="144">
        <v>3545</v>
      </c>
      <c r="G180" s="144">
        <v>3170</v>
      </c>
      <c r="H180" s="145">
        <v>2306</v>
      </c>
      <c r="I180" s="205"/>
    </row>
    <row r="181" spans="1:9" ht="12.75" customHeight="1">
      <c r="A181" s="200"/>
      <c r="B181" s="141" t="s">
        <v>520</v>
      </c>
      <c r="C181" s="144">
        <v>1513</v>
      </c>
      <c r="D181" s="144">
        <v>992</v>
      </c>
      <c r="E181" s="144">
        <v>1217</v>
      </c>
      <c r="F181" s="144">
        <v>781</v>
      </c>
      <c r="G181" s="144">
        <v>296</v>
      </c>
      <c r="H181" s="145">
        <v>211</v>
      </c>
      <c r="I181" s="205"/>
    </row>
    <row r="182" spans="1:9" ht="12.75" customHeight="1">
      <c r="A182" s="200"/>
      <c r="B182" s="141" t="s">
        <v>521</v>
      </c>
      <c r="C182" s="144">
        <v>7858</v>
      </c>
      <c r="D182" s="144">
        <v>5659</v>
      </c>
      <c r="E182" s="144">
        <v>3786</v>
      </c>
      <c r="F182" s="144">
        <v>2673</v>
      </c>
      <c r="G182" s="144">
        <v>4072</v>
      </c>
      <c r="H182" s="145">
        <v>2986</v>
      </c>
      <c r="I182" s="205"/>
    </row>
    <row r="183" spans="1:9" ht="12.75" customHeight="1">
      <c r="A183" s="617" t="s">
        <v>299</v>
      </c>
      <c r="B183" s="141" t="s">
        <v>517</v>
      </c>
      <c r="C183" s="144">
        <v>12708</v>
      </c>
      <c r="D183" s="144">
        <v>8340</v>
      </c>
      <c r="E183" s="144">
        <v>10551</v>
      </c>
      <c r="F183" s="144">
        <v>6996</v>
      </c>
      <c r="G183" s="144">
        <v>2157</v>
      </c>
      <c r="H183" s="145">
        <v>1344</v>
      </c>
      <c r="I183" s="205"/>
    </row>
    <row r="184" spans="1:9" ht="12.75" customHeight="1">
      <c r="A184" s="336" t="s">
        <v>2037</v>
      </c>
      <c r="B184" s="141" t="s">
        <v>518</v>
      </c>
      <c r="C184" s="144">
        <v>1861</v>
      </c>
      <c r="D184" s="144">
        <v>741</v>
      </c>
      <c r="E184" s="144">
        <v>1603</v>
      </c>
      <c r="F184" s="144">
        <v>672</v>
      </c>
      <c r="G184" s="144">
        <v>258</v>
      </c>
      <c r="H184" s="145">
        <v>69</v>
      </c>
      <c r="I184" s="205"/>
    </row>
    <row r="185" spans="1:9" ht="12.75" customHeight="1">
      <c r="A185" s="202"/>
      <c r="B185" s="141" t="s">
        <v>519</v>
      </c>
      <c r="C185" s="144">
        <v>4569</v>
      </c>
      <c r="D185" s="144">
        <v>3301</v>
      </c>
      <c r="E185" s="144">
        <v>4088</v>
      </c>
      <c r="F185" s="144">
        <v>2963</v>
      </c>
      <c r="G185" s="144">
        <v>481</v>
      </c>
      <c r="H185" s="145">
        <v>338</v>
      </c>
      <c r="I185" s="205"/>
    </row>
    <row r="186" spans="1:9" ht="12.75" customHeight="1">
      <c r="A186" s="202"/>
      <c r="B186" s="141" t="s">
        <v>520</v>
      </c>
      <c r="C186" s="144">
        <v>1453</v>
      </c>
      <c r="D186" s="144">
        <v>949</v>
      </c>
      <c r="E186" s="144">
        <v>1215</v>
      </c>
      <c r="F186" s="144">
        <v>779</v>
      </c>
      <c r="G186" s="144">
        <v>238</v>
      </c>
      <c r="H186" s="145">
        <v>170</v>
      </c>
      <c r="I186" s="205"/>
    </row>
    <row r="187" spans="1:9" ht="12.75" customHeight="1">
      <c r="A187" s="202"/>
      <c r="B187" s="141" t="s">
        <v>521</v>
      </c>
      <c r="C187" s="144">
        <v>4825</v>
      </c>
      <c r="D187" s="144">
        <v>3349</v>
      </c>
      <c r="E187" s="144">
        <v>3645</v>
      </c>
      <c r="F187" s="144">
        <v>2582</v>
      </c>
      <c r="G187" s="144">
        <v>1180</v>
      </c>
      <c r="H187" s="145">
        <v>767</v>
      </c>
      <c r="I187" s="205"/>
    </row>
    <row r="188" spans="1:9" ht="12.75" customHeight="1">
      <c r="A188" s="201" t="s">
        <v>342</v>
      </c>
      <c r="B188" s="155" t="s">
        <v>517</v>
      </c>
      <c r="C188" s="147">
        <v>6941</v>
      </c>
      <c r="D188" s="147">
        <v>4942</v>
      </c>
      <c r="E188" s="147">
        <v>5558</v>
      </c>
      <c r="F188" s="147">
        <v>3944</v>
      </c>
      <c r="G188" s="147">
        <v>1383</v>
      </c>
      <c r="H188" s="148">
        <v>998</v>
      </c>
      <c r="I188" s="205"/>
    </row>
    <row r="189" spans="1:9" ht="12.75" customHeight="1">
      <c r="A189" s="203" t="s">
        <v>343</v>
      </c>
      <c r="B189" s="155" t="s">
        <v>518</v>
      </c>
      <c r="C189" s="147">
        <v>194</v>
      </c>
      <c r="D189" s="147">
        <v>62</v>
      </c>
      <c r="E189" s="147">
        <v>148</v>
      </c>
      <c r="F189" s="147">
        <v>51</v>
      </c>
      <c r="G189" s="147">
        <v>46</v>
      </c>
      <c r="H189" s="148">
        <v>11</v>
      </c>
      <c r="I189" s="205"/>
    </row>
    <row r="190" spans="1:9" ht="12.75" customHeight="1">
      <c r="A190" s="201"/>
      <c r="B190" s="155" t="s">
        <v>519</v>
      </c>
      <c r="C190" s="147">
        <v>3471</v>
      </c>
      <c r="D190" s="147">
        <v>2426</v>
      </c>
      <c r="E190" s="147">
        <v>3046</v>
      </c>
      <c r="F190" s="147">
        <v>2132</v>
      </c>
      <c r="G190" s="147">
        <v>425</v>
      </c>
      <c r="H190" s="148">
        <v>294</v>
      </c>
      <c r="I190" s="205"/>
    </row>
    <row r="191" spans="1:9" ht="12.75" customHeight="1">
      <c r="A191" s="201"/>
      <c r="B191" s="155" t="s">
        <v>520</v>
      </c>
      <c r="C191" s="147">
        <v>451</v>
      </c>
      <c r="D191" s="147">
        <v>322</v>
      </c>
      <c r="E191" s="147">
        <v>306</v>
      </c>
      <c r="F191" s="147">
        <v>220</v>
      </c>
      <c r="G191" s="147">
        <v>145</v>
      </c>
      <c r="H191" s="148">
        <v>102</v>
      </c>
      <c r="I191" s="205"/>
    </row>
    <row r="192" spans="1:9" ht="12.75" customHeight="1">
      <c r="A192" s="201"/>
      <c r="B192" s="155" t="s">
        <v>521</v>
      </c>
      <c r="C192" s="147">
        <v>2825</v>
      </c>
      <c r="D192" s="147">
        <v>2132</v>
      </c>
      <c r="E192" s="147">
        <v>2058</v>
      </c>
      <c r="F192" s="147">
        <v>1541</v>
      </c>
      <c r="G192" s="147">
        <v>767</v>
      </c>
      <c r="H192" s="148">
        <v>591</v>
      </c>
      <c r="I192" s="205"/>
    </row>
    <row r="193" spans="1:9" ht="12.75" customHeight="1">
      <c r="A193" s="201" t="s">
        <v>344</v>
      </c>
      <c r="B193" s="155" t="s">
        <v>517</v>
      </c>
      <c r="C193" s="147">
        <v>3203</v>
      </c>
      <c r="D193" s="147">
        <v>1515</v>
      </c>
      <c r="E193" s="147">
        <v>2661</v>
      </c>
      <c r="F193" s="147">
        <v>1331</v>
      </c>
      <c r="G193" s="147">
        <v>542</v>
      </c>
      <c r="H193" s="148">
        <v>184</v>
      </c>
      <c r="I193" s="205"/>
    </row>
    <row r="194" spans="1:9" ht="12.75" customHeight="1">
      <c r="A194" s="203" t="s">
        <v>345</v>
      </c>
      <c r="B194" s="155" t="s">
        <v>518</v>
      </c>
      <c r="C194" s="147">
        <v>1667</v>
      </c>
      <c r="D194" s="147">
        <v>679</v>
      </c>
      <c r="E194" s="147">
        <v>1455</v>
      </c>
      <c r="F194" s="147">
        <v>621</v>
      </c>
      <c r="G194" s="147">
        <v>212</v>
      </c>
      <c r="H194" s="148">
        <v>58</v>
      </c>
      <c r="I194" s="205"/>
    </row>
    <row r="195" spans="1:9" ht="12.75" customHeight="1">
      <c r="A195" s="201"/>
      <c r="B195" s="155" t="s">
        <v>519</v>
      </c>
      <c r="C195" s="147">
        <v>152</v>
      </c>
      <c r="D195" s="147">
        <v>116</v>
      </c>
      <c r="E195" s="147">
        <v>152</v>
      </c>
      <c r="F195" s="147">
        <v>116</v>
      </c>
      <c r="G195" s="147" t="s">
        <v>92</v>
      </c>
      <c r="H195" s="148" t="s">
        <v>92</v>
      </c>
      <c r="I195" s="206"/>
    </row>
    <row r="196" spans="1:9" ht="12.75" customHeight="1">
      <c r="A196" s="201"/>
      <c r="B196" s="155" t="s">
        <v>521</v>
      </c>
      <c r="C196" s="147">
        <v>1384</v>
      </c>
      <c r="D196" s="147">
        <v>720</v>
      </c>
      <c r="E196" s="147">
        <v>1054</v>
      </c>
      <c r="F196" s="147">
        <v>594</v>
      </c>
      <c r="G196" s="147">
        <v>330</v>
      </c>
      <c r="H196" s="148">
        <v>126</v>
      </c>
      <c r="I196" s="206"/>
    </row>
    <row r="197" spans="1:9" ht="12.75" customHeight="1">
      <c r="A197" s="201" t="s">
        <v>346</v>
      </c>
      <c r="B197" s="155" t="s">
        <v>517</v>
      </c>
      <c r="C197" s="147">
        <v>1932</v>
      </c>
      <c r="D197" s="147">
        <v>1439</v>
      </c>
      <c r="E197" s="147">
        <v>1807</v>
      </c>
      <c r="F197" s="147">
        <v>1357</v>
      </c>
      <c r="G197" s="147">
        <v>125</v>
      </c>
      <c r="H197" s="148">
        <v>82</v>
      </c>
      <c r="I197" s="206"/>
    </row>
    <row r="198" spans="1:9" ht="12.75" customHeight="1">
      <c r="A198" s="203" t="s">
        <v>576</v>
      </c>
      <c r="B198" s="155" t="s">
        <v>519</v>
      </c>
      <c r="C198" s="147">
        <v>637</v>
      </c>
      <c r="D198" s="147">
        <v>537</v>
      </c>
      <c r="E198" s="147" t="s">
        <v>1651</v>
      </c>
      <c r="F198" s="147" t="s">
        <v>1651</v>
      </c>
      <c r="G198" s="147" t="s">
        <v>1651</v>
      </c>
      <c r="H198" s="148" t="s">
        <v>1651</v>
      </c>
      <c r="I198" s="206"/>
    </row>
    <row r="199" spans="1:9" ht="12.75" customHeight="1">
      <c r="A199" s="201"/>
      <c r="B199" s="155" t="s">
        <v>520</v>
      </c>
      <c r="C199" s="147">
        <v>901</v>
      </c>
      <c r="D199" s="147">
        <v>573</v>
      </c>
      <c r="E199" s="147">
        <v>808</v>
      </c>
      <c r="F199" s="147">
        <v>505</v>
      </c>
      <c r="G199" s="147">
        <v>93</v>
      </c>
      <c r="H199" s="148">
        <v>68</v>
      </c>
      <c r="I199" s="206"/>
    </row>
    <row r="200" spans="1:9" ht="12.75" customHeight="1">
      <c r="A200" s="201"/>
      <c r="B200" s="155" t="s">
        <v>521</v>
      </c>
      <c r="C200" s="147">
        <v>394</v>
      </c>
      <c r="D200" s="147">
        <v>329</v>
      </c>
      <c r="E200" s="147" t="s">
        <v>1651</v>
      </c>
      <c r="F200" s="147" t="s">
        <v>1651</v>
      </c>
      <c r="G200" s="147" t="s">
        <v>1651</v>
      </c>
      <c r="H200" s="148" t="s">
        <v>1651</v>
      </c>
      <c r="I200" s="205"/>
    </row>
    <row r="201" spans="1:9" ht="12.75" customHeight="1">
      <c r="A201" s="201" t="s">
        <v>577</v>
      </c>
      <c r="B201" s="155" t="s">
        <v>517</v>
      </c>
      <c r="C201" s="147">
        <v>243</v>
      </c>
      <c r="D201" s="147">
        <v>152</v>
      </c>
      <c r="E201" s="147">
        <v>204</v>
      </c>
      <c r="F201" s="147">
        <v>119</v>
      </c>
      <c r="G201" s="147">
        <v>39</v>
      </c>
      <c r="H201" s="148">
        <v>33</v>
      </c>
      <c r="I201" s="205"/>
    </row>
    <row r="202" spans="1:9" ht="12.75" customHeight="1">
      <c r="A202" s="203" t="s">
        <v>578</v>
      </c>
      <c r="B202" s="155" t="s">
        <v>519</v>
      </c>
      <c r="C202" s="147">
        <v>149</v>
      </c>
      <c r="D202" s="147">
        <v>87</v>
      </c>
      <c r="E202" s="147">
        <v>128</v>
      </c>
      <c r="F202" s="147">
        <v>69</v>
      </c>
      <c r="G202" s="147">
        <v>21</v>
      </c>
      <c r="H202" s="148">
        <v>18</v>
      </c>
      <c r="I202" s="205"/>
    </row>
    <row r="203" spans="1:9" ht="12.75" customHeight="1">
      <c r="A203" s="201"/>
      <c r="B203" s="155" t="s">
        <v>521</v>
      </c>
      <c r="C203" s="147">
        <v>94</v>
      </c>
      <c r="D203" s="147">
        <v>65</v>
      </c>
      <c r="E203" s="147">
        <v>76</v>
      </c>
      <c r="F203" s="147">
        <v>50</v>
      </c>
      <c r="G203" s="147">
        <v>18</v>
      </c>
      <c r="H203" s="148">
        <v>15</v>
      </c>
      <c r="I203" s="205"/>
    </row>
    <row r="204" spans="1:9" ht="12.75" customHeight="1">
      <c r="A204" s="201" t="s">
        <v>579</v>
      </c>
      <c r="B204" s="155" t="s">
        <v>517</v>
      </c>
      <c r="C204" s="147">
        <v>235</v>
      </c>
      <c r="D204" s="147">
        <v>199</v>
      </c>
      <c r="E204" s="147">
        <v>199</v>
      </c>
      <c r="F204" s="147">
        <v>172</v>
      </c>
      <c r="G204" s="147">
        <v>36</v>
      </c>
      <c r="H204" s="148">
        <v>27</v>
      </c>
      <c r="I204" s="205"/>
    </row>
    <row r="205" spans="1:9" ht="12.75" customHeight="1">
      <c r="A205" s="203" t="s">
        <v>580</v>
      </c>
      <c r="B205" s="155" t="s">
        <v>519</v>
      </c>
      <c r="C205" s="147">
        <v>124</v>
      </c>
      <c r="D205" s="147">
        <v>107</v>
      </c>
      <c r="E205" s="147">
        <v>101</v>
      </c>
      <c r="F205" s="147">
        <v>89</v>
      </c>
      <c r="G205" s="147">
        <v>23</v>
      </c>
      <c r="H205" s="148">
        <v>18</v>
      </c>
      <c r="I205" s="205"/>
    </row>
    <row r="206" spans="1:9" ht="12.75" customHeight="1">
      <c r="A206" s="201"/>
      <c r="B206" s="155" t="s">
        <v>520</v>
      </c>
      <c r="C206" s="147">
        <v>29</v>
      </c>
      <c r="D206" s="147">
        <v>20</v>
      </c>
      <c r="E206" s="147">
        <v>29</v>
      </c>
      <c r="F206" s="147">
        <v>20</v>
      </c>
      <c r="G206" s="147" t="s">
        <v>92</v>
      </c>
      <c r="H206" s="148" t="s">
        <v>92</v>
      </c>
      <c r="I206" s="205"/>
    </row>
    <row r="207" spans="1:9" ht="12.75" customHeight="1">
      <c r="A207" s="201"/>
      <c r="B207" s="155" t="s">
        <v>521</v>
      </c>
      <c r="C207" s="147">
        <v>82</v>
      </c>
      <c r="D207" s="147">
        <v>72</v>
      </c>
      <c r="E207" s="147">
        <v>69</v>
      </c>
      <c r="F207" s="147">
        <v>63</v>
      </c>
      <c r="G207" s="147">
        <v>13</v>
      </c>
      <c r="H207" s="148">
        <v>9</v>
      </c>
      <c r="I207" s="205"/>
    </row>
    <row r="208" spans="1:9" ht="12.75" customHeight="1">
      <c r="A208" s="201" t="s">
        <v>581</v>
      </c>
      <c r="B208" s="155" t="s">
        <v>517</v>
      </c>
      <c r="C208" s="147">
        <v>154</v>
      </c>
      <c r="D208" s="147">
        <v>93</v>
      </c>
      <c r="E208" s="147">
        <v>122</v>
      </c>
      <c r="F208" s="147">
        <v>73</v>
      </c>
      <c r="G208" s="147">
        <v>32</v>
      </c>
      <c r="H208" s="148">
        <v>20</v>
      </c>
      <c r="I208" s="205"/>
    </row>
    <row r="209" spans="1:9" ht="12.75" customHeight="1">
      <c r="A209" s="203" t="s">
        <v>353</v>
      </c>
      <c r="B209" s="155" t="s">
        <v>519</v>
      </c>
      <c r="C209" s="147">
        <v>36</v>
      </c>
      <c r="D209" s="147">
        <v>28</v>
      </c>
      <c r="E209" s="147">
        <v>25</v>
      </c>
      <c r="F209" s="147">
        <v>21</v>
      </c>
      <c r="G209" s="147">
        <v>11</v>
      </c>
      <c r="H209" s="148">
        <v>7</v>
      </c>
      <c r="I209" s="205"/>
    </row>
    <row r="210" spans="1:9" ht="12.75" customHeight="1">
      <c r="A210" s="201"/>
      <c r="B210" s="155" t="s">
        <v>520</v>
      </c>
      <c r="C210" s="147">
        <v>72</v>
      </c>
      <c r="D210" s="147">
        <v>34</v>
      </c>
      <c r="E210" s="147">
        <v>72</v>
      </c>
      <c r="F210" s="147">
        <v>34</v>
      </c>
      <c r="G210" s="147" t="s">
        <v>92</v>
      </c>
      <c r="H210" s="148" t="s">
        <v>92</v>
      </c>
      <c r="I210" s="205"/>
    </row>
    <row r="211" spans="1:9" ht="12.75" customHeight="1">
      <c r="A211" s="201"/>
      <c r="B211" s="155" t="s">
        <v>521</v>
      </c>
      <c r="C211" s="147">
        <v>46</v>
      </c>
      <c r="D211" s="147">
        <v>31</v>
      </c>
      <c r="E211" s="147">
        <v>25</v>
      </c>
      <c r="F211" s="147">
        <v>18</v>
      </c>
      <c r="G211" s="147">
        <v>21</v>
      </c>
      <c r="H211" s="148">
        <v>13</v>
      </c>
      <c r="I211" s="205"/>
    </row>
    <row r="212" spans="1:9" ht="12.75" customHeight="1">
      <c r="A212" s="617" t="s">
        <v>569</v>
      </c>
      <c r="B212" s="141" t="s">
        <v>517</v>
      </c>
      <c r="C212" s="144">
        <v>305</v>
      </c>
      <c r="D212" s="144">
        <v>193</v>
      </c>
      <c r="E212" s="144">
        <v>153</v>
      </c>
      <c r="F212" s="144">
        <v>98</v>
      </c>
      <c r="G212" s="144">
        <v>152</v>
      </c>
      <c r="H212" s="145">
        <v>95</v>
      </c>
      <c r="I212" s="205"/>
    </row>
    <row r="213" spans="1:9" ht="12.75" customHeight="1">
      <c r="A213" s="336" t="s">
        <v>2038</v>
      </c>
      <c r="B213" s="141" t="s">
        <v>518</v>
      </c>
      <c r="C213" s="144">
        <v>31</v>
      </c>
      <c r="D213" s="144">
        <v>4</v>
      </c>
      <c r="E213" s="144">
        <v>18</v>
      </c>
      <c r="F213" s="144">
        <v>3</v>
      </c>
      <c r="G213" s="144">
        <v>13</v>
      </c>
      <c r="H213" s="145">
        <v>1</v>
      </c>
      <c r="I213" s="205"/>
    </row>
    <row r="214" spans="1:9" ht="12.75" customHeight="1">
      <c r="A214" s="201"/>
      <c r="B214" s="141" t="s">
        <v>519</v>
      </c>
      <c r="C214" s="144">
        <v>274</v>
      </c>
      <c r="D214" s="144">
        <v>189</v>
      </c>
      <c r="E214" s="144">
        <v>135</v>
      </c>
      <c r="F214" s="144">
        <v>95</v>
      </c>
      <c r="G214" s="144">
        <v>139</v>
      </c>
      <c r="H214" s="145">
        <v>94</v>
      </c>
      <c r="I214" s="205"/>
    </row>
    <row r="215" spans="1:9" ht="12.75" customHeight="1">
      <c r="A215" s="617" t="s">
        <v>318</v>
      </c>
      <c r="B215" s="141" t="s">
        <v>517</v>
      </c>
      <c r="C215" s="144">
        <v>6611</v>
      </c>
      <c r="D215" s="144">
        <v>4785</v>
      </c>
      <c r="E215" s="144">
        <v>871</v>
      </c>
      <c r="F215" s="144">
        <v>594</v>
      </c>
      <c r="G215" s="144">
        <v>5740</v>
      </c>
      <c r="H215" s="145">
        <v>4191</v>
      </c>
      <c r="I215" s="205"/>
    </row>
    <row r="216" spans="1:9" ht="12.75" customHeight="1">
      <c r="A216" s="204" t="s">
        <v>319</v>
      </c>
      <c r="B216" s="141" t="s">
        <v>518</v>
      </c>
      <c r="C216" s="144">
        <v>282</v>
      </c>
      <c r="D216" s="144">
        <v>71</v>
      </c>
      <c r="E216" s="144">
        <v>42</v>
      </c>
      <c r="F216" s="144">
        <v>14</v>
      </c>
      <c r="G216" s="144">
        <v>240</v>
      </c>
      <c r="H216" s="145">
        <v>57</v>
      </c>
      <c r="I216" s="205"/>
    </row>
    <row r="217" spans="1:9" ht="12.75" customHeight="1">
      <c r="A217" s="201"/>
      <c r="B217" s="141" t="s">
        <v>519</v>
      </c>
      <c r="C217" s="144">
        <v>3236</v>
      </c>
      <c r="D217" s="144">
        <v>2361</v>
      </c>
      <c r="E217" s="144">
        <v>686</v>
      </c>
      <c r="F217" s="144">
        <v>487</v>
      </c>
      <c r="G217" s="144">
        <v>2550</v>
      </c>
      <c r="H217" s="145">
        <v>1874</v>
      </c>
      <c r="I217" s="205"/>
    </row>
    <row r="218" spans="1:9" ht="12.75" customHeight="1">
      <c r="A218" s="201"/>
      <c r="B218" s="141" t="s">
        <v>520</v>
      </c>
      <c r="C218" s="144">
        <v>60</v>
      </c>
      <c r="D218" s="144">
        <v>43</v>
      </c>
      <c r="E218" s="144">
        <v>2</v>
      </c>
      <c r="F218" s="144">
        <v>2</v>
      </c>
      <c r="G218" s="144">
        <v>58</v>
      </c>
      <c r="H218" s="145">
        <v>41</v>
      </c>
      <c r="I218" s="205"/>
    </row>
    <row r="219" spans="1:9" ht="12.75" customHeight="1">
      <c r="A219" s="201"/>
      <c r="B219" s="141" t="s">
        <v>521</v>
      </c>
      <c r="C219" s="144">
        <v>3033</v>
      </c>
      <c r="D219" s="144">
        <v>2310</v>
      </c>
      <c r="E219" s="144">
        <v>141</v>
      </c>
      <c r="F219" s="144">
        <v>91</v>
      </c>
      <c r="G219" s="144">
        <v>2892</v>
      </c>
      <c r="H219" s="145">
        <v>2219</v>
      </c>
      <c r="I219" s="205"/>
    </row>
    <row r="220" spans="1:9" ht="12.75" customHeight="1">
      <c r="A220" s="200" t="s">
        <v>354</v>
      </c>
      <c r="B220" s="141" t="s">
        <v>517</v>
      </c>
      <c r="C220" s="144">
        <v>40714</v>
      </c>
      <c r="D220" s="144">
        <v>25372</v>
      </c>
      <c r="E220" s="144">
        <v>30555</v>
      </c>
      <c r="F220" s="144">
        <v>19048</v>
      </c>
      <c r="G220" s="144">
        <v>10159</v>
      </c>
      <c r="H220" s="145">
        <v>6324</v>
      </c>
      <c r="I220" s="205"/>
    </row>
    <row r="221" spans="1:9" ht="12.75" customHeight="1">
      <c r="A221" s="201"/>
      <c r="B221" s="141" t="s">
        <v>518</v>
      </c>
      <c r="C221" s="144">
        <v>7763</v>
      </c>
      <c r="D221" s="144">
        <v>3120</v>
      </c>
      <c r="E221" s="144">
        <v>6385</v>
      </c>
      <c r="F221" s="144">
        <v>2773</v>
      </c>
      <c r="G221" s="144">
        <v>1378</v>
      </c>
      <c r="H221" s="145">
        <v>347</v>
      </c>
      <c r="I221" s="205"/>
    </row>
    <row r="222" spans="1:9" ht="12.75" customHeight="1">
      <c r="A222" s="201"/>
      <c r="B222" s="141" t="s">
        <v>519</v>
      </c>
      <c r="C222" s="144">
        <v>13185</v>
      </c>
      <c r="D222" s="144">
        <v>9561</v>
      </c>
      <c r="E222" s="144">
        <v>10134</v>
      </c>
      <c r="F222" s="144">
        <v>7428</v>
      </c>
      <c r="G222" s="144">
        <v>3051</v>
      </c>
      <c r="H222" s="145">
        <v>2133</v>
      </c>
      <c r="I222" s="205"/>
    </row>
    <row r="223" spans="1:9" ht="12.75" customHeight="1">
      <c r="A223" s="201"/>
      <c r="B223" s="141" t="s">
        <v>520</v>
      </c>
      <c r="C223" s="144">
        <v>2131</v>
      </c>
      <c r="D223" s="144">
        <v>1352</v>
      </c>
      <c r="E223" s="144">
        <v>1631</v>
      </c>
      <c r="F223" s="144">
        <v>971</v>
      </c>
      <c r="G223" s="144">
        <v>500</v>
      </c>
      <c r="H223" s="145">
        <v>381</v>
      </c>
      <c r="I223" s="205"/>
    </row>
    <row r="224" spans="1:9" ht="12.75" customHeight="1">
      <c r="A224" s="201"/>
      <c r="B224" s="141" t="s">
        <v>521</v>
      </c>
      <c r="C224" s="144">
        <v>17635</v>
      </c>
      <c r="D224" s="144">
        <v>11339</v>
      </c>
      <c r="E224" s="144">
        <v>12405</v>
      </c>
      <c r="F224" s="144">
        <v>7876</v>
      </c>
      <c r="G224" s="144">
        <v>5230</v>
      </c>
      <c r="H224" s="145">
        <v>3463</v>
      </c>
      <c r="I224" s="205"/>
    </row>
    <row r="225" spans="1:9" ht="12.75" customHeight="1">
      <c r="A225" s="617" t="s">
        <v>299</v>
      </c>
      <c r="B225" s="141" t="s">
        <v>517</v>
      </c>
      <c r="C225" s="144">
        <v>32472</v>
      </c>
      <c r="D225" s="144">
        <v>19578</v>
      </c>
      <c r="E225" s="144">
        <v>26379</v>
      </c>
      <c r="F225" s="144">
        <v>16163</v>
      </c>
      <c r="G225" s="144">
        <v>6093</v>
      </c>
      <c r="H225" s="145">
        <v>3415</v>
      </c>
      <c r="I225" s="205"/>
    </row>
    <row r="226" spans="1:9" ht="12.75" customHeight="1">
      <c r="A226" s="336" t="s">
        <v>2037</v>
      </c>
      <c r="B226" s="141" t="s">
        <v>518</v>
      </c>
      <c r="C226" s="144">
        <v>7095</v>
      </c>
      <c r="D226" s="144">
        <v>2989</v>
      </c>
      <c r="E226" s="144">
        <v>5966</v>
      </c>
      <c r="F226" s="144">
        <v>2676</v>
      </c>
      <c r="G226" s="144">
        <v>1129</v>
      </c>
      <c r="H226" s="145">
        <v>313</v>
      </c>
      <c r="I226" s="205"/>
    </row>
    <row r="227" spans="1:9" ht="12.75" customHeight="1">
      <c r="A227" s="202"/>
      <c r="B227" s="141" t="s">
        <v>519</v>
      </c>
      <c r="C227" s="144">
        <v>9104</v>
      </c>
      <c r="D227" s="144">
        <v>6527</v>
      </c>
      <c r="E227" s="144">
        <v>7698</v>
      </c>
      <c r="F227" s="144">
        <v>5548</v>
      </c>
      <c r="G227" s="144">
        <v>1406</v>
      </c>
      <c r="H227" s="145">
        <v>979</v>
      </c>
      <c r="I227" s="205"/>
    </row>
    <row r="228" spans="1:9" ht="12.75" customHeight="1">
      <c r="A228" s="202"/>
      <c r="B228" s="141" t="s">
        <v>520</v>
      </c>
      <c r="C228" s="144">
        <v>1609</v>
      </c>
      <c r="D228" s="144">
        <v>1080</v>
      </c>
      <c r="E228" s="144">
        <v>1299</v>
      </c>
      <c r="F228" s="144">
        <v>835</v>
      </c>
      <c r="G228" s="144">
        <v>310</v>
      </c>
      <c r="H228" s="145">
        <v>245</v>
      </c>
      <c r="I228" s="205"/>
    </row>
    <row r="229" spans="1:9" ht="12.75" customHeight="1">
      <c r="A229" s="202"/>
      <c r="B229" s="141" t="s">
        <v>521</v>
      </c>
      <c r="C229" s="144">
        <v>14664</v>
      </c>
      <c r="D229" s="144">
        <v>8982</v>
      </c>
      <c r="E229" s="144">
        <v>11416</v>
      </c>
      <c r="F229" s="144">
        <v>7104</v>
      </c>
      <c r="G229" s="144">
        <v>3248</v>
      </c>
      <c r="H229" s="145">
        <v>1878</v>
      </c>
      <c r="I229" s="205"/>
    </row>
    <row r="230" spans="1:9" ht="12.75" customHeight="1">
      <c r="A230" s="201" t="s">
        <v>355</v>
      </c>
      <c r="B230" s="155" t="s">
        <v>517</v>
      </c>
      <c r="C230" s="147">
        <v>7946</v>
      </c>
      <c r="D230" s="147">
        <v>5805</v>
      </c>
      <c r="E230" s="147">
        <v>6954</v>
      </c>
      <c r="F230" s="147">
        <v>5084</v>
      </c>
      <c r="G230" s="147">
        <v>992</v>
      </c>
      <c r="H230" s="148">
        <v>721</v>
      </c>
      <c r="I230" s="205"/>
    </row>
    <row r="231" spans="1:9" ht="12.75" customHeight="1">
      <c r="A231" s="203" t="s">
        <v>356</v>
      </c>
      <c r="B231" s="155" t="s">
        <v>519</v>
      </c>
      <c r="C231" s="147">
        <v>3274</v>
      </c>
      <c r="D231" s="147">
        <v>2373</v>
      </c>
      <c r="E231" s="147">
        <v>3062</v>
      </c>
      <c r="F231" s="147">
        <v>2232</v>
      </c>
      <c r="G231" s="147">
        <v>212</v>
      </c>
      <c r="H231" s="148">
        <v>141</v>
      </c>
      <c r="I231" s="205"/>
    </row>
    <row r="232" spans="1:9" ht="12.75" customHeight="1">
      <c r="A232" s="201"/>
      <c r="B232" s="155" t="s">
        <v>520</v>
      </c>
      <c r="C232" s="147">
        <v>1379</v>
      </c>
      <c r="D232" s="147">
        <v>922</v>
      </c>
      <c r="E232" s="147">
        <v>1069</v>
      </c>
      <c r="F232" s="147">
        <v>677</v>
      </c>
      <c r="G232" s="147">
        <v>310</v>
      </c>
      <c r="H232" s="148">
        <v>245</v>
      </c>
      <c r="I232" s="205"/>
    </row>
    <row r="233" spans="1:9" ht="12.75" customHeight="1">
      <c r="A233" s="201"/>
      <c r="B233" s="155" t="s">
        <v>521</v>
      </c>
      <c r="C233" s="147">
        <v>3293</v>
      </c>
      <c r="D233" s="147">
        <v>2510</v>
      </c>
      <c r="E233" s="147">
        <v>2823</v>
      </c>
      <c r="F233" s="147">
        <v>2175</v>
      </c>
      <c r="G233" s="147">
        <v>470</v>
      </c>
      <c r="H233" s="148">
        <v>335</v>
      </c>
      <c r="I233" s="205"/>
    </row>
    <row r="234" spans="1:9" ht="12.75" customHeight="1">
      <c r="A234" s="201" t="s">
        <v>582</v>
      </c>
      <c r="B234" s="155" t="s">
        <v>517</v>
      </c>
      <c r="C234" s="147">
        <v>8313</v>
      </c>
      <c r="D234" s="147">
        <v>3219</v>
      </c>
      <c r="E234" s="147">
        <v>7161</v>
      </c>
      <c r="F234" s="147">
        <v>2913</v>
      </c>
      <c r="G234" s="147">
        <v>1152</v>
      </c>
      <c r="H234" s="148">
        <v>306</v>
      </c>
      <c r="I234" s="205"/>
    </row>
    <row r="235" spans="1:9" ht="12.75" customHeight="1">
      <c r="A235" s="203" t="s">
        <v>583</v>
      </c>
      <c r="B235" s="155" t="s">
        <v>518</v>
      </c>
      <c r="C235" s="147">
        <v>3621</v>
      </c>
      <c r="D235" s="147">
        <v>1189</v>
      </c>
      <c r="E235" s="147">
        <v>3074</v>
      </c>
      <c r="F235" s="147">
        <v>1081</v>
      </c>
      <c r="G235" s="147">
        <v>547</v>
      </c>
      <c r="H235" s="148">
        <v>108</v>
      </c>
      <c r="I235" s="205"/>
    </row>
    <row r="236" spans="1:9" ht="12.75" customHeight="1">
      <c r="A236" s="201"/>
      <c r="B236" s="155" t="s">
        <v>519</v>
      </c>
      <c r="C236" s="147">
        <v>405</v>
      </c>
      <c r="D236" s="147">
        <v>242</v>
      </c>
      <c r="E236" s="147">
        <v>356</v>
      </c>
      <c r="F236" s="147">
        <v>217</v>
      </c>
      <c r="G236" s="147">
        <v>49</v>
      </c>
      <c r="H236" s="148">
        <v>25</v>
      </c>
      <c r="I236" s="205"/>
    </row>
    <row r="237" spans="1:9" ht="12.75" customHeight="1">
      <c r="A237" s="201"/>
      <c r="B237" s="155" t="s">
        <v>521</v>
      </c>
      <c r="C237" s="147">
        <v>4287</v>
      </c>
      <c r="D237" s="147">
        <v>1788</v>
      </c>
      <c r="E237" s="147">
        <v>3731</v>
      </c>
      <c r="F237" s="147">
        <v>1615</v>
      </c>
      <c r="G237" s="147">
        <v>556</v>
      </c>
      <c r="H237" s="148">
        <v>173</v>
      </c>
      <c r="I237" s="205"/>
    </row>
    <row r="238" spans="1:9" ht="12.75" customHeight="1">
      <c r="A238" s="201" t="s">
        <v>584</v>
      </c>
      <c r="B238" s="155" t="s">
        <v>517</v>
      </c>
      <c r="C238" s="147">
        <v>3545</v>
      </c>
      <c r="D238" s="147">
        <v>1572</v>
      </c>
      <c r="E238" s="147">
        <v>2927</v>
      </c>
      <c r="F238" s="147">
        <v>1433</v>
      </c>
      <c r="G238" s="147">
        <v>618</v>
      </c>
      <c r="H238" s="148">
        <v>139</v>
      </c>
      <c r="I238" s="205"/>
    </row>
    <row r="239" spans="1:9" ht="12.75" customHeight="1">
      <c r="A239" s="203" t="s">
        <v>360</v>
      </c>
      <c r="B239" s="155" t="s">
        <v>518</v>
      </c>
      <c r="C239" s="147">
        <v>1854</v>
      </c>
      <c r="D239" s="147">
        <v>786</v>
      </c>
      <c r="E239" s="147">
        <v>1619</v>
      </c>
      <c r="F239" s="147">
        <v>728</v>
      </c>
      <c r="G239" s="147">
        <v>235</v>
      </c>
      <c r="H239" s="148">
        <v>58</v>
      </c>
      <c r="I239" s="205"/>
    </row>
    <row r="240" spans="1:9" ht="12.75" customHeight="1">
      <c r="A240" s="201"/>
      <c r="B240" s="155" t="s">
        <v>519</v>
      </c>
      <c r="C240" s="147">
        <v>41</v>
      </c>
      <c r="D240" s="147">
        <v>31</v>
      </c>
      <c r="E240" s="147">
        <v>41</v>
      </c>
      <c r="F240" s="147">
        <v>31</v>
      </c>
      <c r="G240" s="147" t="s">
        <v>92</v>
      </c>
      <c r="H240" s="148" t="s">
        <v>92</v>
      </c>
      <c r="I240" s="205"/>
    </row>
    <row r="241" spans="1:9" ht="12.75" customHeight="1">
      <c r="A241" s="201"/>
      <c r="B241" s="155" t="s">
        <v>521</v>
      </c>
      <c r="C241" s="147">
        <v>1650</v>
      </c>
      <c r="D241" s="147">
        <v>755</v>
      </c>
      <c r="E241" s="147">
        <v>1267</v>
      </c>
      <c r="F241" s="147">
        <v>674</v>
      </c>
      <c r="G241" s="147">
        <v>383</v>
      </c>
      <c r="H241" s="148">
        <v>81</v>
      </c>
      <c r="I241" s="205"/>
    </row>
    <row r="242" spans="1:9" ht="12.75" customHeight="1">
      <c r="A242" s="201" t="s">
        <v>361</v>
      </c>
      <c r="B242" s="155" t="s">
        <v>517</v>
      </c>
      <c r="C242" s="147">
        <v>2527</v>
      </c>
      <c r="D242" s="147">
        <v>1625</v>
      </c>
      <c r="E242" s="147">
        <v>1957</v>
      </c>
      <c r="F242" s="147">
        <v>1369</v>
      </c>
      <c r="G242" s="147">
        <v>570</v>
      </c>
      <c r="H242" s="148">
        <v>256</v>
      </c>
      <c r="I242" s="205"/>
    </row>
    <row r="243" spans="1:9" ht="12.75" customHeight="1">
      <c r="A243" s="203" t="s">
        <v>362</v>
      </c>
      <c r="B243" s="155" t="s">
        <v>518</v>
      </c>
      <c r="C243" s="147">
        <v>1131</v>
      </c>
      <c r="D243" s="147">
        <v>721</v>
      </c>
      <c r="E243" s="147">
        <v>921</v>
      </c>
      <c r="F243" s="147">
        <v>632</v>
      </c>
      <c r="G243" s="147">
        <v>210</v>
      </c>
      <c r="H243" s="148">
        <v>89</v>
      </c>
      <c r="I243" s="205"/>
    </row>
    <row r="244" spans="1:9" ht="12.75" customHeight="1">
      <c r="A244" s="201"/>
      <c r="B244" s="155" t="s">
        <v>519</v>
      </c>
      <c r="C244" s="147">
        <v>100</v>
      </c>
      <c r="D244" s="147">
        <v>78</v>
      </c>
      <c r="E244" s="147">
        <v>90</v>
      </c>
      <c r="F244" s="147">
        <v>72</v>
      </c>
      <c r="G244" s="147">
        <v>10</v>
      </c>
      <c r="H244" s="148">
        <v>6</v>
      </c>
      <c r="I244" s="205"/>
    </row>
    <row r="245" spans="1:9" ht="12.75" customHeight="1">
      <c r="A245" s="201"/>
      <c r="B245" s="155" t="s">
        <v>520</v>
      </c>
      <c r="C245" s="147">
        <v>60</v>
      </c>
      <c r="D245" s="147">
        <v>47</v>
      </c>
      <c r="E245" s="147">
        <v>60</v>
      </c>
      <c r="F245" s="147">
        <v>47</v>
      </c>
      <c r="G245" s="147" t="s">
        <v>92</v>
      </c>
      <c r="H245" s="148" t="s">
        <v>92</v>
      </c>
      <c r="I245" s="205"/>
    </row>
    <row r="246" spans="1:9" ht="12.75" customHeight="1">
      <c r="A246" s="201"/>
      <c r="B246" s="155" t="s">
        <v>521</v>
      </c>
      <c r="C246" s="147">
        <v>1236</v>
      </c>
      <c r="D246" s="147">
        <v>779</v>
      </c>
      <c r="E246" s="147">
        <v>886</v>
      </c>
      <c r="F246" s="147">
        <v>618</v>
      </c>
      <c r="G246" s="147">
        <v>350</v>
      </c>
      <c r="H246" s="148">
        <v>161</v>
      </c>
      <c r="I246" s="205"/>
    </row>
    <row r="247" spans="1:9" ht="12.75" customHeight="1">
      <c r="A247" s="201" t="s">
        <v>585</v>
      </c>
      <c r="B247" s="155" t="s">
        <v>517</v>
      </c>
      <c r="C247" s="147">
        <v>5208</v>
      </c>
      <c r="D247" s="147">
        <v>3655</v>
      </c>
      <c r="E247" s="147">
        <v>3478</v>
      </c>
      <c r="F247" s="147">
        <v>2431</v>
      </c>
      <c r="G247" s="147">
        <v>1730</v>
      </c>
      <c r="H247" s="148">
        <v>1224</v>
      </c>
      <c r="I247" s="206"/>
    </row>
    <row r="248" spans="1:9" ht="12.75" customHeight="1">
      <c r="A248" s="203" t="s">
        <v>364</v>
      </c>
      <c r="B248" s="155" t="s">
        <v>518</v>
      </c>
      <c r="C248" s="147">
        <v>403</v>
      </c>
      <c r="D248" s="147">
        <v>239</v>
      </c>
      <c r="E248" s="147">
        <v>271</v>
      </c>
      <c r="F248" s="147">
        <v>182</v>
      </c>
      <c r="G248" s="147">
        <v>132</v>
      </c>
      <c r="H248" s="148">
        <v>57</v>
      </c>
      <c r="I248" s="206"/>
    </row>
    <row r="249" spans="1:9" ht="12.75" customHeight="1">
      <c r="A249" s="201"/>
      <c r="B249" s="155" t="s">
        <v>519</v>
      </c>
      <c r="C249" s="147">
        <v>2406</v>
      </c>
      <c r="D249" s="147">
        <v>1631</v>
      </c>
      <c r="E249" s="147">
        <v>1803</v>
      </c>
      <c r="F249" s="147">
        <v>1211</v>
      </c>
      <c r="G249" s="147">
        <v>603</v>
      </c>
      <c r="H249" s="148">
        <v>420</v>
      </c>
      <c r="I249" s="206"/>
    </row>
    <row r="250" spans="1:9" ht="12.75" customHeight="1">
      <c r="A250" s="201"/>
      <c r="B250" s="155" t="s">
        <v>521</v>
      </c>
      <c r="C250" s="147">
        <v>2399</v>
      </c>
      <c r="D250" s="147">
        <v>1785</v>
      </c>
      <c r="E250" s="147">
        <v>1404</v>
      </c>
      <c r="F250" s="147">
        <v>1038</v>
      </c>
      <c r="G250" s="147">
        <v>995</v>
      </c>
      <c r="H250" s="148">
        <v>747</v>
      </c>
      <c r="I250" s="206"/>
    </row>
    <row r="251" spans="1:9" ht="12.75" customHeight="1">
      <c r="A251" s="201" t="s">
        <v>365</v>
      </c>
      <c r="B251" s="155" t="s">
        <v>517</v>
      </c>
      <c r="C251" s="147">
        <v>3253</v>
      </c>
      <c r="D251" s="147">
        <v>2621</v>
      </c>
      <c r="E251" s="147">
        <v>2408</v>
      </c>
      <c r="F251" s="147">
        <v>1976</v>
      </c>
      <c r="G251" s="147">
        <v>845</v>
      </c>
      <c r="H251" s="148">
        <v>645</v>
      </c>
      <c r="I251" s="206"/>
    </row>
    <row r="252" spans="1:9" ht="12.75" customHeight="1">
      <c r="A252" s="203" t="s">
        <v>366</v>
      </c>
      <c r="B252" s="155" t="s">
        <v>518</v>
      </c>
      <c r="C252" s="147">
        <v>86</v>
      </c>
      <c r="D252" s="147">
        <v>54</v>
      </c>
      <c r="E252" s="147">
        <v>81</v>
      </c>
      <c r="F252" s="147" t="s">
        <v>1651</v>
      </c>
      <c r="G252" s="147">
        <v>5</v>
      </c>
      <c r="H252" s="148" t="s">
        <v>1651</v>
      </c>
      <c r="I252" s="205"/>
    </row>
    <row r="253" spans="1:9" ht="12.75" customHeight="1">
      <c r="A253" s="201"/>
      <c r="B253" s="155" t="s">
        <v>519</v>
      </c>
      <c r="C253" s="147">
        <v>1930</v>
      </c>
      <c r="D253" s="147">
        <v>1539</v>
      </c>
      <c r="E253" s="147">
        <v>1534</v>
      </c>
      <c r="F253" s="147" t="s">
        <v>1651</v>
      </c>
      <c r="G253" s="147">
        <v>396</v>
      </c>
      <c r="H253" s="148" t="s">
        <v>1651</v>
      </c>
      <c r="I253" s="205"/>
    </row>
    <row r="254" spans="1:9" ht="12.75" customHeight="1">
      <c r="A254" s="201"/>
      <c r="B254" s="155" t="s">
        <v>520</v>
      </c>
      <c r="C254" s="147">
        <v>9</v>
      </c>
      <c r="D254" s="147">
        <v>8</v>
      </c>
      <c r="E254" s="147">
        <v>9</v>
      </c>
      <c r="F254" s="147">
        <v>8</v>
      </c>
      <c r="G254" s="147" t="s">
        <v>92</v>
      </c>
      <c r="H254" s="148" t="s">
        <v>92</v>
      </c>
      <c r="I254" s="205"/>
    </row>
    <row r="255" spans="1:9" ht="12.75" customHeight="1">
      <c r="A255" s="201"/>
      <c r="B255" s="155" t="s">
        <v>521</v>
      </c>
      <c r="C255" s="147">
        <v>1228</v>
      </c>
      <c r="D255" s="147">
        <v>1020</v>
      </c>
      <c r="E255" s="147">
        <v>784</v>
      </c>
      <c r="F255" s="147">
        <v>663</v>
      </c>
      <c r="G255" s="147">
        <v>444</v>
      </c>
      <c r="H255" s="148">
        <v>357</v>
      </c>
      <c r="I255" s="205"/>
    </row>
    <row r="256" spans="1:9" ht="12.75" customHeight="1">
      <c r="A256" s="201" t="s">
        <v>586</v>
      </c>
      <c r="B256" s="155" t="s">
        <v>517</v>
      </c>
      <c r="C256" s="147">
        <v>1117</v>
      </c>
      <c r="D256" s="147">
        <v>726</v>
      </c>
      <c r="E256" s="147">
        <v>968</v>
      </c>
      <c r="F256" s="147">
        <v>632</v>
      </c>
      <c r="G256" s="147">
        <v>149</v>
      </c>
      <c r="H256" s="148">
        <v>94</v>
      </c>
      <c r="I256" s="205"/>
    </row>
    <row r="257" spans="1:9" ht="12.75" customHeight="1">
      <c r="A257" s="203" t="s">
        <v>587</v>
      </c>
      <c r="B257" s="155" t="s">
        <v>519</v>
      </c>
      <c r="C257" s="147">
        <v>720</v>
      </c>
      <c r="D257" s="147">
        <v>487</v>
      </c>
      <c r="E257" s="147">
        <v>615</v>
      </c>
      <c r="F257" s="147">
        <v>413</v>
      </c>
      <c r="G257" s="147">
        <v>105</v>
      </c>
      <c r="H257" s="148">
        <v>74</v>
      </c>
      <c r="I257" s="205"/>
    </row>
    <row r="258" spans="1:9" ht="12.75" customHeight="1">
      <c r="A258" s="201"/>
      <c r="B258" s="155" t="s">
        <v>521</v>
      </c>
      <c r="C258" s="147">
        <v>397</v>
      </c>
      <c r="D258" s="147">
        <v>239</v>
      </c>
      <c r="E258" s="147">
        <v>353</v>
      </c>
      <c r="F258" s="147">
        <v>219</v>
      </c>
      <c r="G258" s="147">
        <v>44</v>
      </c>
      <c r="H258" s="148">
        <v>20</v>
      </c>
      <c r="I258" s="205"/>
    </row>
    <row r="259" spans="1:9" ht="12.75" customHeight="1">
      <c r="A259" s="201" t="s">
        <v>588</v>
      </c>
      <c r="B259" s="155" t="s">
        <v>517</v>
      </c>
      <c r="C259" s="147">
        <v>242</v>
      </c>
      <c r="D259" s="147">
        <v>122</v>
      </c>
      <c r="E259" s="147">
        <v>242</v>
      </c>
      <c r="F259" s="147">
        <v>122</v>
      </c>
      <c r="G259" s="147" t="s">
        <v>92</v>
      </c>
      <c r="H259" s="148" t="s">
        <v>92</v>
      </c>
      <c r="I259" s="205"/>
    </row>
    <row r="260" spans="1:9" ht="12.75" customHeight="1">
      <c r="A260" s="203" t="s">
        <v>370</v>
      </c>
      <c r="B260" s="155" t="s">
        <v>519</v>
      </c>
      <c r="C260" s="147">
        <v>131</v>
      </c>
      <c r="D260" s="147">
        <v>67</v>
      </c>
      <c r="E260" s="147">
        <v>131</v>
      </c>
      <c r="F260" s="147">
        <v>67</v>
      </c>
      <c r="G260" s="147" t="s">
        <v>92</v>
      </c>
      <c r="H260" s="148" t="s">
        <v>92</v>
      </c>
      <c r="I260" s="205"/>
    </row>
    <row r="261" spans="1:9" ht="12.75" customHeight="1">
      <c r="A261" s="201"/>
      <c r="B261" s="155" t="s">
        <v>521</v>
      </c>
      <c r="C261" s="147">
        <v>111</v>
      </c>
      <c r="D261" s="147">
        <v>55</v>
      </c>
      <c r="E261" s="147">
        <v>111</v>
      </c>
      <c r="F261" s="147">
        <v>55</v>
      </c>
      <c r="G261" s="147" t="s">
        <v>92</v>
      </c>
      <c r="H261" s="148" t="s">
        <v>92</v>
      </c>
      <c r="I261" s="205"/>
    </row>
    <row r="262" spans="1:9" ht="12.75" customHeight="1">
      <c r="A262" s="201" t="s">
        <v>589</v>
      </c>
      <c r="B262" s="155" t="s">
        <v>517</v>
      </c>
      <c r="C262" s="147">
        <v>241</v>
      </c>
      <c r="D262" s="147">
        <v>190</v>
      </c>
      <c r="E262" s="147">
        <v>204</v>
      </c>
      <c r="F262" s="147">
        <v>160</v>
      </c>
      <c r="G262" s="147">
        <v>37</v>
      </c>
      <c r="H262" s="148">
        <v>30</v>
      </c>
      <c r="I262" s="205"/>
    </row>
    <row r="263" spans="1:9" ht="12.75" customHeight="1">
      <c r="A263" s="203" t="s">
        <v>590</v>
      </c>
      <c r="B263" s="155" t="s">
        <v>519</v>
      </c>
      <c r="C263" s="147">
        <v>97</v>
      </c>
      <c r="D263" s="147">
        <v>79</v>
      </c>
      <c r="E263" s="147">
        <v>66</v>
      </c>
      <c r="F263" s="147">
        <v>53</v>
      </c>
      <c r="G263" s="147">
        <v>31</v>
      </c>
      <c r="H263" s="148">
        <v>26</v>
      </c>
      <c r="I263" s="205"/>
    </row>
    <row r="264" spans="1:9" ht="12.75" customHeight="1">
      <c r="A264" s="201"/>
      <c r="B264" s="155" t="s">
        <v>520</v>
      </c>
      <c r="C264" s="147">
        <v>81</v>
      </c>
      <c r="D264" s="147">
        <v>60</v>
      </c>
      <c r="E264" s="147">
        <v>81</v>
      </c>
      <c r="F264" s="147">
        <v>60</v>
      </c>
      <c r="G264" s="147" t="s">
        <v>92</v>
      </c>
      <c r="H264" s="148" t="s">
        <v>92</v>
      </c>
      <c r="I264" s="205"/>
    </row>
    <row r="265" spans="1:9" ht="12.75" customHeight="1">
      <c r="A265" s="201"/>
      <c r="B265" s="155" t="s">
        <v>521</v>
      </c>
      <c r="C265" s="147">
        <v>63</v>
      </c>
      <c r="D265" s="147">
        <v>51</v>
      </c>
      <c r="E265" s="147">
        <v>57</v>
      </c>
      <c r="F265" s="147">
        <v>47</v>
      </c>
      <c r="G265" s="147">
        <v>6</v>
      </c>
      <c r="H265" s="148">
        <v>4</v>
      </c>
      <c r="I265" s="205"/>
    </row>
    <row r="266" spans="1:9" ht="12.75" customHeight="1">
      <c r="A266" s="201" t="s">
        <v>591</v>
      </c>
      <c r="B266" s="155" t="s">
        <v>592</v>
      </c>
      <c r="C266" s="147">
        <v>80</v>
      </c>
      <c r="D266" s="147">
        <v>43</v>
      </c>
      <c r="E266" s="147">
        <v>80</v>
      </c>
      <c r="F266" s="147">
        <v>43</v>
      </c>
      <c r="G266" s="147" t="s">
        <v>92</v>
      </c>
      <c r="H266" s="148" t="s">
        <v>92</v>
      </c>
    </row>
    <row r="267" spans="1:9" ht="12.75" customHeight="1">
      <c r="A267" s="203" t="s">
        <v>593</v>
      </c>
      <c r="B267" s="155"/>
      <c r="C267" s="147"/>
      <c r="D267" s="147"/>
      <c r="E267" s="147"/>
      <c r="F267" s="147"/>
      <c r="G267" s="147"/>
      <c r="H267" s="148"/>
      <c r="I267" s="205"/>
    </row>
    <row r="268" spans="1:9" ht="12.75" customHeight="1">
      <c r="A268" s="617" t="s">
        <v>569</v>
      </c>
      <c r="B268" s="141" t="s">
        <v>517</v>
      </c>
      <c r="C268" s="144">
        <v>3181</v>
      </c>
      <c r="D268" s="144">
        <v>2291</v>
      </c>
      <c r="E268" s="144">
        <v>2427</v>
      </c>
      <c r="F268" s="144">
        <v>1737</v>
      </c>
      <c r="G268" s="144">
        <v>754</v>
      </c>
      <c r="H268" s="145">
        <v>554</v>
      </c>
      <c r="I268" s="205"/>
    </row>
    <row r="269" spans="1:9" ht="12.75" customHeight="1">
      <c r="A269" s="336" t="s">
        <v>2038</v>
      </c>
      <c r="B269" s="141" t="s">
        <v>518</v>
      </c>
      <c r="C269" s="144">
        <v>415</v>
      </c>
      <c r="D269" s="144">
        <v>95</v>
      </c>
      <c r="E269" s="144">
        <v>335</v>
      </c>
      <c r="F269" s="144">
        <v>74</v>
      </c>
      <c r="G269" s="144">
        <v>80</v>
      </c>
      <c r="H269" s="145">
        <v>21</v>
      </c>
      <c r="I269" s="205"/>
    </row>
    <row r="270" spans="1:9" ht="12.75" customHeight="1">
      <c r="A270" s="201"/>
      <c r="B270" s="141" t="s">
        <v>519</v>
      </c>
      <c r="C270" s="144">
        <v>1640</v>
      </c>
      <c r="D270" s="144">
        <v>1304</v>
      </c>
      <c r="E270" s="144">
        <v>1399</v>
      </c>
      <c r="F270" s="144">
        <v>1110</v>
      </c>
      <c r="G270" s="144">
        <v>241</v>
      </c>
      <c r="H270" s="145">
        <v>194</v>
      </c>
      <c r="I270" s="205"/>
    </row>
    <row r="271" spans="1:9" ht="12.75" customHeight="1">
      <c r="A271" s="201"/>
      <c r="B271" s="141" t="s">
        <v>521</v>
      </c>
      <c r="C271" s="144">
        <v>1126</v>
      </c>
      <c r="D271" s="144">
        <v>892</v>
      </c>
      <c r="E271" s="144">
        <v>693</v>
      </c>
      <c r="F271" s="144">
        <v>553</v>
      </c>
      <c r="G271" s="144">
        <v>433</v>
      </c>
      <c r="H271" s="145">
        <v>339</v>
      </c>
      <c r="I271" s="205"/>
    </row>
    <row r="272" spans="1:9" ht="12.75" customHeight="1">
      <c r="A272" s="617" t="s">
        <v>318</v>
      </c>
      <c r="B272" s="141" t="s">
        <v>517</v>
      </c>
      <c r="C272" s="144">
        <v>5061</v>
      </c>
      <c r="D272" s="144">
        <v>3503</v>
      </c>
      <c r="E272" s="144">
        <v>1749</v>
      </c>
      <c r="F272" s="144">
        <v>1148</v>
      </c>
      <c r="G272" s="144">
        <v>3312</v>
      </c>
      <c r="H272" s="145">
        <v>2355</v>
      </c>
      <c r="I272" s="205"/>
    </row>
    <row r="273" spans="1:9" ht="12.75" customHeight="1">
      <c r="A273" s="204" t="s">
        <v>319</v>
      </c>
      <c r="B273" s="141" t="s">
        <v>518</v>
      </c>
      <c r="C273" s="144">
        <v>253</v>
      </c>
      <c r="D273" s="144">
        <v>36</v>
      </c>
      <c r="E273" s="144">
        <v>84</v>
      </c>
      <c r="F273" s="144">
        <v>23</v>
      </c>
      <c r="G273" s="144">
        <v>169</v>
      </c>
      <c r="H273" s="145">
        <v>13</v>
      </c>
      <c r="I273" s="205"/>
    </row>
    <row r="274" spans="1:9" ht="12.75" customHeight="1">
      <c r="A274" s="201"/>
      <c r="B274" s="141" t="s">
        <v>519</v>
      </c>
      <c r="C274" s="144">
        <v>2441</v>
      </c>
      <c r="D274" s="144">
        <v>1730</v>
      </c>
      <c r="E274" s="144">
        <v>1037</v>
      </c>
      <c r="F274" s="144">
        <v>770</v>
      </c>
      <c r="G274" s="144">
        <v>1404</v>
      </c>
      <c r="H274" s="145">
        <v>960</v>
      </c>
      <c r="I274" s="205"/>
    </row>
    <row r="275" spans="1:9" ht="12.75" customHeight="1">
      <c r="A275" s="201"/>
      <c r="B275" s="141" t="s">
        <v>520</v>
      </c>
      <c r="C275" s="144">
        <v>522</v>
      </c>
      <c r="D275" s="144">
        <v>272</v>
      </c>
      <c r="E275" s="144">
        <v>332</v>
      </c>
      <c r="F275" s="144">
        <v>136</v>
      </c>
      <c r="G275" s="144">
        <v>190</v>
      </c>
      <c r="H275" s="145">
        <v>136</v>
      </c>
      <c r="I275" s="205"/>
    </row>
    <row r="276" spans="1:9" ht="12.75" customHeight="1">
      <c r="A276" s="201"/>
      <c r="B276" s="141" t="s">
        <v>521</v>
      </c>
      <c r="C276" s="144">
        <v>1845</v>
      </c>
      <c r="D276" s="144">
        <v>1465</v>
      </c>
      <c r="E276" s="144">
        <v>296</v>
      </c>
      <c r="F276" s="144">
        <v>219</v>
      </c>
      <c r="G276" s="144">
        <v>1549</v>
      </c>
      <c r="H276" s="145">
        <v>1246</v>
      </c>
      <c r="I276" s="205"/>
    </row>
    <row r="277" spans="1:9" ht="12.75" customHeight="1">
      <c r="A277" s="200" t="s">
        <v>594</v>
      </c>
      <c r="B277" s="141" t="s">
        <v>517</v>
      </c>
      <c r="C277" s="144">
        <v>58358</v>
      </c>
      <c r="D277" s="144">
        <v>35823</v>
      </c>
      <c r="E277" s="144">
        <v>36299</v>
      </c>
      <c r="F277" s="144">
        <v>22011</v>
      </c>
      <c r="G277" s="144">
        <v>22059</v>
      </c>
      <c r="H277" s="145">
        <v>13812</v>
      </c>
      <c r="I277" s="205"/>
    </row>
    <row r="278" spans="1:9" ht="12.75" customHeight="1">
      <c r="A278" s="201"/>
      <c r="B278" s="141" t="s">
        <v>518</v>
      </c>
      <c r="C278" s="144">
        <v>8502</v>
      </c>
      <c r="D278" s="144">
        <v>2966</v>
      </c>
      <c r="E278" s="144">
        <v>6193</v>
      </c>
      <c r="F278" s="144">
        <v>2391</v>
      </c>
      <c r="G278" s="144">
        <v>2309</v>
      </c>
      <c r="H278" s="145">
        <v>575</v>
      </c>
      <c r="I278" s="205"/>
    </row>
    <row r="279" spans="1:9" ht="12.75" customHeight="1">
      <c r="A279" s="201"/>
      <c r="B279" s="141" t="s">
        <v>519</v>
      </c>
      <c r="C279" s="144">
        <v>21670</v>
      </c>
      <c r="D279" s="144">
        <v>14529</v>
      </c>
      <c r="E279" s="144">
        <v>13954</v>
      </c>
      <c r="F279" s="144">
        <v>9508</v>
      </c>
      <c r="G279" s="144">
        <v>7716</v>
      </c>
      <c r="H279" s="145">
        <v>5021</v>
      </c>
      <c r="I279" s="205"/>
    </row>
    <row r="280" spans="1:9" ht="12.75" customHeight="1">
      <c r="A280" s="201"/>
      <c r="B280" s="141" t="s">
        <v>520</v>
      </c>
      <c r="C280" s="144">
        <v>4525</v>
      </c>
      <c r="D280" s="144">
        <v>3257</v>
      </c>
      <c r="E280" s="144">
        <v>2716</v>
      </c>
      <c r="F280" s="144">
        <v>1857</v>
      </c>
      <c r="G280" s="144">
        <v>1809</v>
      </c>
      <c r="H280" s="145">
        <v>1400</v>
      </c>
      <c r="I280" s="205"/>
    </row>
    <row r="281" spans="1:9" ht="12.75" customHeight="1">
      <c r="A281" s="201"/>
      <c r="B281" s="141" t="s">
        <v>521</v>
      </c>
      <c r="C281" s="144">
        <v>23661</v>
      </c>
      <c r="D281" s="144">
        <v>15071</v>
      </c>
      <c r="E281" s="144">
        <v>13436</v>
      </c>
      <c r="F281" s="144">
        <v>8255</v>
      </c>
      <c r="G281" s="144">
        <v>10225</v>
      </c>
      <c r="H281" s="145">
        <v>6816</v>
      </c>
      <c r="I281" s="205"/>
    </row>
    <row r="282" spans="1:9" ht="12.75" customHeight="1">
      <c r="A282" s="617" t="s">
        <v>299</v>
      </c>
      <c r="B282" s="141" t="s">
        <v>517</v>
      </c>
      <c r="C282" s="144">
        <v>39698</v>
      </c>
      <c r="D282" s="144">
        <v>23967</v>
      </c>
      <c r="E282" s="144">
        <v>30207</v>
      </c>
      <c r="F282" s="144">
        <v>18263</v>
      </c>
      <c r="G282" s="144">
        <v>9491</v>
      </c>
      <c r="H282" s="145">
        <v>5704</v>
      </c>
      <c r="I282" s="205"/>
    </row>
    <row r="283" spans="1:9" ht="12.75" customHeight="1">
      <c r="A283" s="336" t="s">
        <v>2037</v>
      </c>
      <c r="B283" s="141" t="s">
        <v>518</v>
      </c>
      <c r="C283" s="144">
        <v>7126</v>
      </c>
      <c r="D283" s="144">
        <v>2704</v>
      </c>
      <c r="E283" s="144">
        <v>5695</v>
      </c>
      <c r="F283" s="144">
        <v>2279</v>
      </c>
      <c r="G283" s="144">
        <v>1431</v>
      </c>
      <c r="H283" s="145">
        <v>425</v>
      </c>
      <c r="I283" s="205"/>
    </row>
    <row r="284" spans="1:9" ht="12.75" customHeight="1">
      <c r="A284" s="202"/>
      <c r="B284" s="141" t="s">
        <v>519</v>
      </c>
      <c r="C284" s="144">
        <v>13058</v>
      </c>
      <c r="D284" s="144">
        <v>8908</v>
      </c>
      <c r="E284" s="144">
        <v>10545</v>
      </c>
      <c r="F284" s="144">
        <v>7200</v>
      </c>
      <c r="G284" s="144">
        <v>2513</v>
      </c>
      <c r="H284" s="145">
        <v>1708</v>
      </c>
      <c r="I284" s="205"/>
    </row>
    <row r="285" spans="1:9" ht="12.75" customHeight="1">
      <c r="A285" s="202"/>
      <c r="B285" s="141" t="s">
        <v>520</v>
      </c>
      <c r="C285" s="144">
        <v>2680</v>
      </c>
      <c r="D285" s="144">
        <v>1870</v>
      </c>
      <c r="E285" s="144">
        <v>2043</v>
      </c>
      <c r="F285" s="144">
        <v>1402</v>
      </c>
      <c r="G285" s="144">
        <v>637</v>
      </c>
      <c r="H285" s="145">
        <v>468</v>
      </c>
      <c r="I285" s="205"/>
    </row>
    <row r="286" spans="1:9" ht="12.75" customHeight="1">
      <c r="A286" s="202"/>
      <c r="B286" s="141" t="s">
        <v>521</v>
      </c>
      <c r="C286" s="144">
        <v>16834</v>
      </c>
      <c r="D286" s="144">
        <v>10485</v>
      </c>
      <c r="E286" s="144">
        <v>11924</v>
      </c>
      <c r="F286" s="144">
        <v>7382</v>
      </c>
      <c r="G286" s="144">
        <v>4910</v>
      </c>
      <c r="H286" s="145">
        <v>3103</v>
      </c>
      <c r="I286" s="205"/>
    </row>
    <row r="287" spans="1:9" ht="12.75" customHeight="1">
      <c r="A287" s="201" t="s">
        <v>595</v>
      </c>
      <c r="B287" s="155" t="s">
        <v>517</v>
      </c>
      <c r="C287" s="147">
        <v>2358</v>
      </c>
      <c r="D287" s="147">
        <v>1702</v>
      </c>
      <c r="E287" s="147">
        <v>1769</v>
      </c>
      <c r="F287" s="147">
        <v>1259</v>
      </c>
      <c r="G287" s="147">
        <v>589</v>
      </c>
      <c r="H287" s="148">
        <v>443</v>
      </c>
      <c r="I287" s="205"/>
    </row>
    <row r="288" spans="1:9" ht="12.75" customHeight="1">
      <c r="A288" s="203" t="s">
        <v>379</v>
      </c>
      <c r="B288" s="155" t="s">
        <v>518</v>
      </c>
      <c r="C288" s="147">
        <v>41</v>
      </c>
      <c r="D288" s="147">
        <v>25</v>
      </c>
      <c r="E288" s="147">
        <v>41</v>
      </c>
      <c r="F288" s="147">
        <v>25</v>
      </c>
      <c r="G288" s="147" t="s">
        <v>92</v>
      </c>
      <c r="H288" s="148" t="s">
        <v>92</v>
      </c>
      <c r="I288" s="205"/>
    </row>
    <row r="289" spans="1:9" ht="12.75" customHeight="1">
      <c r="A289" s="201"/>
      <c r="B289" s="155" t="s">
        <v>519</v>
      </c>
      <c r="C289" s="147">
        <v>1185</v>
      </c>
      <c r="D289" s="147">
        <v>852</v>
      </c>
      <c r="E289" s="147">
        <v>947</v>
      </c>
      <c r="F289" s="147">
        <v>673</v>
      </c>
      <c r="G289" s="147">
        <v>238</v>
      </c>
      <c r="H289" s="148">
        <v>179</v>
      </c>
      <c r="I289" s="205"/>
    </row>
    <row r="290" spans="1:9" ht="12.75" customHeight="1">
      <c r="A290" s="201"/>
      <c r="B290" s="155" t="s">
        <v>520</v>
      </c>
      <c r="C290" s="147">
        <v>523</v>
      </c>
      <c r="D290" s="147">
        <v>372</v>
      </c>
      <c r="E290" s="147">
        <v>381</v>
      </c>
      <c r="F290" s="147">
        <v>267</v>
      </c>
      <c r="G290" s="147">
        <v>142</v>
      </c>
      <c r="H290" s="148">
        <v>105</v>
      </c>
      <c r="I290" s="205"/>
    </row>
    <row r="291" spans="1:9" ht="12.75" customHeight="1">
      <c r="A291" s="149"/>
      <c r="B291" s="155" t="s">
        <v>521</v>
      </c>
      <c r="C291" s="147">
        <v>609</v>
      </c>
      <c r="D291" s="147">
        <v>453</v>
      </c>
      <c r="E291" s="147">
        <v>400</v>
      </c>
      <c r="F291" s="147">
        <v>294</v>
      </c>
      <c r="G291" s="147">
        <v>209</v>
      </c>
      <c r="H291" s="148">
        <v>159</v>
      </c>
      <c r="I291" s="205"/>
    </row>
    <row r="292" spans="1:9" ht="12.75" customHeight="1">
      <c r="A292" s="201" t="s">
        <v>376</v>
      </c>
      <c r="B292" s="155" t="s">
        <v>517</v>
      </c>
      <c r="C292" s="147">
        <v>9027</v>
      </c>
      <c r="D292" s="147">
        <v>6383</v>
      </c>
      <c r="E292" s="147">
        <v>6897</v>
      </c>
      <c r="F292" s="147">
        <v>4774</v>
      </c>
      <c r="G292" s="147">
        <v>2130</v>
      </c>
      <c r="H292" s="148">
        <v>1609</v>
      </c>
      <c r="I292" s="205"/>
    </row>
    <row r="293" spans="1:9" ht="12.75" customHeight="1">
      <c r="A293" s="203" t="s">
        <v>377</v>
      </c>
      <c r="B293" s="155" t="s">
        <v>518</v>
      </c>
      <c r="C293" s="147">
        <v>60</v>
      </c>
      <c r="D293" s="147">
        <v>29</v>
      </c>
      <c r="E293" s="147">
        <v>60</v>
      </c>
      <c r="F293" s="147">
        <v>29</v>
      </c>
      <c r="G293" s="147" t="s">
        <v>92</v>
      </c>
      <c r="H293" s="148" t="s">
        <v>92</v>
      </c>
      <c r="I293" s="205"/>
    </row>
    <row r="294" spans="1:9" ht="12.75" customHeight="1">
      <c r="A294" s="201"/>
      <c r="B294" s="155" t="s">
        <v>519</v>
      </c>
      <c r="C294" s="147">
        <v>4285</v>
      </c>
      <c r="D294" s="147">
        <v>2962</v>
      </c>
      <c r="E294" s="147">
        <v>3593</v>
      </c>
      <c r="F294" s="147">
        <v>2458</v>
      </c>
      <c r="G294" s="147">
        <v>692</v>
      </c>
      <c r="H294" s="148">
        <v>504</v>
      </c>
      <c r="I294" s="205"/>
    </row>
    <row r="295" spans="1:9" ht="12.75" customHeight="1">
      <c r="A295" s="201"/>
      <c r="B295" s="155" t="s">
        <v>520</v>
      </c>
      <c r="C295" s="147">
        <v>820</v>
      </c>
      <c r="D295" s="147">
        <v>534</v>
      </c>
      <c r="E295" s="147">
        <v>504</v>
      </c>
      <c r="F295" s="147">
        <v>314</v>
      </c>
      <c r="G295" s="147">
        <v>316</v>
      </c>
      <c r="H295" s="148">
        <v>220</v>
      </c>
      <c r="I295" s="205"/>
    </row>
    <row r="296" spans="1:9" ht="12.75" customHeight="1">
      <c r="A296" s="201"/>
      <c r="B296" s="155" t="s">
        <v>521</v>
      </c>
      <c r="C296" s="147">
        <v>3862</v>
      </c>
      <c r="D296" s="147">
        <v>2858</v>
      </c>
      <c r="E296" s="147">
        <v>2740</v>
      </c>
      <c r="F296" s="147">
        <v>1973</v>
      </c>
      <c r="G296" s="147">
        <v>1122</v>
      </c>
      <c r="H296" s="148">
        <v>885</v>
      </c>
      <c r="I296" s="205"/>
    </row>
    <row r="297" spans="1:9" ht="12.75" customHeight="1">
      <c r="A297" s="201" t="s">
        <v>382</v>
      </c>
      <c r="B297" s="155" t="s">
        <v>517</v>
      </c>
      <c r="C297" s="147">
        <v>6321</v>
      </c>
      <c r="D297" s="147">
        <v>2583</v>
      </c>
      <c r="E297" s="147">
        <v>5337</v>
      </c>
      <c r="F297" s="147">
        <v>2210</v>
      </c>
      <c r="G297" s="147">
        <v>984</v>
      </c>
      <c r="H297" s="148">
        <v>373</v>
      </c>
      <c r="I297" s="205"/>
    </row>
    <row r="298" spans="1:9" ht="12.75" customHeight="1">
      <c r="A298" s="203" t="s">
        <v>383</v>
      </c>
      <c r="B298" s="155" t="s">
        <v>518</v>
      </c>
      <c r="C298" s="147">
        <v>3230</v>
      </c>
      <c r="D298" s="147">
        <v>1101</v>
      </c>
      <c r="E298" s="147">
        <v>2831</v>
      </c>
      <c r="F298" s="147">
        <v>971</v>
      </c>
      <c r="G298" s="147">
        <v>399</v>
      </c>
      <c r="H298" s="148">
        <v>130</v>
      </c>
      <c r="I298" s="205"/>
    </row>
    <row r="299" spans="1:9" ht="12.75" customHeight="1">
      <c r="A299" s="201"/>
      <c r="B299" s="155" t="s">
        <v>519</v>
      </c>
      <c r="C299" s="147">
        <v>411</v>
      </c>
      <c r="D299" s="147">
        <v>294</v>
      </c>
      <c r="E299" s="147">
        <v>366</v>
      </c>
      <c r="F299" s="147">
        <v>261</v>
      </c>
      <c r="G299" s="147">
        <v>45</v>
      </c>
      <c r="H299" s="148">
        <v>33</v>
      </c>
      <c r="I299" s="205"/>
    </row>
    <row r="300" spans="1:9" ht="12.75" customHeight="1">
      <c r="A300" s="201"/>
      <c r="B300" s="155" t="s">
        <v>521</v>
      </c>
      <c r="C300" s="147">
        <v>2680</v>
      </c>
      <c r="D300" s="147">
        <v>1188</v>
      </c>
      <c r="E300" s="147">
        <v>2140</v>
      </c>
      <c r="F300" s="147">
        <v>978</v>
      </c>
      <c r="G300" s="147">
        <v>540</v>
      </c>
      <c r="H300" s="148">
        <v>210</v>
      </c>
      <c r="I300" s="205"/>
    </row>
    <row r="301" spans="1:9" ht="12.75" customHeight="1">
      <c r="A301" s="201" t="s">
        <v>596</v>
      </c>
      <c r="B301" s="155" t="s">
        <v>517</v>
      </c>
      <c r="C301" s="147">
        <v>1223</v>
      </c>
      <c r="D301" s="147">
        <v>707</v>
      </c>
      <c r="E301" s="147">
        <v>942</v>
      </c>
      <c r="F301" s="147">
        <v>610</v>
      </c>
      <c r="G301" s="147">
        <v>281</v>
      </c>
      <c r="H301" s="148">
        <v>97</v>
      </c>
      <c r="I301" s="205"/>
    </row>
    <row r="302" spans="1:9" ht="12.75" customHeight="1">
      <c r="A302" s="161" t="s">
        <v>597</v>
      </c>
      <c r="B302" s="155" t="s">
        <v>518</v>
      </c>
      <c r="C302" s="147">
        <v>311</v>
      </c>
      <c r="D302" s="147">
        <v>60</v>
      </c>
      <c r="E302" s="147">
        <v>181</v>
      </c>
      <c r="F302" s="147">
        <v>47</v>
      </c>
      <c r="G302" s="147">
        <v>130</v>
      </c>
      <c r="H302" s="148">
        <v>13</v>
      </c>
      <c r="I302" s="205"/>
    </row>
    <row r="303" spans="1:9" ht="12.75" customHeight="1">
      <c r="A303" s="201"/>
      <c r="B303" s="155" t="s">
        <v>519</v>
      </c>
      <c r="C303" s="147">
        <v>597</v>
      </c>
      <c r="D303" s="147">
        <v>450</v>
      </c>
      <c r="E303" s="147">
        <v>510</v>
      </c>
      <c r="F303" s="147">
        <v>381</v>
      </c>
      <c r="G303" s="147">
        <v>87</v>
      </c>
      <c r="H303" s="148">
        <v>69</v>
      </c>
      <c r="I303" s="205"/>
    </row>
    <row r="304" spans="1:9" ht="12.75" customHeight="1">
      <c r="A304" s="201"/>
      <c r="B304" s="155" t="s">
        <v>521</v>
      </c>
      <c r="C304" s="147">
        <v>315</v>
      </c>
      <c r="D304" s="147">
        <v>197</v>
      </c>
      <c r="E304" s="147">
        <v>251</v>
      </c>
      <c r="F304" s="147">
        <v>182</v>
      </c>
      <c r="G304" s="147">
        <v>64</v>
      </c>
      <c r="H304" s="148">
        <v>15</v>
      </c>
      <c r="I304" s="205"/>
    </row>
    <row r="305" spans="1:9" ht="12.75" customHeight="1">
      <c r="A305" s="201" t="s">
        <v>598</v>
      </c>
      <c r="B305" s="155" t="s">
        <v>517</v>
      </c>
      <c r="C305" s="147">
        <v>4901</v>
      </c>
      <c r="D305" s="147">
        <v>3219</v>
      </c>
      <c r="E305" s="147">
        <v>3543</v>
      </c>
      <c r="F305" s="147">
        <v>2447</v>
      </c>
      <c r="G305" s="147">
        <v>1358</v>
      </c>
      <c r="H305" s="148">
        <v>772</v>
      </c>
      <c r="I305" s="205"/>
    </row>
    <row r="306" spans="1:9" ht="12.75" customHeight="1">
      <c r="A306" s="203" t="s">
        <v>385</v>
      </c>
      <c r="B306" s="155" t="s">
        <v>518</v>
      </c>
      <c r="C306" s="147">
        <v>1870</v>
      </c>
      <c r="D306" s="147">
        <v>1103</v>
      </c>
      <c r="E306" s="147">
        <v>1390</v>
      </c>
      <c r="F306" s="147">
        <v>885</v>
      </c>
      <c r="G306" s="147">
        <v>480</v>
      </c>
      <c r="H306" s="148">
        <v>218</v>
      </c>
      <c r="I306" s="205"/>
    </row>
    <row r="307" spans="1:9" ht="12.75" customHeight="1">
      <c r="A307" s="201"/>
      <c r="B307" s="155" t="s">
        <v>519</v>
      </c>
      <c r="C307" s="147">
        <v>1112</v>
      </c>
      <c r="D307" s="147">
        <v>786</v>
      </c>
      <c r="E307" s="147">
        <v>731</v>
      </c>
      <c r="F307" s="147">
        <v>531</v>
      </c>
      <c r="G307" s="147">
        <v>381</v>
      </c>
      <c r="H307" s="148">
        <v>255</v>
      </c>
      <c r="I307" s="205"/>
    </row>
    <row r="308" spans="1:9" ht="12.75" customHeight="1">
      <c r="A308" s="201"/>
      <c r="B308" s="155" t="s">
        <v>520</v>
      </c>
      <c r="C308" s="147">
        <v>184</v>
      </c>
      <c r="D308" s="147">
        <v>146</v>
      </c>
      <c r="E308" s="147">
        <v>161</v>
      </c>
      <c r="F308" s="147">
        <v>125</v>
      </c>
      <c r="G308" s="147">
        <v>23</v>
      </c>
      <c r="H308" s="148">
        <v>21</v>
      </c>
      <c r="I308" s="205"/>
    </row>
    <row r="309" spans="1:9" ht="12.75" customHeight="1">
      <c r="A309" s="201"/>
      <c r="B309" s="155" t="s">
        <v>521</v>
      </c>
      <c r="C309" s="147">
        <v>1735</v>
      </c>
      <c r="D309" s="147">
        <v>1184</v>
      </c>
      <c r="E309" s="147">
        <v>1261</v>
      </c>
      <c r="F309" s="147">
        <v>906</v>
      </c>
      <c r="G309" s="147">
        <v>474</v>
      </c>
      <c r="H309" s="148">
        <v>278</v>
      </c>
      <c r="I309" s="205"/>
    </row>
    <row r="310" spans="1:9" ht="12.75" customHeight="1">
      <c r="A310" s="201" t="s">
        <v>599</v>
      </c>
      <c r="B310" s="155" t="s">
        <v>517</v>
      </c>
      <c r="C310" s="147">
        <v>4157</v>
      </c>
      <c r="D310" s="147">
        <v>2362</v>
      </c>
      <c r="E310" s="147">
        <v>2962</v>
      </c>
      <c r="F310" s="147">
        <v>1645</v>
      </c>
      <c r="G310" s="147">
        <v>1195</v>
      </c>
      <c r="H310" s="148">
        <v>717</v>
      </c>
      <c r="I310" s="205"/>
    </row>
    <row r="311" spans="1:9" ht="12.75" customHeight="1">
      <c r="A311" s="203" t="s">
        <v>387</v>
      </c>
      <c r="B311" s="155" t="s">
        <v>519</v>
      </c>
      <c r="C311" s="147">
        <v>1205</v>
      </c>
      <c r="D311" s="147">
        <v>617</v>
      </c>
      <c r="E311" s="147">
        <v>935</v>
      </c>
      <c r="F311" s="147">
        <v>475</v>
      </c>
      <c r="G311" s="147">
        <v>270</v>
      </c>
      <c r="H311" s="148">
        <v>142</v>
      </c>
      <c r="I311" s="205"/>
    </row>
    <row r="312" spans="1:9" ht="12.75" customHeight="1">
      <c r="A312" s="201"/>
      <c r="B312" s="155" t="s">
        <v>521</v>
      </c>
      <c r="C312" s="147">
        <v>2952</v>
      </c>
      <c r="D312" s="147">
        <v>1745</v>
      </c>
      <c r="E312" s="147">
        <v>2027</v>
      </c>
      <c r="F312" s="147">
        <v>1170</v>
      </c>
      <c r="G312" s="147">
        <v>925</v>
      </c>
      <c r="H312" s="148">
        <v>575</v>
      </c>
      <c r="I312" s="205"/>
    </row>
    <row r="313" spans="1:9" ht="12.75" customHeight="1">
      <c r="A313" s="201" t="s">
        <v>600</v>
      </c>
      <c r="B313" s="155" t="s">
        <v>517</v>
      </c>
      <c r="C313" s="147">
        <v>1783</v>
      </c>
      <c r="D313" s="147">
        <v>1695</v>
      </c>
      <c r="E313" s="147">
        <v>1066</v>
      </c>
      <c r="F313" s="147">
        <v>1006</v>
      </c>
      <c r="G313" s="147">
        <v>717</v>
      </c>
      <c r="H313" s="148">
        <v>689</v>
      </c>
      <c r="I313" s="205"/>
    </row>
    <row r="314" spans="1:9" ht="12.75" customHeight="1">
      <c r="A314" s="203" t="s">
        <v>391</v>
      </c>
      <c r="B314" s="155" t="s">
        <v>519</v>
      </c>
      <c r="C314" s="147">
        <v>912</v>
      </c>
      <c r="D314" s="147">
        <v>873</v>
      </c>
      <c r="E314" s="147">
        <v>665</v>
      </c>
      <c r="F314" s="147">
        <v>634</v>
      </c>
      <c r="G314" s="147">
        <v>247</v>
      </c>
      <c r="H314" s="148">
        <v>239</v>
      </c>
      <c r="I314" s="205"/>
    </row>
    <row r="315" spans="1:9" ht="12.75" customHeight="1">
      <c r="A315" s="201"/>
      <c r="B315" s="155" t="s">
        <v>520</v>
      </c>
      <c r="C315" s="147">
        <v>197</v>
      </c>
      <c r="D315" s="147">
        <v>179</v>
      </c>
      <c r="E315" s="147">
        <v>145</v>
      </c>
      <c r="F315" s="147">
        <v>128</v>
      </c>
      <c r="G315" s="147">
        <v>52</v>
      </c>
      <c r="H315" s="148">
        <v>51</v>
      </c>
      <c r="I315" s="205"/>
    </row>
    <row r="316" spans="1:9" ht="12.75" customHeight="1">
      <c r="A316" s="201"/>
      <c r="B316" s="155" t="s">
        <v>521</v>
      </c>
      <c r="C316" s="147">
        <v>674</v>
      </c>
      <c r="D316" s="147">
        <v>643</v>
      </c>
      <c r="E316" s="147">
        <v>256</v>
      </c>
      <c r="F316" s="147">
        <v>244</v>
      </c>
      <c r="G316" s="147">
        <v>418</v>
      </c>
      <c r="H316" s="148">
        <v>399</v>
      </c>
      <c r="I316" s="205"/>
    </row>
    <row r="317" spans="1:9" ht="12.75" customHeight="1">
      <c r="A317" s="201" t="s">
        <v>601</v>
      </c>
      <c r="B317" s="155" t="s">
        <v>517</v>
      </c>
      <c r="C317" s="147">
        <v>1510</v>
      </c>
      <c r="D317" s="147">
        <v>1032</v>
      </c>
      <c r="E317" s="147">
        <v>935</v>
      </c>
      <c r="F317" s="147">
        <v>659</v>
      </c>
      <c r="G317" s="147">
        <v>575</v>
      </c>
      <c r="H317" s="148">
        <v>373</v>
      </c>
      <c r="I317" s="206"/>
    </row>
    <row r="318" spans="1:9" ht="12.75" customHeight="1">
      <c r="A318" s="203" t="s">
        <v>389</v>
      </c>
      <c r="B318" s="155" t="s">
        <v>518</v>
      </c>
      <c r="C318" s="147">
        <v>102</v>
      </c>
      <c r="D318" s="147">
        <v>37</v>
      </c>
      <c r="E318" s="147">
        <v>77</v>
      </c>
      <c r="F318" s="147">
        <v>32</v>
      </c>
      <c r="G318" s="147">
        <v>25</v>
      </c>
      <c r="H318" s="148">
        <v>5</v>
      </c>
      <c r="I318" s="206"/>
    </row>
    <row r="319" spans="1:9" ht="12.75" customHeight="1">
      <c r="A319" s="201"/>
      <c r="B319" s="155" t="s">
        <v>519</v>
      </c>
      <c r="C319" s="147">
        <v>735</v>
      </c>
      <c r="D319" s="147">
        <v>493</v>
      </c>
      <c r="E319" s="147">
        <v>451</v>
      </c>
      <c r="F319" s="147">
        <v>318</v>
      </c>
      <c r="G319" s="147">
        <v>284</v>
      </c>
      <c r="H319" s="148">
        <v>175</v>
      </c>
      <c r="I319" s="206"/>
    </row>
    <row r="320" spans="1:9" ht="12.75" customHeight="1">
      <c r="A320" s="201"/>
      <c r="B320" s="155" t="s">
        <v>521</v>
      </c>
      <c r="C320" s="147">
        <v>673</v>
      </c>
      <c r="D320" s="147">
        <v>502</v>
      </c>
      <c r="E320" s="147">
        <v>407</v>
      </c>
      <c r="F320" s="147">
        <v>309</v>
      </c>
      <c r="G320" s="147">
        <v>266</v>
      </c>
      <c r="H320" s="148">
        <v>193</v>
      </c>
      <c r="I320" s="206"/>
    </row>
    <row r="321" spans="1:9" ht="12.75" customHeight="1">
      <c r="A321" s="201" t="s">
        <v>392</v>
      </c>
      <c r="B321" s="155" t="s">
        <v>517</v>
      </c>
      <c r="C321" s="147">
        <v>2121</v>
      </c>
      <c r="D321" s="147">
        <v>1685</v>
      </c>
      <c r="E321" s="147">
        <v>1846</v>
      </c>
      <c r="F321" s="147">
        <v>1476</v>
      </c>
      <c r="G321" s="147">
        <v>275</v>
      </c>
      <c r="H321" s="148">
        <v>209</v>
      </c>
      <c r="I321" s="206"/>
    </row>
    <row r="322" spans="1:9" ht="12.75" customHeight="1">
      <c r="A322" s="203" t="s">
        <v>393</v>
      </c>
      <c r="B322" s="155" t="s">
        <v>519</v>
      </c>
      <c r="C322" s="147">
        <v>649</v>
      </c>
      <c r="D322" s="147">
        <v>578</v>
      </c>
      <c r="E322" s="147">
        <v>630</v>
      </c>
      <c r="F322" s="147">
        <v>564</v>
      </c>
      <c r="G322" s="147">
        <v>19</v>
      </c>
      <c r="H322" s="148">
        <v>14</v>
      </c>
      <c r="I322" s="205"/>
    </row>
    <row r="323" spans="1:9" ht="12.75" customHeight="1">
      <c r="A323" s="201"/>
      <c r="B323" s="155" t="s">
        <v>520</v>
      </c>
      <c r="C323" s="147">
        <v>850</v>
      </c>
      <c r="D323" s="147">
        <v>567</v>
      </c>
      <c r="E323" s="147">
        <v>746</v>
      </c>
      <c r="F323" s="147">
        <v>496</v>
      </c>
      <c r="G323" s="147">
        <v>104</v>
      </c>
      <c r="H323" s="148">
        <v>71</v>
      </c>
      <c r="I323" s="205"/>
    </row>
    <row r="324" spans="1:9" ht="12.75" customHeight="1">
      <c r="A324" s="201"/>
      <c r="B324" s="155" t="s">
        <v>521</v>
      </c>
      <c r="C324" s="147">
        <v>622</v>
      </c>
      <c r="D324" s="147">
        <v>540</v>
      </c>
      <c r="E324" s="147">
        <v>470</v>
      </c>
      <c r="F324" s="147">
        <v>416</v>
      </c>
      <c r="G324" s="147">
        <v>152</v>
      </c>
      <c r="H324" s="148">
        <v>124</v>
      </c>
      <c r="I324" s="205"/>
    </row>
    <row r="325" spans="1:9" ht="12.75" customHeight="1">
      <c r="A325" s="201" t="s">
        <v>602</v>
      </c>
      <c r="B325" s="155" t="s">
        <v>517</v>
      </c>
      <c r="C325" s="147">
        <v>1313</v>
      </c>
      <c r="D325" s="147">
        <v>665</v>
      </c>
      <c r="E325" s="147">
        <v>1232</v>
      </c>
      <c r="F325" s="147">
        <v>645</v>
      </c>
      <c r="G325" s="147">
        <v>81</v>
      </c>
      <c r="H325" s="148">
        <v>20</v>
      </c>
      <c r="I325" s="205"/>
    </row>
    <row r="326" spans="1:9" ht="12.75" customHeight="1">
      <c r="A326" s="203" t="s">
        <v>603</v>
      </c>
      <c r="B326" s="155" t="s">
        <v>519</v>
      </c>
      <c r="C326" s="147">
        <v>808</v>
      </c>
      <c r="D326" s="147">
        <v>417</v>
      </c>
      <c r="E326" s="147">
        <v>769</v>
      </c>
      <c r="F326" s="147">
        <v>404</v>
      </c>
      <c r="G326" s="147">
        <v>39</v>
      </c>
      <c r="H326" s="148">
        <v>13</v>
      </c>
      <c r="I326" s="205"/>
    </row>
    <row r="327" spans="1:9" ht="12.75" customHeight="1">
      <c r="A327" s="201"/>
      <c r="B327" s="155" t="s">
        <v>521</v>
      </c>
      <c r="C327" s="147">
        <v>505</v>
      </c>
      <c r="D327" s="147">
        <v>248</v>
      </c>
      <c r="E327" s="147">
        <v>463</v>
      </c>
      <c r="F327" s="147">
        <v>241</v>
      </c>
      <c r="G327" s="147">
        <v>42</v>
      </c>
      <c r="H327" s="148">
        <v>7</v>
      </c>
      <c r="I327" s="205"/>
    </row>
    <row r="328" spans="1:9" ht="12.75" customHeight="1">
      <c r="A328" s="201" t="s">
        <v>398</v>
      </c>
      <c r="B328" s="155" t="s">
        <v>517</v>
      </c>
      <c r="C328" s="147">
        <v>306</v>
      </c>
      <c r="D328" s="147">
        <v>250</v>
      </c>
      <c r="E328" s="147">
        <v>260</v>
      </c>
      <c r="F328" s="147">
        <v>215</v>
      </c>
      <c r="G328" s="147">
        <v>46</v>
      </c>
      <c r="H328" s="148">
        <v>35</v>
      </c>
      <c r="I328" s="205"/>
    </row>
    <row r="329" spans="1:9" ht="12.75" customHeight="1">
      <c r="A329" s="203" t="s">
        <v>399</v>
      </c>
      <c r="B329" s="155" t="s">
        <v>519</v>
      </c>
      <c r="C329" s="147">
        <v>114</v>
      </c>
      <c r="D329" s="147">
        <v>98</v>
      </c>
      <c r="E329" s="147">
        <v>104</v>
      </c>
      <c r="F329" s="147">
        <v>89</v>
      </c>
      <c r="G329" s="147">
        <v>10</v>
      </c>
      <c r="H329" s="148">
        <v>9</v>
      </c>
      <c r="I329" s="205"/>
    </row>
    <row r="330" spans="1:9" ht="12.75" customHeight="1">
      <c r="A330" s="201"/>
      <c r="B330" s="155" t="s">
        <v>520</v>
      </c>
      <c r="C330" s="147">
        <v>66</v>
      </c>
      <c r="D330" s="147">
        <v>50</v>
      </c>
      <c r="E330" s="147">
        <v>66</v>
      </c>
      <c r="F330" s="147">
        <v>50</v>
      </c>
      <c r="G330" s="147" t="s">
        <v>92</v>
      </c>
      <c r="H330" s="148" t="s">
        <v>92</v>
      </c>
      <c r="I330" s="205"/>
    </row>
    <row r="331" spans="1:9" ht="12.75" customHeight="1">
      <c r="A331" s="200"/>
      <c r="B331" s="155" t="s">
        <v>521</v>
      </c>
      <c r="C331" s="147">
        <v>126</v>
      </c>
      <c r="D331" s="147">
        <v>102</v>
      </c>
      <c r="E331" s="147">
        <v>90</v>
      </c>
      <c r="F331" s="147">
        <v>76</v>
      </c>
      <c r="G331" s="147">
        <v>36</v>
      </c>
      <c r="H331" s="148">
        <v>26</v>
      </c>
      <c r="I331" s="205"/>
    </row>
    <row r="332" spans="1:9" ht="12.75" customHeight="1">
      <c r="A332" s="201" t="s">
        <v>400</v>
      </c>
      <c r="B332" s="155" t="s">
        <v>517</v>
      </c>
      <c r="C332" s="147">
        <v>63</v>
      </c>
      <c r="D332" s="147">
        <v>42</v>
      </c>
      <c r="E332" s="147">
        <v>63</v>
      </c>
      <c r="F332" s="147">
        <v>42</v>
      </c>
      <c r="G332" s="147" t="s">
        <v>92</v>
      </c>
      <c r="H332" s="148" t="s">
        <v>92</v>
      </c>
      <c r="I332" s="205"/>
    </row>
    <row r="333" spans="1:9" ht="12.75" customHeight="1">
      <c r="A333" s="203" t="s">
        <v>604</v>
      </c>
      <c r="B333" s="155" t="s">
        <v>519</v>
      </c>
      <c r="C333" s="147">
        <v>13</v>
      </c>
      <c r="D333" s="147">
        <v>9</v>
      </c>
      <c r="E333" s="147">
        <v>13</v>
      </c>
      <c r="F333" s="147">
        <v>9</v>
      </c>
      <c r="G333" s="147" t="s">
        <v>92</v>
      </c>
      <c r="H333" s="148" t="s">
        <v>92</v>
      </c>
      <c r="I333" s="205"/>
    </row>
    <row r="334" spans="1:9" ht="12.75" customHeight="1">
      <c r="A334" s="201"/>
      <c r="B334" s="155" t="s">
        <v>520</v>
      </c>
      <c r="C334" s="147">
        <v>38</v>
      </c>
      <c r="D334" s="147">
        <v>22</v>
      </c>
      <c r="E334" s="147">
        <v>38</v>
      </c>
      <c r="F334" s="147">
        <v>22</v>
      </c>
      <c r="G334" s="147" t="s">
        <v>92</v>
      </c>
      <c r="H334" s="148" t="s">
        <v>92</v>
      </c>
      <c r="I334" s="205"/>
    </row>
    <row r="335" spans="1:9" ht="12.75" customHeight="1">
      <c r="A335" s="201"/>
      <c r="B335" s="155" t="s">
        <v>521</v>
      </c>
      <c r="C335" s="147">
        <v>12</v>
      </c>
      <c r="D335" s="147">
        <v>11</v>
      </c>
      <c r="E335" s="147">
        <v>12</v>
      </c>
      <c r="F335" s="147">
        <v>11</v>
      </c>
      <c r="G335" s="147" t="s">
        <v>92</v>
      </c>
      <c r="H335" s="148" t="s">
        <v>92</v>
      </c>
      <c r="I335" s="205"/>
    </row>
    <row r="336" spans="1:9" ht="12.75" customHeight="1">
      <c r="A336" s="201" t="s">
        <v>396</v>
      </c>
      <c r="B336" s="155" t="s">
        <v>517</v>
      </c>
      <c r="C336" s="147">
        <v>503</v>
      </c>
      <c r="D336" s="147">
        <v>305</v>
      </c>
      <c r="E336" s="147">
        <v>467</v>
      </c>
      <c r="F336" s="147">
        <v>273</v>
      </c>
      <c r="G336" s="147">
        <v>36</v>
      </c>
      <c r="H336" s="148">
        <v>32</v>
      </c>
      <c r="I336" s="205"/>
    </row>
    <row r="337" spans="1:9" ht="12.75" customHeight="1">
      <c r="A337" s="203" t="s">
        <v>397</v>
      </c>
      <c r="B337" s="155" t="s">
        <v>519</v>
      </c>
      <c r="C337" s="147">
        <v>188</v>
      </c>
      <c r="D337" s="147">
        <v>110</v>
      </c>
      <c r="E337" s="147">
        <v>176</v>
      </c>
      <c r="F337" s="147">
        <v>99</v>
      </c>
      <c r="G337" s="147">
        <v>12</v>
      </c>
      <c r="H337" s="148">
        <v>11</v>
      </c>
      <c r="I337" s="205"/>
    </row>
    <row r="338" spans="1:9" ht="12.75" customHeight="1">
      <c r="A338" s="201"/>
      <c r="B338" s="155" t="s">
        <v>521</v>
      </c>
      <c r="C338" s="147">
        <v>315</v>
      </c>
      <c r="D338" s="147">
        <v>195</v>
      </c>
      <c r="E338" s="147">
        <v>291</v>
      </c>
      <c r="F338" s="147">
        <v>174</v>
      </c>
      <c r="G338" s="147">
        <v>24</v>
      </c>
      <c r="H338" s="148">
        <v>21</v>
      </c>
      <c r="I338" s="206"/>
    </row>
    <row r="339" spans="1:9" ht="12.75" customHeight="1">
      <c r="A339" s="201" t="s">
        <v>605</v>
      </c>
      <c r="B339" s="155" t="s">
        <v>517</v>
      </c>
      <c r="C339" s="147">
        <v>62</v>
      </c>
      <c r="D339" s="147">
        <v>40</v>
      </c>
      <c r="E339" s="147">
        <v>62</v>
      </c>
      <c r="F339" s="147">
        <v>40</v>
      </c>
      <c r="G339" s="147" t="s">
        <v>92</v>
      </c>
      <c r="H339" s="148" t="s">
        <v>92</v>
      </c>
      <c r="I339" s="206"/>
    </row>
    <row r="340" spans="1:9" ht="12.75" customHeight="1">
      <c r="A340" s="203" t="s">
        <v>403</v>
      </c>
      <c r="B340" s="155" t="s">
        <v>519</v>
      </c>
      <c r="C340" s="147" t="s">
        <v>1651</v>
      </c>
      <c r="D340" s="147">
        <v>21</v>
      </c>
      <c r="E340" s="147" t="s">
        <v>1651</v>
      </c>
      <c r="F340" s="147">
        <v>21</v>
      </c>
      <c r="G340" s="147" t="s">
        <v>92</v>
      </c>
      <c r="H340" s="148" t="s">
        <v>92</v>
      </c>
      <c r="I340" s="206"/>
    </row>
    <row r="341" spans="1:9" ht="12.75" customHeight="1">
      <c r="A341" s="201"/>
      <c r="B341" s="155" t="s">
        <v>520</v>
      </c>
      <c r="C341" s="147" t="s">
        <v>1651</v>
      </c>
      <c r="D341" s="147" t="s">
        <v>92</v>
      </c>
      <c r="E341" s="147" t="s">
        <v>1651</v>
      </c>
      <c r="F341" s="147" t="s">
        <v>92</v>
      </c>
      <c r="G341" s="147" t="s">
        <v>92</v>
      </c>
      <c r="H341" s="148" t="s">
        <v>92</v>
      </c>
      <c r="I341" s="206"/>
    </row>
    <row r="342" spans="1:9" ht="12.75" customHeight="1">
      <c r="A342" s="201"/>
      <c r="B342" s="155" t="s">
        <v>521</v>
      </c>
      <c r="C342" s="147">
        <v>35</v>
      </c>
      <c r="D342" s="147">
        <v>19</v>
      </c>
      <c r="E342" s="147">
        <v>35</v>
      </c>
      <c r="F342" s="147">
        <v>19</v>
      </c>
      <c r="G342" s="147" t="s">
        <v>92</v>
      </c>
      <c r="H342" s="148" t="s">
        <v>92</v>
      </c>
      <c r="I342" s="206"/>
    </row>
    <row r="343" spans="1:9" ht="12.75" customHeight="1">
      <c r="A343" s="201" t="s">
        <v>1000</v>
      </c>
      <c r="B343" s="155" t="s">
        <v>517</v>
      </c>
      <c r="C343" s="147">
        <v>1240</v>
      </c>
      <c r="D343" s="147">
        <v>537</v>
      </c>
      <c r="E343" s="147">
        <v>763</v>
      </c>
      <c r="F343" s="147">
        <v>340</v>
      </c>
      <c r="G343" s="147">
        <v>477</v>
      </c>
      <c r="H343" s="148">
        <v>197</v>
      </c>
      <c r="I343" s="206"/>
    </row>
    <row r="344" spans="1:9" ht="12.75" customHeight="1">
      <c r="A344" s="203" t="s">
        <v>1001</v>
      </c>
      <c r="B344" s="155" t="s">
        <v>519</v>
      </c>
      <c r="C344" s="147">
        <v>582</v>
      </c>
      <c r="D344" s="147">
        <v>227</v>
      </c>
      <c r="E344" s="147">
        <v>421</v>
      </c>
      <c r="F344" s="147">
        <v>178</v>
      </c>
      <c r="G344" s="147">
        <v>161</v>
      </c>
      <c r="H344" s="148">
        <v>49</v>
      </c>
      <c r="I344" s="206"/>
    </row>
    <row r="345" spans="1:9" ht="12.75" customHeight="1">
      <c r="A345" s="201"/>
      <c r="B345" s="155" t="s">
        <v>521</v>
      </c>
      <c r="C345" s="147">
        <v>658</v>
      </c>
      <c r="D345" s="147">
        <v>310</v>
      </c>
      <c r="E345" s="147">
        <v>342</v>
      </c>
      <c r="F345" s="147">
        <v>162</v>
      </c>
      <c r="G345" s="147">
        <v>316</v>
      </c>
      <c r="H345" s="148">
        <v>148</v>
      </c>
      <c r="I345" s="206"/>
    </row>
    <row r="346" spans="1:9" ht="12.75" customHeight="1">
      <c r="A346" s="201" t="s">
        <v>1005</v>
      </c>
      <c r="B346" s="155" t="s">
        <v>517</v>
      </c>
      <c r="C346" s="147">
        <v>2120</v>
      </c>
      <c r="D346" s="147">
        <v>652</v>
      </c>
      <c r="E346" s="147">
        <v>1785</v>
      </c>
      <c r="F346" s="147">
        <v>546</v>
      </c>
      <c r="G346" s="147">
        <v>335</v>
      </c>
      <c r="H346" s="148">
        <v>106</v>
      </c>
      <c r="I346" s="206"/>
    </row>
    <row r="347" spans="1:9" ht="12.75" customHeight="1">
      <c r="A347" s="203" t="s">
        <v>1006</v>
      </c>
      <c r="B347" s="155" t="s">
        <v>518</v>
      </c>
      <c r="C347" s="147">
        <v>1098</v>
      </c>
      <c r="D347" s="147">
        <v>308</v>
      </c>
      <c r="E347" s="147">
        <v>937</v>
      </c>
      <c r="F347" s="147">
        <v>260</v>
      </c>
      <c r="G347" s="147">
        <v>161</v>
      </c>
      <c r="H347" s="148">
        <v>48</v>
      </c>
      <c r="I347" s="206"/>
    </row>
    <row r="348" spans="1:9" ht="12.75" customHeight="1">
      <c r="A348" s="201"/>
      <c r="B348" s="155" t="s">
        <v>519</v>
      </c>
      <c r="C348" s="147">
        <v>202</v>
      </c>
      <c r="D348" s="147">
        <v>100</v>
      </c>
      <c r="E348" s="147">
        <v>174</v>
      </c>
      <c r="F348" s="147">
        <v>84</v>
      </c>
      <c r="G348" s="147">
        <v>28</v>
      </c>
      <c r="H348" s="148">
        <v>16</v>
      </c>
      <c r="I348" s="206"/>
    </row>
    <row r="349" spans="1:9" ht="12.75" customHeight="1">
      <c r="A349" s="201"/>
      <c r="B349" s="155" t="s">
        <v>521</v>
      </c>
      <c r="C349" s="147">
        <v>820</v>
      </c>
      <c r="D349" s="147">
        <v>244</v>
      </c>
      <c r="E349" s="147">
        <v>674</v>
      </c>
      <c r="F349" s="147">
        <v>202</v>
      </c>
      <c r="G349" s="147">
        <v>146</v>
      </c>
      <c r="H349" s="148">
        <v>42</v>
      </c>
      <c r="I349" s="206"/>
    </row>
    <row r="350" spans="1:9" ht="12.75" customHeight="1">
      <c r="A350" s="201" t="s">
        <v>1007</v>
      </c>
      <c r="B350" s="155" t="s">
        <v>517</v>
      </c>
      <c r="C350" s="147">
        <v>690</v>
      </c>
      <c r="D350" s="147">
        <v>108</v>
      </c>
      <c r="E350" s="147">
        <v>278</v>
      </c>
      <c r="F350" s="147">
        <v>76</v>
      </c>
      <c r="G350" s="147">
        <v>412</v>
      </c>
      <c r="H350" s="148">
        <v>32</v>
      </c>
      <c r="I350" s="206"/>
    </row>
    <row r="351" spans="1:9" ht="12.75" customHeight="1">
      <c r="A351" s="203" t="s">
        <v>1008</v>
      </c>
      <c r="B351" s="155" t="s">
        <v>518</v>
      </c>
      <c r="C351" s="147">
        <v>414</v>
      </c>
      <c r="D351" s="147">
        <v>41</v>
      </c>
      <c r="E351" s="147">
        <v>178</v>
      </c>
      <c r="F351" s="147">
        <v>30</v>
      </c>
      <c r="G351" s="147">
        <v>236</v>
      </c>
      <c r="H351" s="148">
        <v>11</v>
      </c>
      <c r="I351" s="206"/>
    </row>
    <row r="352" spans="1:9" ht="12.75" customHeight="1">
      <c r="A352" s="201"/>
      <c r="B352" s="155" t="s">
        <v>519</v>
      </c>
      <c r="C352" s="147">
        <v>35</v>
      </c>
      <c r="D352" s="147">
        <v>21</v>
      </c>
      <c r="E352" s="147">
        <v>35</v>
      </c>
      <c r="F352" s="147">
        <v>21</v>
      </c>
      <c r="G352" s="147" t="s">
        <v>92</v>
      </c>
      <c r="H352" s="148" t="s">
        <v>92</v>
      </c>
      <c r="I352" s="206"/>
    </row>
    <row r="353" spans="1:9" ht="12.75" customHeight="1">
      <c r="A353" s="201"/>
      <c r="B353" s="155" t="s">
        <v>521</v>
      </c>
      <c r="C353" s="147">
        <v>241</v>
      </c>
      <c r="D353" s="147">
        <v>46</v>
      </c>
      <c r="E353" s="147">
        <v>65</v>
      </c>
      <c r="F353" s="147">
        <v>25</v>
      </c>
      <c r="G353" s="147">
        <v>176</v>
      </c>
      <c r="H353" s="148">
        <v>21</v>
      </c>
      <c r="I353" s="206"/>
    </row>
    <row r="354" spans="1:9" ht="12.75" customHeight="1">
      <c r="A354" s="617" t="s">
        <v>569</v>
      </c>
      <c r="B354" s="141" t="s">
        <v>517</v>
      </c>
      <c r="C354" s="144">
        <v>1225</v>
      </c>
      <c r="D354" s="144">
        <v>894</v>
      </c>
      <c r="E354" s="144">
        <v>860</v>
      </c>
      <c r="F354" s="144">
        <v>627</v>
      </c>
      <c r="G354" s="144">
        <v>365</v>
      </c>
      <c r="H354" s="145">
        <v>267</v>
      </c>
      <c r="I354" s="205"/>
    </row>
    <row r="355" spans="1:9" ht="12.75" customHeight="1">
      <c r="A355" s="336" t="s">
        <v>2038</v>
      </c>
      <c r="B355" s="141" t="s">
        <v>518</v>
      </c>
      <c r="C355" s="144">
        <v>172</v>
      </c>
      <c r="D355" s="144">
        <v>26</v>
      </c>
      <c r="E355" s="144">
        <v>121</v>
      </c>
      <c r="F355" s="144">
        <v>19</v>
      </c>
      <c r="G355" s="144">
        <v>51</v>
      </c>
      <c r="H355" s="145">
        <v>7</v>
      </c>
      <c r="I355" s="205"/>
    </row>
    <row r="356" spans="1:9" ht="12.75" customHeight="1">
      <c r="A356" s="201"/>
      <c r="B356" s="141" t="s">
        <v>519</v>
      </c>
      <c r="C356" s="144">
        <v>741</v>
      </c>
      <c r="D356" s="144">
        <v>585</v>
      </c>
      <c r="E356" s="144">
        <v>579</v>
      </c>
      <c r="F356" s="144">
        <v>467</v>
      </c>
      <c r="G356" s="144">
        <v>162</v>
      </c>
      <c r="H356" s="145">
        <v>118</v>
      </c>
      <c r="I356" s="205"/>
    </row>
    <row r="357" spans="1:9" ht="12.75" customHeight="1">
      <c r="A357" s="201"/>
      <c r="B357" s="141" t="s">
        <v>521</v>
      </c>
      <c r="C357" s="144">
        <v>312</v>
      </c>
      <c r="D357" s="144">
        <v>283</v>
      </c>
      <c r="E357" s="144">
        <v>160</v>
      </c>
      <c r="F357" s="144">
        <v>141</v>
      </c>
      <c r="G357" s="144">
        <v>152</v>
      </c>
      <c r="H357" s="145">
        <v>142</v>
      </c>
      <c r="I357" s="205"/>
    </row>
    <row r="358" spans="1:9" ht="12.75" customHeight="1">
      <c r="A358" s="617" t="s">
        <v>318</v>
      </c>
      <c r="B358" s="141" t="s">
        <v>517</v>
      </c>
      <c r="C358" s="144">
        <v>17435</v>
      </c>
      <c r="D358" s="144">
        <v>10962</v>
      </c>
      <c r="E358" s="144">
        <v>5232</v>
      </c>
      <c r="F358" s="144">
        <v>3121</v>
      </c>
      <c r="G358" s="144">
        <v>12203</v>
      </c>
      <c r="H358" s="145">
        <v>7841</v>
      </c>
      <c r="I358" s="205"/>
    </row>
    <row r="359" spans="1:9" ht="12.75" customHeight="1">
      <c r="A359" s="204" t="s">
        <v>319</v>
      </c>
      <c r="B359" s="141" t="s">
        <v>518</v>
      </c>
      <c r="C359" s="144">
        <v>1204</v>
      </c>
      <c r="D359" s="144">
        <v>236</v>
      </c>
      <c r="E359" s="144">
        <v>377</v>
      </c>
      <c r="F359" s="144">
        <v>93</v>
      </c>
      <c r="G359" s="144">
        <v>827</v>
      </c>
      <c r="H359" s="145">
        <v>143</v>
      </c>
      <c r="I359" s="205"/>
    </row>
    <row r="360" spans="1:9" ht="12.75" customHeight="1">
      <c r="A360" s="201"/>
      <c r="B360" s="141" t="s">
        <v>519</v>
      </c>
      <c r="C360" s="144">
        <v>7871</v>
      </c>
      <c r="D360" s="144">
        <v>5036</v>
      </c>
      <c r="E360" s="144">
        <v>2830</v>
      </c>
      <c r="F360" s="144">
        <v>1841</v>
      </c>
      <c r="G360" s="144">
        <v>5041</v>
      </c>
      <c r="H360" s="145">
        <v>3195</v>
      </c>
      <c r="I360" s="205"/>
    </row>
    <row r="361" spans="1:9" ht="12.75" customHeight="1">
      <c r="A361" s="201"/>
      <c r="B361" s="141" t="s">
        <v>520</v>
      </c>
      <c r="C361" s="144">
        <v>1845</v>
      </c>
      <c r="D361" s="144">
        <v>1387</v>
      </c>
      <c r="E361" s="144">
        <v>673</v>
      </c>
      <c r="F361" s="144">
        <v>455</v>
      </c>
      <c r="G361" s="144">
        <v>1172</v>
      </c>
      <c r="H361" s="145">
        <v>932</v>
      </c>
      <c r="I361" s="205"/>
    </row>
    <row r="362" spans="1:9" ht="12.75" customHeight="1">
      <c r="A362" s="201"/>
      <c r="B362" s="141" t="s">
        <v>521</v>
      </c>
      <c r="C362" s="144">
        <v>6515</v>
      </c>
      <c r="D362" s="144">
        <v>4303</v>
      </c>
      <c r="E362" s="144">
        <v>1352</v>
      </c>
      <c r="F362" s="144">
        <v>732</v>
      </c>
      <c r="G362" s="144">
        <v>5163</v>
      </c>
      <c r="H362" s="145">
        <v>3571</v>
      </c>
      <c r="I362" s="205"/>
    </row>
    <row r="363" spans="1:9" ht="12.75" customHeight="1">
      <c r="A363" s="200" t="s">
        <v>404</v>
      </c>
      <c r="B363" s="141" t="s">
        <v>517</v>
      </c>
      <c r="C363" s="144">
        <v>5221</v>
      </c>
      <c r="D363" s="144">
        <v>3264</v>
      </c>
      <c r="E363" s="144">
        <v>3705</v>
      </c>
      <c r="F363" s="144">
        <v>2381</v>
      </c>
      <c r="G363" s="144">
        <v>1516</v>
      </c>
      <c r="H363" s="145">
        <v>883</v>
      </c>
      <c r="I363" s="205"/>
    </row>
    <row r="364" spans="1:9" ht="12.75" customHeight="1">
      <c r="A364" s="200"/>
      <c r="B364" s="141" t="s">
        <v>518</v>
      </c>
      <c r="C364" s="144">
        <v>913</v>
      </c>
      <c r="D364" s="144">
        <v>292</v>
      </c>
      <c r="E364" s="144">
        <v>708</v>
      </c>
      <c r="F364" s="144">
        <v>260</v>
      </c>
      <c r="G364" s="144">
        <v>205</v>
      </c>
      <c r="H364" s="145">
        <v>32</v>
      </c>
      <c r="I364" s="205"/>
    </row>
    <row r="365" spans="1:9" ht="12.75" customHeight="1">
      <c r="A365" s="200"/>
      <c r="B365" s="141" t="s">
        <v>519</v>
      </c>
      <c r="C365" s="144">
        <v>1930</v>
      </c>
      <c r="D365" s="144">
        <v>1382</v>
      </c>
      <c r="E365" s="144">
        <v>1513</v>
      </c>
      <c r="F365" s="144">
        <v>1126</v>
      </c>
      <c r="G365" s="144">
        <v>417</v>
      </c>
      <c r="H365" s="145">
        <v>256</v>
      </c>
      <c r="I365" s="205"/>
    </row>
    <row r="366" spans="1:9" ht="12.75" customHeight="1">
      <c r="A366" s="200"/>
      <c r="B366" s="141" t="s">
        <v>520</v>
      </c>
      <c r="C366" s="144">
        <v>254</v>
      </c>
      <c r="D366" s="144">
        <v>166</v>
      </c>
      <c r="E366" s="144">
        <v>212</v>
      </c>
      <c r="F366" s="144">
        <v>135</v>
      </c>
      <c r="G366" s="144">
        <v>42</v>
      </c>
      <c r="H366" s="145">
        <v>31</v>
      </c>
      <c r="I366" s="205"/>
    </row>
    <row r="367" spans="1:9" ht="12.75" customHeight="1">
      <c r="A367" s="200"/>
      <c r="B367" s="141" t="s">
        <v>521</v>
      </c>
      <c r="C367" s="144">
        <v>2124</v>
      </c>
      <c r="D367" s="144">
        <v>1424</v>
      </c>
      <c r="E367" s="144">
        <v>1272</v>
      </c>
      <c r="F367" s="144">
        <v>860</v>
      </c>
      <c r="G367" s="144">
        <v>852</v>
      </c>
      <c r="H367" s="145">
        <v>564</v>
      </c>
      <c r="I367" s="205"/>
    </row>
    <row r="368" spans="1:9" ht="12.75" customHeight="1">
      <c r="A368" s="617" t="s">
        <v>299</v>
      </c>
      <c r="B368" s="141" t="s">
        <v>517</v>
      </c>
      <c r="C368" s="144">
        <v>3632</v>
      </c>
      <c r="D368" s="144">
        <v>2136</v>
      </c>
      <c r="E368" s="144">
        <v>2792</v>
      </c>
      <c r="F368" s="144">
        <v>1684</v>
      </c>
      <c r="G368" s="144">
        <v>840</v>
      </c>
      <c r="H368" s="145">
        <v>452</v>
      </c>
      <c r="I368" s="205"/>
    </row>
    <row r="369" spans="1:9" ht="12.75" customHeight="1">
      <c r="A369" s="336" t="s">
        <v>2037</v>
      </c>
      <c r="B369" s="141" t="s">
        <v>518</v>
      </c>
      <c r="C369" s="144">
        <v>835</v>
      </c>
      <c r="D369" s="144">
        <v>268</v>
      </c>
      <c r="E369" s="144">
        <v>663</v>
      </c>
      <c r="F369" s="144">
        <v>241</v>
      </c>
      <c r="G369" s="144">
        <v>172</v>
      </c>
      <c r="H369" s="145">
        <v>27</v>
      </c>
      <c r="I369" s="205"/>
    </row>
    <row r="370" spans="1:9" ht="12.75" customHeight="1">
      <c r="A370" s="202"/>
      <c r="B370" s="141" t="s">
        <v>519</v>
      </c>
      <c r="C370" s="144">
        <v>983</v>
      </c>
      <c r="D370" s="144">
        <v>710</v>
      </c>
      <c r="E370" s="144">
        <v>891</v>
      </c>
      <c r="F370" s="144">
        <v>655</v>
      </c>
      <c r="G370" s="144">
        <v>92</v>
      </c>
      <c r="H370" s="145">
        <v>55</v>
      </c>
      <c r="I370" s="205"/>
    </row>
    <row r="371" spans="1:9" ht="12.75" customHeight="1">
      <c r="A371" s="202"/>
      <c r="B371" s="141" t="s">
        <v>520</v>
      </c>
      <c r="C371" s="144">
        <v>254</v>
      </c>
      <c r="D371" s="144">
        <v>166</v>
      </c>
      <c r="E371" s="144">
        <v>212</v>
      </c>
      <c r="F371" s="144">
        <v>135</v>
      </c>
      <c r="G371" s="144">
        <v>42</v>
      </c>
      <c r="H371" s="145">
        <v>31</v>
      </c>
      <c r="I371" s="205"/>
    </row>
    <row r="372" spans="1:9" ht="12.75" customHeight="1">
      <c r="A372" s="202"/>
      <c r="B372" s="141" t="s">
        <v>521</v>
      </c>
      <c r="C372" s="144">
        <v>1560</v>
      </c>
      <c r="D372" s="144">
        <v>992</v>
      </c>
      <c r="E372" s="144">
        <v>1026</v>
      </c>
      <c r="F372" s="144">
        <v>653</v>
      </c>
      <c r="G372" s="144">
        <v>534</v>
      </c>
      <c r="H372" s="145">
        <v>339</v>
      </c>
      <c r="I372" s="206"/>
    </row>
    <row r="373" spans="1:9" ht="12.75" customHeight="1">
      <c r="A373" s="201" t="s">
        <v>405</v>
      </c>
      <c r="B373" s="155" t="s">
        <v>517</v>
      </c>
      <c r="C373" s="147">
        <v>1903</v>
      </c>
      <c r="D373" s="147">
        <v>1429</v>
      </c>
      <c r="E373" s="147">
        <v>1571</v>
      </c>
      <c r="F373" s="147">
        <v>1155</v>
      </c>
      <c r="G373" s="147">
        <v>332</v>
      </c>
      <c r="H373" s="148">
        <v>274</v>
      </c>
      <c r="I373" s="206"/>
    </row>
    <row r="374" spans="1:9" ht="12.75" customHeight="1">
      <c r="A374" s="203" t="s">
        <v>406</v>
      </c>
      <c r="B374" s="155" t="s">
        <v>518</v>
      </c>
      <c r="C374" s="147">
        <v>135</v>
      </c>
      <c r="D374" s="147">
        <v>65</v>
      </c>
      <c r="E374" s="147">
        <v>129</v>
      </c>
      <c r="F374" s="147">
        <v>60</v>
      </c>
      <c r="G374" s="147">
        <v>6</v>
      </c>
      <c r="H374" s="148">
        <v>5</v>
      </c>
      <c r="I374" s="206"/>
    </row>
    <row r="375" spans="1:9" ht="12.75" customHeight="1">
      <c r="A375" s="201"/>
      <c r="B375" s="155" t="s">
        <v>519</v>
      </c>
      <c r="C375" s="147">
        <v>688</v>
      </c>
      <c r="D375" s="147">
        <v>543</v>
      </c>
      <c r="E375" s="147">
        <v>625</v>
      </c>
      <c r="F375" s="147">
        <v>498</v>
      </c>
      <c r="G375" s="147">
        <v>63</v>
      </c>
      <c r="H375" s="148">
        <v>45</v>
      </c>
      <c r="I375" s="206"/>
    </row>
    <row r="376" spans="1:9" ht="12.75" customHeight="1">
      <c r="A376" s="201"/>
      <c r="B376" s="155" t="s">
        <v>520</v>
      </c>
      <c r="C376" s="147">
        <v>254</v>
      </c>
      <c r="D376" s="147">
        <v>166</v>
      </c>
      <c r="E376" s="147">
        <v>212</v>
      </c>
      <c r="F376" s="147">
        <v>135</v>
      </c>
      <c r="G376" s="147">
        <v>42</v>
      </c>
      <c r="H376" s="148">
        <v>31</v>
      </c>
      <c r="I376" s="206"/>
    </row>
    <row r="377" spans="1:9" ht="12.75" customHeight="1">
      <c r="A377" s="201"/>
      <c r="B377" s="155" t="s">
        <v>521</v>
      </c>
      <c r="C377" s="147">
        <v>826</v>
      </c>
      <c r="D377" s="147">
        <v>655</v>
      </c>
      <c r="E377" s="147">
        <v>605</v>
      </c>
      <c r="F377" s="147">
        <v>462</v>
      </c>
      <c r="G377" s="147">
        <v>221</v>
      </c>
      <c r="H377" s="148">
        <v>193</v>
      </c>
      <c r="I377" s="205"/>
    </row>
    <row r="378" spans="1:9" ht="12.75" customHeight="1">
      <c r="A378" s="201" t="s">
        <v>407</v>
      </c>
      <c r="B378" s="155" t="s">
        <v>517</v>
      </c>
      <c r="C378" s="147">
        <v>1729</v>
      </c>
      <c r="D378" s="147">
        <v>707</v>
      </c>
      <c r="E378" s="147">
        <v>1221</v>
      </c>
      <c r="F378" s="147">
        <v>529</v>
      </c>
      <c r="G378" s="147">
        <v>508</v>
      </c>
      <c r="H378" s="148">
        <v>178</v>
      </c>
      <c r="I378" s="205"/>
    </row>
    <row r="379" spans="1:9" ht="12.75" customHeight="1">
      <c r="A379" s="203" t="s">
        <v>408</v>
      </c>
      <c r="B379" s="155" t="s">
        <v>518</v>
      </c>
      <c r="C379" s="147">
        <v>700</v>
      </c>
      <c r="D379" s="147">
        <v>203</v>
      </c>
      <c r="E379" s="147">
        <v>534</v>
      </c>
      <c r="F379" s="147">
        <v>181</v>
      </c>
      <c r="G379" s="147">
        <v>166</v>
      </c>
      <c r="H379" s="148">
        <v>22</v>
      </c>
      <c r="I379" s="205"/>
    </row>
    <row r="380" spans="1:9" ht="12.75" customHeight="1">
      <c r="A380" s="201"/>
      <c r="B380" s="155" t="s">
        <v>519</v>
      </c>
      <c r="C380" s="147">
        <v>295</v>
      </c>
      <c r="D380" s="147">
        <v>167</v>
      </c>
      <c r="E380" s="147">
        <v>266</v>
      </c>
      <c r="F380" s="147">
        <v>157</v>
      </c>
      <c r="G380" s="147">
        <v>29</v>
      </c>
      <c r="H380" s="148">
        <v>10</v>
      </c>
      <c r="I380" s="205"/>
    </row>
    <row r="381" spans="1:9" ht="12.75" customHeight="1">
      <c r="A381" s="201"/>
      <c r="B381" s="155" t="s">
        <v>521</v>
      </c>
      <c r="C381" s="147">
        <v>734</v>
      </c>
      <c r="D381" s="147">
        <v>337</v>
      </c>
      <c r="E381" s="147">
        <v>421</v>
      </c>
      <c r="F381" s="147">
        <v>191</v>
      </c>
      <c r="G381" s="147">
        <v>313</v>
      </c>
      <c r="H381" s="148">
        <v>146</v>
      </c>
      <c r="I381" s="205"/>
    </row>
    <row r="382" spans="1:9" ht="12.75" customHeight="1">
      <c r="A382" s="617" t="s">
        <v>569</v>
      </c>
      <c r="B382" s="141" t="s">
        <v>517</v>
      </c>
      <c r="C382" s="144">
        <v>1014</v>
      </c>
      <c r="D382" s="144">
        <v>779</v>
      </c>
      <c r="E382" s="144">
        <v>831</v>
      </c>
      <c r="F382" s="144">
        <v>655</v>
      </c>
      <c r="G382" s="144">
        <v>183</v>
      </c>
      <c r="H382" s="145">
        <v>124</v>
      </c>
      <c r="I382" s="572"/>
    </row>
    <row r="383" spans="1:9" ht="12.75" customHeight="1">
      <c r="A383" s="336" t="s">
        <v>2038</v>
      </c>
      <c r="B383" s="141" t="s">
        <v>518</v>
      </c>
      <c r="C383" s="144">
        <v>78</v>
      </c>
      <c r="D383" s="144">
        <v>24</v>
      </c>
      <c r="E383" s="144">
        <v>45</v>
      </c>
      <c r="F383" s="144">
        <v>19</v>
      </c>
      <c r="G383" s="144">
        <v>33</v>
      </c>
      <c r="H383" s="145">
        <v>5</v>
      </c>
      <c r="I383" s="572"/>
    </row>
    <row r="384" spans="1:9" ht="12.75" customHeight="1">
      <c r="A384" s="201"/>
      <c r="B384" s="141" t="s">
        <v>519</v>
      </c>
      <c r="C384" s="144">
        <v>683</v>
      </c>
      <c r="D384" s="144">
        <v>526</v>
      </c>
      <c r="E384" s="144">
        <v>582</v>
      </c>
      <c r="F384" s="144">
        <v>456</v>
      </c>
      <c r="G384" s="144">
        <v>101</v>
      </c>
      <c r="H384" s="145">
        <v>70</v>
      </c>
      <c r="I384" s="572"/>
    </row>
    <row r="385" spans="1:9" ht="12.75" customHeight="1">
      <c r="A385" s="201"/>
      <c r="B385" s="141" t="s">
        <v>521</v>
      </c>
      <c r="C385" s="144">
        <v>253</v>
      </c>
      <c r="D385" s="144">
        <v>229</v>
      </c>
      <c r="E385" s="144">
        <v>204</v>
      </c>
      <c r="F385" s="144">
        <v>180</v>
      </c>
      <c r="G385" s="144">
        <v>49</v>
      </c>
      <c r="H385" s="145">
        <v>49</v>
      </c>
      <c r="I385" s="572"/>
    </row>
    <row r="386" spans="1:9" ht="12.75" customHeight="1">
      <c r="A386" s="617" t="s">
        <v>318</v>
      </c>
      <c r="B386" s="141" t="s">
        <v>517</v>
      </c>
      <c r="C386" s="144">
        <v>575</v>
      </c>
      <c r="D386" s="144">
        <v>349</v>
      </c>
      <c r="E386" s="144">
        <v>82</v>
      </c>
      <c r="F386" s="144">
        <v>42</v>
      </c>
      <c r="G386" s="144">
        <v>493</v>
      </c>
      <c r="H386" s="145">
        <v>307</v>
      </c>
      <c r="I386" s="572"/>
    </row>
    <row r="387" spans="1:9" ht="12.75" customHeight="1">
      <c r="A387" s="204" t="s">
        <v>319</v>
      </c>
      <c r="B387" s="141" t="s">
        <v>519</v>
      </c>
      <c r="C387" s="144">
        <v>264</v>
      </c>
      <c r="D387" s="144">
        <v>146</v>
      </c>
      <c r="E387" s="144">
        <v>40</v>
      </c>
      <c r="F387" s="144">
        <v>15</v>
      </c>
      <c r="G387" s="144">
        <v>224</v>
      </c>
      <c r="H387" s="145">
        <v>131</v>
      </c>
      <c r="I387" s="572"/>
    </row>
    <row r="388" spans="1:9" ht="12.75" customHeight="1">
      <c r="A388" s="201"/>
      <c r="B388" s="141" t="s">
        <v>521</v>
      </c>
      <c r="C388" s="144">
        <v>311</v>
      </c>
      <c r="D388" s="144">
        <v>203</v>
      </c>
      <c r="E388" s="144">
        <v>42</v>
      </c>
      <c r="F388" s="144">
        <v>27</v>
      </c>
      <c r="G388" s="144">
        <v>269</v>
      </c>
      <c r="H388" s="145">
        <v>176</v>
      </c>
      <c r="I388" s="572"/>
    </row>
    <row r="389" spans="1:9" ht="12.75" customHeight="1">
      <c r="A389" s="200" t="s">
        <v>409</v>
      </c>
      <c r="B389" s="141" t="s">
        <v>517</v>
      </c>
      <c r="C389" s="144">
        <v>13711</v>
      </c>
      <c r="D389" s="144">
        <v>8457</v>
      </c>
      <c r="E389" s="144">
        <v>9906</v>
      </c>
      <c r="F389" s="144">
        <v>6192</v>
      </c>
      <c r="G389" s="144">
        <v>3805</v>
      </c>
      <c r="H389" s="145">
        <v>2265</v>
      </c>
      <c r="I389" s="205"/>
    </row>
    <row r="390" spans="1:9" ht="12.75" customHeight="1">
      <c r="A390" s="200"/>
      <c r="B390" s="141" t="s">
        <v>518</v>
      </c>
      <c r="C390" s="144">
        <v>2958</v>
      </c>
      <c r="D390" s="144">
        <v>1022</v>
      </c>
      <c r="E390" s="144">
        <v>2311</v>
      </c>
      <c r="F390" s="144">
        <v>880</v>
      </c>
      <c r="G390" s="144">
        <v>647</v>
      </c>
      <c r="H390" s="145">
        <v>142</v>
      </c>
      <c r="I390" s="205"/>
    </row>
    <row r="391" spans="1:9" ht="12.75" customHeight="1">
      <c r="A391" s="201"/>
      <c r="B391" s="141" t="s">
        <v>519</v>
      </c>
      <c r="C391" s="144">
        <v>4992</v>
      </c>
      <c r="D391" s="144">
        <v>3655</v>
      </c>
      <c r="E391" s="144">
        <v>3890</v>
      </c>
      <c r="F391" s="144">
        <v>2903</v>
      </c>
      <c r="G391" s="144">
        <v>1102</v>
      </c>
      <c r="H391" s="145">
        <v>752</v>
      </c>
      <c r="I391" s="205"/>
    </row>
    <row r="392" spans="1:9" ht="12.75" customHeight="1">
      <c r="A392" s="200"/>
      <c r="B392" s="141" t="s">
        <v>520</v>
      </c>
      <c r="C392" s="144">
        <v>310</v>
      </c>
      <c r="D392" s="144">
        <v>198</v>
      </c>
      <c r="E392" s="144">
        <v>257</v>
      </c>
      <c r="F392" s="144">
        <v>163</v>
      </c>
      <c r="G392" s="144">
        <v>53</v>
      </c>
      <c r="H392" s="145">
        <v>35</v>
      </c>
      <c r="I392" s="205"/>
    </row>
    <row r="393" spans="1:9" ht="12.75" customHeight="1">
      <c r="A393" s="200"/>
      <c r="B393" s="141" t="s">
        <v>521</v>
      </c>
      <c r="C393" s="144">
        <v>5451</v>
      </c>
      <c r="D393" s="144">
        <v>3582</v>
      </c>
      <c r="E393" s="144">
        <v>3448</v>
      </c>
      <c r="F393" s="144">
        <v>2246</v>
      </c>
      <c r="G393" s="144">
        <v>2003</v>
      </c>
      <c r="H393" s="145">
        <v>1336</v>
      </c>
      <c r="I393" s="205"/>
    </row>
    <row r="394" spans="1:9" ht="12.75" customHeight="1">
      <c r="A394" s="617" t="s">
        <v>299</v>
      </c>
      <c r="B394" s="141" t="s">
        <v>517</v>
      </c>
      <c r="C394" s="144">
        <v>8900</v>
      </c>
      <c r="D394" s="144">
        <v>5458</v>
      </c>
      <c r="E394" s="144">
        <v>7111</v>
      </c>
      <c r="F394" s="144">
        <v>4358</v>
      </c>
      <c r="G394" s="144">
        <v>1789</v>
      </c>
      <c r="H394" s="145">
        <v>1100</v>
      </c>
      <c r="I394" s="205"/>
    </row>
    <row r="395" spans="1:9" ht="12.75" customHeight="1">
      <c r="A395" s="336" t="s">
        <v>2037</v>
      </c>
      <c r="B395" s="141" t="s">
        <v>518</v>
      </c>
      <c r="C395" s="144">
        <v>2305</v>
      </c>
      <c r="D395" s="144">
        <v>857</v>
      </c>
      <c r="E395" s="144">
        <v>1935</v>
      </c>
      <c r="F395" s="144">
        <v>775</v>
      </c>
      <c r="G395" s="144">
        <v>370</v>
      </c>
      <c r="H395" s="145">
        <v>82</v>
      </c>
      <c r="I395" s="205"/>
    </row>
    <row r="396" spans="1:9" ht="12.75" customHeight="1">
      <c r="A396" s="202"/>
      <c r="B396" s="141" t="s">
        <v>519</v>
      </c>
      <c r="C396" s="144">
        <v>2641</v>
      </c>
      <c r="D396" s="144">
        <v>2014</v>
      </c>
      <c r="E396" s="144">
        <v>2248</v>
      </c>
      <c r="F396" s="144">
        <v>1695</v>
      </c>
      <c r="G396" s="144">
        <v>393</v>
      </c>
      <c r="H396" s="145">
        <v>319</v>
      </c>
      <c r="I396" s="205"/>
    </row>
    <row r="397" spans="1:9" ht="12.75" customHeight="1">
      <c r="A397" s="202"/>
      <c r="B397" s="141" t="s">
        <v>520</v>
      </c>
      <c r="C397" s="144">
        <v>244</v>
      </c>
      <c r="D397" s="144">
        <v>158</v>
      </c>
      <c r="E397" s="144">
        <v>226</v>
      </c>
      <c r="F397" s="144">
        <v>147</v>
      </c>
      <c r="G397" s="144">
        <v>18</v>
      </c>
      <c r="H397" s="145">
        <v>11</v>
      </c>
      <c r="I397" s="205"/>
    </row>
    <row r="398" spans="1:9" ht="12.75" customHeight="1">
      <c r="A398" s="202"/>
      <c r="B398" s="141" t="s">
        <v>521</v>
      </c>
      <c r="C398" s="144">
        <v>3710</v>
      </c>
      <c r="D398" s="144">
        <v>2429</v>
      </c>
      <c r="E398" s="144">
        <v>2702</v>
      </c>
      <c r="F398" s="144">
        <v>1741</v>
      </c>
      <c r="G398" s="144">
        <v>1008</v>
      </c>
      <c r="H398" s="145">
        <v>688</v>
      </c>
      <c r="I398" s="206"/>
    </row>
    <row r="399" spans="1:9" ht="12.75" customHeight="1">
      <c r="A399" s="201" t="s">
        <v>410</v>
      </c>
      <c r="B399" s="155" t="s">
        <v>517</v>
      </c>
      <c r="C399" s="147">
        <v>4801</v>
      </c>
      <c r="D399" s="147">
        <v>3601</v>
      </c>
      <c r="E399" s="147">
        <v>3784</v>
      </c>
      <c r="F399" s="147">
        <v>2807</v>
      </c>
      <c r="G399" s="147">
        <v>1017</v>
      </c>
      <c r="H399" s="148">
        <v>794</v>
      </c>
      <c r="I399" s="206"/>
    </row>
    <row r="400" spans="1:9" ht="12.75" customHeight="1">
      <c r="A400" s="203" t="s">
        <v>411</v>
      </c>
      <c r="B400" s="155" t="s">
        <v>518</v>
      </c>
      <c r="C400" s="147">
        <v>431</v>
      </c>
      <c r="D400" s="147">
        <v>186</v>
      </c>
      <c r="E400" s="147">
        <v>361</v>
      </c>
      <c r="F400" s="147">
        <v>161</v>
      </c>
      <c r="G400" s="147">
        <v>70</v>
      </c>
      <c r="H400" s="148">
        <v>25</v>
      </c>
      <c r="I400" s="206"/>
    </row>
    <row r="401" spans="1:9" ht="12.75" customHeight="1">
      <c r="A401" s="201"/>
      <c r="B401" s="155" t="s">
        <v>519</v>
      </c>
      <c r="C401" s="147">
        <v>1808</v>
      </c>
      <c r="D401" s="147">
        <v>1443</v>
      </c>
      <c r="E401" s="147">
        <v>1550</v>
      </c>
      <c r="F401" s="147">
        <v>1223</v>
      </c>
      <c r="G401" s="147">
        <v>258</v>
      </c>
      <c r="H401" s="148">
        <v>220</v>
      </c>
      <c r="I401" s="206"/>
    </row>
    <row r="402" spans="1:9" ht="12.75" customHeight="1">
      <c r="A402" s="201"/>
      <c r="B402" s="155" t="s">
        <v>520</v>
      </c>
      <c r="C402" s="147">
        <v>244</v>
      </c>
      <c r="D402" s="147">
        <v>158</v>
      </c>
      <c r="E402" s="147">
        <v>226</v>
      </c>
      <c r="F402" s="147">
        <v>147</v>
      </c>
      <c r="G402" s="147">
        <v>18</v>
      </c>
      <c r="H402" s="148">
        <v>11</v>
      </c>
      <c r="I402" s="206"/>
    </row>
    <row r="403" spans="1:9" ht="12.75" customHeight="1">
      <c r="A403" s="201"/>
      <c r="B403" s="155" t="s">
        <v>521</v>
      </c>
      <c r="C403" s="147">
        <v>2318</v>
      </c>
      <c r="D403" s="147">
        <v>1814</v>
      </c>
      <c r="E403" s="147">
        <v>1647</v>
      </c>
      <c r="F403" s="147">
        <v>1276</v>
      </c>
      <c r="G403" s="147">
        <v>671</v>
      </c>
      <c r="H403" s="148">
        <v>538</v>
      </c>
      <c r="I403" s="205"/>
    </row>
    <row r="404" spans="1:9" ht="12.75" customHeight="1">
      <c r="A404" s="201" t="s">
        <v>606</v>
      </c>
      <c r="B404" s="155" t="s">
        <v>517</v>
      </c>
      <c r="C404" s="147">
        <v>4099</v>
      </c>
      <c r="D404" s="147">
        <v>1857</v>
      </c>
      <c r="E404" s="147">
        <v>3327</v>
      </c>
      <c r="F404" s="147">
        <v>1551</v>
      </c>
      <c r="G404" s="147">
        <v>772</v>
      </c>
      <c r="H404" s="148">
        <v>306</v>
      </c>
      <c r="I404" s="205"/>
    </row>
    <row r="405" spans="1:9" ht="12.75" customHeight="1">
      <c r="A405" s="203" t="s">
        <v>413</v>
      </c>
      <c r="B405" s="155" t="s">
        <v>518</v>
      </c>
      <c r="C405" s="147">
        <v>1874</v>
      </c>
      <c r="D405" s="147">
        <v>671</v>
      </c>
      <c r="E405" s="147">
        <v>1574</v>
      </c>
      <c r="F405" s="147">
        <v>614</v>
      </c>
      <c r="G405" s="147">
        <v>300</v>
      </c>
      <c r="H405" s="148">
        <v>57</v>
      </c>
      <c r="I405" s="205"/>
    </row>
    <row r="406" spans="1:9" ht="12.75" customHeight="1">
      <c r="A406" s="201"/>
      <c r="B406" s="155" t="s">
        <v>519</v>
      </c>
      <c r="C406" s="147">
        <v>833</v>
      </c>
      <c r="D406" s="147">
        <v>571</v>
      </c>
      <c r="E406" s="147">
        <v>698</v>
      </c>
      <c r="F406" s="147">
        <v>472</v>
      </c>
      <c r="G406" s="147">
        <v>135</v>
      </c>
      <c r="H406" s="148">
        <v>99</v>
      </c>
      <c r="I406" s="205"/>
    </row>
    <row r="407" spans="1:9" ht="12.75" customHeight="1">
      <c r="A407" s="201"/>
      <c r="B407" s="155" t="s">
        <v>521</v>
      </c>
      <c r="C407" s="147">
        <v>1392</v>
      </c>
      <c r="D407" s="147">
        <v>615</v>
      </c>
      <c r="E407" s="147">
        <v>1055</v>
      </c>
      <c r="F407" s="147">
        <v>465</v>
      </c>
      <c r="G407" s="147">
        <v>337</v>
      </c>
      <c r="H407" s="148">
        <v>150</v>
      </c>
      <c r="I407" s="205"/>
    </row>
    <row r="408" spans="1:9" ht="12.75" customHeight="1">
      <c r="A408" s="617" t="s">
        <v>569</v>
      </c>
      <c r="B408" s="141" t="s">
        <v>517</v>
      </c>
      <c r="C408" s="144">
        <v>2124</v>
      </c>
      <c r="D408" s="144">
        <v>1412</v>
      </c>
      <c r="E408" s="144">
        <v>1908</v>
      </c>
      <c r="F408" s="144">
        <v>1340</v>
      </c>
      <c r="G408" s="144">
        <v>216</v>
      </c>
      <c r="H408" s="145">
        <v>72</v>
      </c>
      <c r="I408" s="205"/>
    </row>
    <row r="409" spans="1:9" ht="12.75" customHeight="1">
      <c r="A409" s="336" t="s">
        <v>2038</v>
      </c>
      <c r="B409" s="141" t="s">
        <v>518</v>
      </c>
      <c r="C409" s="144">
        <v>402</v>
      </c>
      <c r="D409" s="144">
        <v>96</v>
      </c>
      <c r="E409" s="144">
        <v>285</v>
      </c>
      <c r="F409" s="144">
        <v>83</v>
      </c>
      <c r="G409" s="144">
        <v>117</v>
      </c>
      <c r="H409" s="145">
        <v>13</v>
      </c>
      <c r="I409" s="205"/>
    </row>
    <row r="410" spans="1:9" ht="12.75" customHeight="1">
      <c r="A410" s="149"/>
      <c r="B410" s="141" t="s">
        <v>519</v>
      </c>
      <c r="C410" s="144">
        <v>1196</v>
      </c>
      <c r="D410" s="144">
        <v>907</v>
      </c>
      <c r="E410" s="144">
        <v>1128</v>
      </c>
      <c r="F410" s="144">
        <v>878</v>
      </c>
      <c r="G410" s="144">
        <v>68</v>
      </c>
      <c r="H410" s="145">
        <v>29</v>
      </c>
      <c r="I410" s="205"/>
    </row>
    <row r="411" spans="1:9" ht="12.75" customHeight="1">
      <c r="A411" s="201"/>
      <c r="B411" s="141" t="s">
        <v>521</v>
      </c>
      <c r="C411" s="144">
        <v>526</v>
      </c>
      <c r="D411" s="144">
        <v>409</v>
      </c>
      <c r="E411" s="144">
        <v>495</v>
      </c>
      <c r="F411" s="144">
        <v>379</v>
      </c>
      <c r="G411" s="144">
        <v>31</v>
      </c>
      <c r="H411" s="145">
        <v>30</v>
      </c>
      <c r="I411" s="205"/>
    </row>
    <row r="412" spans="1:9" ht="12.75" customHeight="1">
      <c r="A412" s="617" t="s">
        <v>318</v>
      </c>
      <c r="B412" s="141" t="s">
        <v>517</v>
      </c>
      <c r="C412" s="144">
        <v>2687</v>
      </c>
      <c r="D412" s="144">
        <v>1587</v>
      </c>
      <c r="E412" s="144">
        <v>887</v>
      </c>
      <c r="F412" s="144">
        <v>494</v>
      </c>
      <c r="G412" s="144">
        <v>1800</v>
      </c>
      <c r="H412" s="145">
        <v>1093</v>
      </c>
      <c r="I412" s="205"/>
    </row>
    <row r="413" spans="1:9" ht="12.75" customHeight="1">
      <c r="A413" s="204" t="s">
        <v>319</v>
      </c>
      <c r="B413" s="141" t="s">
        <v>518</v>
      </c>
      <c r="C413" s="144">
        <v>251</v>
      </c>
      <c r="D413" s="144">
        <v>69</v>
      </c>
      <c r="E413" s="144">
        <v>91</v>
      </c>
      <c r="F413" s="144">
        <v>22</v>
      </c>
      <c r="G413" s="144">
        <v>160</v>
      </c>
      <c r="H413" s="145">
        <v>47</v>
      </c>
      <c r="I413" s="205"/>
    </row>
    <row r="414" spans="1:9" ht="12.75" customHeight="1">
      <c r="A414" s="201"/>
      <c r="B414" s="141" t="s">
        <v>519</v>
      </c>
      <c r="C414" s="144">
        <v>1155</v>
      </c>
      <c r="D414" s="144">
        <v>734</v>
      </c>
      <c r="E414" s="144">
        <v>514</v>
      </c>
      <c r="F414" s="144">
        <v>330</v>
      </c>
      <c r="G414" s="144">
        <v>641</v>
      </c>
      <c r="H414" s="145">
        <v>404</v>
      </c>
      <c r="I414" s="205"/>
    </row>
    <row r="415" spans="1:9" ht="12.75" customHeight="1">
      <c r="A415" s="201"/>
      <c r="B415" s="141" t="s">
        <v>520</v>
      </c>
      <c r="C415" s="144">
        <v>66</v>
      </c>
      <c r="D415" s="144">
        <v>40</v>
      </c>
      <c r="E415" s="144">
        <v>31</v>
      </c>
      <c r="F415" s="144">
        <v>16</v>
      </c>
      <c r="G415" s="144">
        <v>35</v>
      </c>
      <c r="H415" s="145">
        <v>24</v>
      </c>
      <c r="I415" s="205"/>
    </row>
    <row r="416" spans="1:9" ht="12.75" customHeight="1">
      <c r="A416" s="201"/>
      <c r="B416" s="141" t="s">
        <v>521</v>
      </c>
      <c r="C416" s="144">
        <v>1215</v>
      </c>
      <c r="D416" s="144">
        <v>744</v>
      </c>
      <c r="E416" s="144">
        <v>251</v>
      </c>
      <c r="F416" s="144">
        <v>126</v>
      </c>
      <c r="G416" s="144">
        <v>964</v>
      </c>
      <c r="H416" s="145">
        <v>618</v>
      </c>
      <c r="I416" s="205"/>
    </row>
    <row r="417" spans="1:9" ht="12.75" customHeight="1">
      <c r="A417" s="200" t="s">
        <v>414</v>
      </c>
      <c r="B417" s="141" t="s">
        <v>517</v>
      </c>
      <c r="C417" s="144">
        <v>8495</v>
      </c>
      <c r="D417" s="144">
        <v>5538</v>
      </c>
      <c r="E417" s="144">
        <v>6014</v>
      </c>
      <c r="F417" s="144">
        <v>4025</v>
      </c>
      <c r="G417" s="144">
        <v>2481</v>
      </c>
      <c r="H417" s="145">
        <v>1513</v>
      </c>
      <c r="I417" s="205"/>
    </row>
    <row r="418" spans="1:9" ht="12.75" customHeight="1">
      <c r="A418" s="201"/>
      <c r="B418" s="141" t="s">
        <v>518</v>
      </c>
      <c r="C418" s="144">
        <v>1567</v>
      </c>
      <c r="D418" s="144">
        <v>565</v>
      </c>
      <c r="E418" s="144">
        <v>1213</v>
      </c>
      <c r="F418" s="144">
        <v>507</v>
      </c>
      <c r="G418" s="144">
        <v>354</v>
      </c>
      <c r="H418" s="145">
        <v>58</v>
      </c>
      <c r="I418" s="205"/>
    </row>
    <row r="419" spans="1:9" ht="12.75" customHeight="1">
      <c r="A419" s="201"/>
      <c r="B419" s="141" t="s">
        <v>519</v>
      </c>
      <c r="C419" s="144">
        <v>3081</v>
      </c>
      <c r="D419" s="144">
        <v>2237</v>
      </c>
      <c r="E419" s="144">
        <v>2319</v>
      </c>
      <c r="F419" s="144">
        <v>1740</v>
      </c>
      <c r="G419" s="144">
        <v>762</v>
      </c>
      <c r="H419" s="145">
        <v>497</v>
      </c>
      <c r="I419" s="205"/>
    </row>
    <row r="420" spans="1:9" ht="12.75" customHeight="1">
      <c r="A420" s="201"/>
      <c r="B420" s="141" t="s">
        <v>520</v>
      </c>
      <c r="C420" s="144">
        <v>714</v>
      </c>
      <c r="D420" s="144">
        <v>507</v>
      </c>
      <c r="E420" s="144">
        <v>626</v>
      </c>
      <c r="F420" s="144">
        <v>448</v>
      </c>
      <c r="G420" s="144">
        <v>88</v>
      </c>
      <c r="H420" s="145">
        <v>59</v>
      </c>
      <c r="I420" s="205"/>
    </row>
    <row r="421" spans="1:9" ht="12.75" customHeight="1">
      <c r="A421" s="201"/>
      <c r="B421" s="141" t="s">
        <v>521</v>
      </c>
      <c r="C421" s="144">
        <v>3133</v>
      </c>
      <c r="D421" s="144">
        <v>2229</v>
      </c>
      <c r="E421" s="144">
        <v>1856</v>
      </c>
      <c r="F421" s="144">
        <v>1330</v>
      </c>
      <c r="G421" s="144">
        <v>1277</v>
      </c>
      <c r="H421" s="145">
        <v>899</v>
      </c>
      <c r="I421" s="205"/>
    </row>
    <row r="422" spans="1:9" ht="12.75" customHeight="1">
      <c r="A422" s="617" t="s">
        <v>299</v>
      </c>
      <c r="B422" s="141" t="s">
        <v>517</v>
      </c>
      <c r="C422" s="144">
        <v>6452</v>
      </c>
      <c r="D422" s="144">
        <v>4269</v>
      </c>
      <c r="E422" s="144">
        <v>5208</v>
      </c>
      <c r="F422" s="144">
        <v>3504</v>
      </c>
      <c r="G422" s="144">
        <v>1244</v>
      </c>
      <c r="H422" s="145">
        <v>765</v>
      </c>
      <c r="I422" s="205"/>
    </row>
    <row r="423" spans="1:9" ht="12.75" customHeight="1">
      <c r="A423" s="336" t="s">
        <v>2037</v>
      </c>
      <c r="B423" s="141" t="s">
        <v>518</v>
      </c>
      <c r="C423" s="144">
        <v>1285</v>
      </c>
      <c r="D423" s="144">
        <v>516</v>
      </c>
      <c r="E423" s="144">
        <v>1105</v>
      </c>
      <c r="F423" s="144">
        <v>483</v>
      </c>
      <c r="G423" s="144">
        <v>180</v>
      </c>
      <c r="H423" s="145">
        <v>33</v>
      </c>
      <c r="I423" s="205"/>
    </row>
    <row r="424" spans="1:9" ht="12.75" customHeight="1">
      <c r="A424" s="202"/>
      <c r="B424" s="141" t="s">
        <v>519</v>
      </c>
      <c r="C424" s="144">
        <v>2235</v>
      </c>
      <c r="D424" s="144">
        <v>1675</v>
      </c>
      <c r="E424" s="144">
        <v>1890</v>
      </c>
      <c r="F424" s="144">
        <v>1430</v>
      </c>
      <c r="G424" s="144">
        <v>345</v>
      </c>
      <c r="H424" s="145">
        <v>245</v>
      </c>
      <c r="I424" s="205"/>
    </row>
    <row r="425" spans="1:9" ht="12.75" customHeight="1">
      <c r="A425" s="202"/>
      <c r="B425" s="141" t="s">
        <v>520</v>
      </c>
      <c r="C425" s="144">
        <v>689</v>
      </c>
      <c r="D425" s="144">
        <v>491</v>
      </c>
      <c r="E425" s="144">
        <v>618</v>
      </c>
      <c r="F425" s="144">
        <v>444</v>
      </c>
      <c r="G425" s="144">
        <v>71</v>
      </c>
      <c r="H425" s="145">
        <v>47</v>
      </c>
      <c r="I425" s="205"/>
    </row>
    <row r="426" spans="1:9" ht="12.75" customHeight="1">
      <c r="A426" s="202"/>
      <c r="B426" s="141" t="s">
        <v>521</v>
      </c>
      <c r="C426" s="144">
        <v>2243</v>
      </c>
      <c r="D426" s="144">
        <v>1587</v>
      </c>
      <c r="E426" s="144">
        <v>1595</v>
      </c>
      <c r="F426" s="144">
        <v>1147</v>
      </c>
      <c r="G426" s="144">
        <v>648</v>
      </c>
      <c r="H426" s="145">
        <v>440</v>
      </c>
      <c r="I426" s="205"/>
    </row>
    <row r="427" spans="1:9" ht="12.75" customHeight="1">
      <c r="A427" s="201" t="s">
        <v>415</v>
      </c>
      <c r="B427" s="155" t="s">
        <v>517</v>
      </c>
      <c r="C427" s="147">
        <v>3062</v>
      </c>
      <c r="D427" s="147">
        <v>2293</v>
      </c>
      <c r="E427" s="147">
        <v>2280</v>
      </c>
      <c r="F427" s="147">
        <v>1707</v>
      </c>
      <c r="G427" s="147">
        <v>782</v>
      </c>
      <c r="H427" s="148">
        <v>586</v>
      </c>
      <c r="I427" s="205"/>
    </row>
    <row r="428" spans="1:9" ht="12.75" customHeight="1">
      <c r="A428" s="203" t="s">
        <v>416</v>
      </c>
      <c r="B428" s="155" t="s">
        <v>519</v>
      </c>
      <c r="C428" s="147">
        <v>1715</v>
      </c>
      <c r="D428" s="147">
        <v>1241</v>
      </c>
      <c r="E428" s="147">
        <v>1400</v>
      </c>
      <c r="F428" s="147">
        <v>1026</v>
      </c>
      <c r="G428" s="147">
        <v>315</v>
      </c>
      <c r="H428" s="148">
        <v>215</v>
      </c>
      <c r="I428" s="205"/>
    </row>
    <row r="429" spans="1:9" ht="12.75" customHeight="1">
      <c r="A429" s="201"/>
      <c r="B429" s="155" t="s">
        <v>520</v>
      </c>
      <c r="C429" s="147">
        <v>257</v>
      </c>
      <c r="D429" s="147">
        <v>179</v>
      </c>
      <c r="E429" s="147">
        <v>186</v>
      </c>
      <c r="F429" s="147">
        <v>132</v>
      </c>
      <c r="G429" s="147">
        <v>71</v>
      </c>
      <c r="H429" s="148">
        <v>47</v>
      </c>
      <c r="I429" s="205"/>
    </row>
    <row r="430" spans="1:9" ht="12.75" customHeight="1">
      <c r="A430" s="201"/>
      <c r="B430" s="155" t="s">
        <v>521</v>
      </c>
      <c r="C430" s="147">
        <v>1090</v>
      </c>
      <c r="D430" s="147">
        <v>873</v>
      </c>
      <c r="E430" s="147">
        <v>694</v>
      </c>
      <c r="F430" s="147">
        <v>549</v>
      </c>
      <c r="G430" s="147">
        <v>396</v>
      </c>
      <c r="H430" s="148">
        <v>324</v>
      </c>
      <c r="I430" s="205"/>
    </row>
    <row r="431" spans="1:9" ht="12.75" customHeight="1">
      <c r="A431" s="201" t="s">
        <v>417</v>
      </c>
      <c r="B431" s="155" t="s">
        <v>517</v>
      </c>
      <c r="C431" s="147">
        <v>2133</v>
      </c>
      <c r="D431" s="147">
        <v>939</v>
      </c>
      <c r="E431" s="147">
        <v>1776</v>
      </c>
      <c r="F431" s="147">
        <v>854</v>
      </c>
      <c r="G431" s="147">
        <v>357</v>
      </c>
      <c r="H431" s="148">
        <v>85</v>
      </c>
      <c r="I431" s="205"/>
    </row>
    <row r="432" spans="1:9" ht="12.75" customHeight="1">
      <c r="A432" s="203" t="s">
        <v>418</v>
      </c>
      <c r="B432" s="155" t="s">
        <v>518</v>
      </c>
      <c r="C432" s="147">
        <v>1285</v>
      </c>
      <c r="D432" s="147">
        <v>516</v>
      </c>
      <c r="E432" s="147">
        <v>1105</v>
      </c>
      <c r="F432" s="147">
        <v>483</v>
      </c>
      <c r="G432" s="147">
        <v>180</v>
      </c>
      <c r="H432" s="148">
        <v>33</v>
      </c>
      <c r="I432" s="205"/>
    </row>
    <row r="433" spans="1:9" ht="12.75" customHeight="1">
      <c r="A433" s="201"/>
      <c r="B433" s="155" t="s">
        <v>519</v>
      </c>
      <c r="C433" s="147">
        <v>76</v>
      </c>
      <c r="D433" s="147">
        <v>51</v>
      </c>
      <c r="E433" s="147" t="s">
        <v>1651</v>
      </c>
      <c r="F433" s="147" t="s">
        <v>1651</v>
      </c>
      <c r="G433" s="147" t="s">
        <v>1651</v>
      </c>
      <c r="H433" s="148" t="s">
        <v>1651</v>
      </c>
      <c r="I433" s="205"/>
    </row>
    <row r="434" spans="1:9" ht="12.75" customHeight="1">
      <c r="A434" s="201"/>
      <c r="B434" s="155" t="s">
        <v>521</v>
      </c>
      <c r="C434" s="147">
        <v>772</v>
      </c>
      <c r="D434" s="147">
        <v>372</v>
      </c>
      <c r="E434" s="147" t="s">
        <v>1651</v>
      </c>
      <c r="F434" s="147" t="s">
        <v>1651</v>
      </c>
      <c r="G434" s="147" t="s">
        <v>1651</v>
      </c>
      <c r="H434" s="148" t="s">
        <v>1651</v>
      </c>
      <c r="I434" s="205"/>
    </row>
    <row r="435" spans="1:9" ht="12.75" customHeight="1">
      <c r="A435" s="201" t="s">
        <v>607</v>
      </c>
      <c r="B435" s="155" t="s">
        <v>517</v>
      </c>
      <c r="C435" s="147">
        <v>1257</v>
      </c>
      <c r="D435" s="147">
        <v>1037</v>
      </c>
      <c r="E435" s="147">
        <v>1152</v>
      </c>
      <c r="F435" s="147">
        <v>943</v>
      </c>
      <c r="G435" s="147">
        <v>105</v>
      </c>
      <c r="H435" s="148">
        <v>94</v>
      </c>
      <c r="I435" s="205"/>
    </row>
    <row r="436" spans="1:9" ht="12.75" customHeight="1">
      <c r="A436" s="203" t="s">
        <v>420</v>
      </c>
      <c r="B436" s="155" t="s">
        <v>519</v>
      </c>
      <c r="C436" s="147">
        <v>444</v>
      </c>
      <c r="D436" s="147">
        <v>383</v>
      </c>
      <c r="E436" s="147">
        <v>415</v>
      </c>
      <c r="F436" s="147">
        <v>354</v>
      </c>
      <c r="G436" s="147">
        <v>29</v>
      </c>
      <c r="H436" s="148">
        <v>29</v>
      </c>
      <c r="I436" s="205"/>
    </row>
    <row r="437" spans="1:9" ht="12.75" customHeight="1">
      <c r="A437" s="201"/>
      <c r="B437" s="155" t="s">
        <v>520</v>
      </c>
      <c r="C437" s="147">
        <v>432</v>
      </c>
      <c r="D437" s="147">
        <v>312</v>
      </c>
      <c r="E437" s="147">
        <v>432</v>
      </c>
      <c r="F437" s="147">
        <v>312</v>
      </c>
      <c r="G437" s="147" t="s">
        <v>92</v>
      </c>
      <c r="H437" s="148" t="s">
        <v>92</v>
      </c>
      <c r="I437" s="205"/>
    </row>
    <row r="438" spans="1:9" ht="12.75" customHeight="1">
      <c r="A438" s="201"/>
      <c r="B438" s="155" t="s">
        <v>521</v>
      </c>
      <c r="C438" s="147">
        <v>381</v>
      </c>
      <c r="D438" s="147">
        <v>342</v>
      </c>
      <c r="E438" s="147">
        <v>305</v>
      </c>
      <c r="F438" s="147">
        <v>277</v>
      </c>
      <c r="G438" s="147">
        <v>76</v>
      </c>
      <c r="H438" s="148">
        <v>65</v>
      </c>
      <c r="I438" s="206"/>
    </row>
    <row r="439" spans="1:9" ht="12.75" customHeight="1">
      <c r="A439" s="617" t="s">
        <v>569</v>
      </c>
      <c r="B439" s="141" t="s">
        <v>517</v>
      </c>
      <c r="C439" s="144">
        <v>901</v>
      </c>
      <c r="D439" s="144">
        <v>554</v>
      </c>
      <c r="E439" s="144">
        <v>623</v>
      </c>
      <c r="F439" s="144">
        <v>398</v>
      </c>
      <c r="G439" s="144">
        <v>278</v>
      </c>
      <c r="H439" s="145">
        <v>156</v>
      </c>
      <c r="I439" s="206"/>
    </row>
    <row r="440" spans="1:9" ht="12.75" customHeight="1">
      <c r="A440" s="336" t="s">
        <v>2038</v>
      </c>
      <c r="B440" s="141" t="s">
        <v>518</v>
      </c>
      <c r="C440" s="144">
        <v>156</v>
      </c>
      <c r="D440" s="144">
        <v>34</v>
      </c>
      <c r="E440" s="144">
        <v>97</v>
      </c>
      <c r="F440" s="144">
        <v>21</v>
      </c>
      <c r="G440" s="144">
        <v>59</v>
      </c>
      <c r="H440" s="145">
        <v>13</v>
      </c>
      <c r="I440" s="206"/>
    </row>
    <row r="441" spans="1:9" ht="12.75" customHeight="1">
      <c r="A441" s="201"/>
      <c r="B441" s="141" t="s">
        <v>519</v>
      </c>
      <c r="C441" s="144">
        <v>490</v>
      </c>
      <c r="D441" s="144">
        <v>358</v>
      </c>
      <c r="E441" s="144">
        <v>374</v>
      </c>
      <c r="F441" s="144">
        <v>282</v>
      </c>
      <c r="G441" s="144">
        <v>116</v>
      </c>
      <c r="H441" s="145">
        <v>76</v>
      </c>
      <c r="I441" s="206"/>
    </row>
    <row r="442" spans="1:9" ht="12.75" customHeight="1">
      <c r="A442" s="201"/>
      <c r="B442" s="141" t="s">
        <v>521</v>
      </c>
      <c r="C442" s="144">
        <v>255</v>
      </c>
      <c r="D442" s="144">
        <v>162</v>
      </c>
      <c r="E442" s="144">
        <v>152</v>
      </c>
      <c r="F442" s="144">
        <v>95</v>
      </c>
      <c r="G442" s="144">
        <v>103</v>
      </c>
      <c r="H442" s="145">
        <v>67</v>
      </c>
      <c r="I442" s="206"/>
    </row>
    <row r="443" spans="1:9" ht="12.75" customHeight="1">
      <c r="A443" s="617" t="s">
        <v>318</v>
      </c>
      <c r="B443" s="141" t="s">
        <v>517</v>
      </c>
      <c r="C443" s="144">
        <v>1142</v>
      </c>
      <c r="D443" s="144">
        <v>715</v>
      </c>
      <c r="E443" s="144">
        <v>183</v>
      </c>
      <c r="F443" s="144">
        <v>123</v>
      </c>
      <c r="G443" s="144">
        <v>959</v>
      </c>
      <c r="H443" s="145">
        <v>592</v>
      </c>
      <c r="I443" s="205"/>
    </row>
    <row r="444" spans="1:9" ht="12.75" customHeight="1">
      <c r="A444" s="204" t="s">
        <v>319</v>
      </c>
      <c r="B444" s="141" t="s">
        <v>518</v>
      </c>
      <c r="C444" s="144">
        <v>126</v>
      </c>
      <c r="D444" s="144">
        <v>15</v>
      </c>
      <c r="E444" s="144">
        <v>11</v>
      </c>
      <c r="F444" s="144">
        <v>3</v>
      </c>
      <c r="G444" s="144">
        <v>115</v>
      </c>
      <c r="H444" s="145">
        <v>12</v>
      </c>
      <c r="I444" s="205"/>
    </row>
    <row r="445" spans="1:9" ht="12.75" customHeight="1">
      <c r="A445" s="201"/>
      <c r="B445" s="141" t="s">
        <v>519</v>
      </c>
      <c r="C445" s="144">
        <v>356</v>
      </c>
      <c r="D445" s="144">
        <v>204</v>
      </c>
      <c r="E445" s="144">
        <v>55</v>
      </c>
      <c r="F445" s="144">
        <v>28</v>
      </c>
      <c r="G445" s="144">
        <v>301</v>
      </c>
      <c r="H445" s="145">
        <v>176</v>
      </c>
      <c r="I445" s="205"/>
    </row>
    <row r="446" spans="1:9" ht="12.75" customHeight="1">
      <c r="A446" s="201"/>
      <c r="B446" s="141" t="s">
        <v>520</v>
      </c>
      <c r="C446" s="144">
        <v>25</v>
      </c>
      <c r="D446" s="144">
        <v>16</v>
      </c>
      <c r="E446" s="144">
        <v>8</v>
      </c>
      <c r="F446" s="144">
        <v>4</v>
      </c>
      <c r="G446" s="144">
        <v>17</v>
      </c>
      <c r="H446" s="145">
        <v>12</v>
      </c>
      <c r="I446" s="205"/>
    </row>
    <row r="447" spans="1:9" ht="12.75" customHeight="1">
      <c r="A447" s="201"/>
      <c r="B447" s="141" t="s">
        <v>521</v>
      </c>
      <c r="C447" s="144">
        <v>635</v>
      </c>
      <c r="D447" s="144">
        <v>480</v>
      </c>
      <c r="E447" s="144">
        <v>109</v>
      </c>
      <c r="F447" s="144">
        <v>88</v>
      </c>
      <c r="G447" s="144">
        <v>526</v>
      </c>
      <c r="H447" s="145">
        <v>392</v>
      </c>
      <c r="I447" s="205"/>
    </row>
    <row r="448" spans="1:9" ht="12.75" customHeight="1">
      <c r="A448" s="200" t="s">
        <v>421</v>
      </c>
      <c r="B448" s="141" t="s">
        <v>517</v>
      </c>
      <c r="C448" s="144">
        <v>20776</v>
      </c>
      <c r="D448" s="144">
        <v>13432</v>
      </c>
      <c r="E448" s="144">
        <v>13424</v>
      </c>
      <c r="F448" s="144">
        <v>8331</v>
      </c>
      <c r="G448" s="144">
        <v>7352</v>
      </c>
      <c r="H448" s="145">
        <v>5101</v>
      </c>
      <c r="I448" s="205"/>
    </row>
    <row r="449" spans="1:9" ht="12.75" customHeight="1">
      <c r="A449" s="201"/>
      <c r="B449" s="141" t="s">
        <v>518</v>
      </c>
      <c r="C449" s="144">
        <v>3336</v>
      </c>
      <c r="D449" s="144">
        <v>1175</v>
      </c>
      <c r="E449" s="144">
        <v>2717</v>
      </c>
      <c r="F449" s="144">
        <v>1019</v>
      </c>
      <c r="G449" s="144">
        <v>619</v>
      </c>
      <c r="H449" s="145">
        <v>156</v>
      </c>
      <c r="I449" s="205"/>
    </row>
    <row r="450" spans="1:9" ht="12.75" customHeight="1">
      <c r="A450" s="201"/>
      <c r="B450" s="141" t="s">
        <v>519</v>
      </c>
      <c r="C450" s="144">
        <v>8458</v>
      </c>
      <c r="D450" s="144">
        <v>6164</v>
      </c>
      <c r="E450" s="144">
        <v>5309</v>
      </c>
      <c r="F450" s="144">
        <v>3812</v>
      </c>
      <c r="G450" s="144">
        <v>3149</v>
      </c>
      <c r="H450" s="145">
        <v>2352</v>
      </c>
      <c r="I450" s="205"/>
    </row>
    <row r="451" spans="1:9" ht="12.75" customHeight="1">
      <c r="A451" s="201"/>
      <c r="B451" s="141" t="s">
        <v>520</v>
      </c>
      <c r="C451" s="144">
        <v>1010</v>
      </c>
      <c r="D451" s="144">
        <v>689</v>
      </c>
      <c r="E451" s="144">
        <v>799</v>
      </c>
      <c r="F451" s="144">
        <v>540</v>
      </c>
      <c r="G451" s="144">
        <v>211</v>
      </c>
      <c r="H451" s="145">
        <v>149</v>
      </c>
      <c r="I451" s="205"/>
    </row>
    <row r="452" spans="1:9" ht="12.75" customHeight="1">
      <c r="A452" s="201"/>
      <c r="B452" s="141" t="s">
        <v>521</v>
      </c>
      <c r="C452" s="144">
        <v>7972</v>
      </c>
      <c r="D452" s="144">
        <v>5404</v>
      </c>
      <c r="E452" s="144">
        <v>4599</v>
      </c>
      <c r="F452" s="144">
        <v>2960</v>
      </c>
      <c r="G452" s="144">
        <v>3373</v>
      </c>
      <c r="H452" s="145">
        <v>2444</v>
      </c>
      <c r="I452" s="205"/>
    </row>
    <row r="453" spans="1:9" ht="12.75" customHeight="1">
      <c r="A453" s="617" t="s">
        <v>299</v>
      </c>
      <c r="B453" s="141" t="s">
        <v>517</v>
      </c>
      <c r="C453" s="144">
        <v>15371</v>
      </c>
      <c r="D453" s="144">
        <v>9538</v>
      </c>
      <c r="E453" s="144">
        <v>12443</v>
      </c>
      <c r="F453" s="144">
        <v>7648</v>
      </c>
      <c r="G453" s="144">
        <v>2928</v>
      </c>
      <c r="H453" s="145">
        <v>1890</v>
      </c>
      <c r="I453" s="205"/>
    </row>
    <row r="454" spans="1:9" ht="12.75" customHeight="1">
      <c r="A454" s="336" t="s">
        <v>2037</v>
      </c>
      <c r="B454" s="141" t="s">
        <v>518</v>
      </c>
      <c r="C454" s="144">
        <v>3037</v>
      </c>
      <c r="D454" s="144">
        <v>1097</v>
      </c>
      <c r="E454" s="144">
        <v>2714</v>
      </c>
      <c r="F454" s="144">
        <v>1018</v>
      </c>
      <c r="G454" s="144">
        <v>323</v>
      </c>
      <c r="H454" s="145">
        <v>79</v>
      </c>
      <c r="I454" s="205"/>
    </row>
    <row r="455" spans="1:9" ht="12.75" customHeight="1">
      <c r="A455" s="202"/>
      <c r="B455" s="141" t="s">
        <v>519</v>
      </c>
      <c r="C455" s="144">
        <v>5297</v>
      </c>
      <c r="D455" s="144">
        <v>3823</v>
      </c>
      <c r="E455" s="144">
        <v>4481</v>
      </c>
      <c r="F455" s="144">
        <v>3237</v>
      </c>
      <c r="G455" s="144">
        <v>816</v>
      </c>
      <c r="H455" s="145">
        <v>586</v>
      </c>
      <c r="I455" s="205"/>
    </row>
    <row r="456" spans="1:9" ht="12.75" customHeight="1">
      <c r="A456" s="202"/>
      <c r="B456" s="141" t="s">
        <v>520</v>
      </c>
      <c r="C456" s="144">
        <v>940</v>
      </c>
      <c r="D456" s="144">
        <v>646</v>
      </c>
      <c r="E456" s="144">
        <v>763</v>
      </c>
      <c r="F456" s="144">
        <v>515</v>
      </c>
      <c r="G456" s="144">
        <v>177</v>
      </c>
      <c r="H456" s="145">
        <v>131</v>
      </c>
      <c r="I456" s="205"/>
    </row>
    <row r="457" spans="1:9" ht="12.75" customHeight="1">
      <c r="A457" s="202"/>
      <c r="B457" s="141" t="s">
        <v>521</v>
      </c>
      <c r="C457" s="144">
        <v>6097</v>
      </c>
      <c r="D457" s="144">
        <v>3972</v>
      </c>
      <c r="E457" s="144">
        <v>4485</v>
      </c>
      <c r="F457" s="144">
        <v>2878</v>
      </c>
      <c r="G457" s="144">
        <v>1612</v>
      </c>
      <c r="H457" s="145">
        <v>1094</v>
      </c>
      <c r="I457" s="205"/>
    </row>
    <row r="458" spans="1:9" ht="12.75" customHeight="1">
      <c r="A458" s="201" t="s">
        <v>422</v>
      </c>
      <c r="B458" s="155" t="s">
        <v>517</v>
      </c>
      <c r="C458" s="147">
        <v>6141</v>
      </c>
      <c r="D458" s="147">
        <v>4604</v>
      </c>
      <c r="E458" s="147">
        <v>4626</v>
      </c>
      <c r="F458" s="147">
        <v>3446</v>
      </c>
      <c r="G458" s="147">
        <v>1515</v>
      </c>
      <c r="H458" s="148">
        <v>1158</v>
      </c>
      <c r="I458" s="205"/>
    </row>
    <row r="459" spans="1:9" ht="12.75" customHeight="1">
      <c r="A459" s="203" t="s">
        <v>423</v>
      </c>
      <c r="B459" s="155" t="s">
        <v>519</v>
      </c>
      <c r="C459" s="147">
        <v>3187</v>
      </c>
      <c r="D459" s="147">
        <v>2393</v>
      </c>
      <c r="E459" s="147">
        <v>2698</v>
      </c>
      <c r="F459" s="147">
        <v>2018</v>
      </c>
      <c r="G459" s="147">
        <v>489</v>
      </c>
      <c r="H459" s="148">
        <v>375</v>
      </c>
      <c r="I459" s="205"/>
    </row>
    <row r="460" spans="1:9" ht="12.75" customHeight="1">
      <c r="A460" s="201"/>
      <c r="B460" s="155" t="s">
        <v>520</v>
      </c>
      <c r="C460" s="147">
        <v>389</v>
      </c>
      <c r="D460" s="147">
        <v>268</v>
      </c>
      <c r="E460" s="147">
        <v>212</v>
      </c>
      <c r="F460" s="147">
        <v>137</v>
      </c>
      <c r="G460" s="147">
        <v>177</v>
      </c>
      <c r="H460" s="148">
        <v>131</v>
      </c>
      <c r="I460" s="205"/>
    </row>
    <row r="461" spans="1:9" ht="12.75" customHeight="1">
      <c r="A461" s="201"/>
      <c r="B461" s="155" t="s">
        <v>521</v>
      </c>
      <c r="C461" s="147">
        <v>2565</v>
      </c>
      <c r="D461" s="147">
        <v>1943</v>
      </c>
      <c r="E461" s="147">
        <v>1716</v>
      </c>
      <c r="F461" s="147">
        <v>1291</v>
      </c>
      <c r="G461" s="147">
        <v>849</v>
      </c>
      <c r="H461" s="148">
        <v>652</v>
      </c>
      <c r="I461" s="205"/>
    </row>
    <row r="462" spans="1:9" ht="12.75" customHeight="1">
      <c r="A462" s="201" t="s">
        <v>424</v>
      </c>
      <c r="B462" s="155" t="s">
        <v>517</v>
      </c>
      <c r="C462" s="196">
        <v>4485</v>
      </c>
      <c r="D462" s="196">
        <v>1986</v>
      </c>
      <c r="E462" s="196">
        <v>4039</v>
      </c>
      <c r="F462" s="196">
        <v>1851</v>
      </c>
      <c r="G462" s="196">
        <v>446</v>
      </c>
      <c r="H462" s="197">
        <v>135</v>
      </c>
      <c r="I462" s="205"/>
    </row>
    <row r="463" spans="1:9" ht="12.75" customHeight="1">
      <c r="A463" s="203" t="s">
        <v>425</v>
      </c>
      <c r="B463" s="155" t="s">
        <v>518</v>
      </c>
      <c r="C463" s="147">
        <v>2335</v>
      </c>
      <c r="D463" s="147">
        <v>932</v>
      </c>
      <c r="E463" s="147">
        <v>2152</v>
      </c>
      <c r="F463" s="147">
        <v>887</v>
      </c>
      <c r="G463" s="147">
        <v>183</v>
      </c>
      <c r="H463" s="148">
        <v>45</v>
      </c>
      <c r="I463" s="205"/>
    </row>
    <row r="464" spans="1:9" ht="12.75" customHeight="1">
      <c r="A464" s="201"/>
      <c r="B464" s="155" t="s">
        <v>519</v>
      </c>
      <c r="C464" s="147">
        <v>272</v>
      </c>
      <c r="D464" s="147">
        <v>165</v>
      </c>
      <c r="E464" s="147">
        <v>272</v>
      </c>
      <c r="F464" s="147">
        <v>165</v>
      </c>
      <c r="G464" s="147" t="s">
        <v>92</v>
      </c>
      <c r="H464" s="148" t="s">
        <v>92</v>
      </c>
      <c r="I464" s="205"/>
    </row>
    <row r="465" spans="1:9" ht="12.75" customHeight="1">
      <c r="A465" s="201"/>
      <c r="B465" s="155" t="s">
        <v>521</v>
      </c>
      <c r="C465" s="147">
        <v>1878</v>
      </c>
      <c r="D465" s="147">
        <v>889</v>
      </c>
      <c r="E465" s="147">
        <v>1615</v>
      </c>
      <c r="F465" s="147">
        <v>799</v>
      </c>
      <c r="G465" s="147">
        <v>263</v>
      </c>
      <c r="H465" s="148">
        <v>90</v>
      </c>
      <c r="I465" s="205"/>
    </row>
    <row r="466" spans="1:9" ht="12.75" customHeight="1">
      <c r="A466" s="201" t="s">
        <v>426</v>
      </c>
      <c r="B466" s="155" t="s">
        <v>517</v>
      </c>
      <c r="C466" s="147">
        <v>955</v>
      </c>
      <c r="D466" s="147">
        <v>717</v>
      </c>
      <c r="E466" s="147">
        <v>585</v>
      </c>
      <c r="F466" s="147">
        <v>432</v>
      </c>
      <c r="G466" s="147">
        <v>370</v>
      </c>
      <c r="H466" s="148">
        <v>285</v>
      </c>
      <c r="I466" s="205"/>
    </row>
    <row r="467" spans="1:9" ht="12.75" customHeight="1">
      <c r="A467" s="203" t="s">
        <v>427</v>
      </c>
      <c r="B467" s="155" t="s">
        <v>518</v>
      </c>
      <c r="C467" s="147">
        <v>7</v>
      </c>
      <c r="D467" s="147" t="s">
        <v>1651</v>
      </c>
      <c r="E467" s="147">
        <v>7</v>
      </c>
      <c r="F467" s="147" t="s">
        <v>1651</v>
      </c>
      <c r="G467" s="147" t="s">
        <v>92</v>
      </c>
      <c r="H467" s="148" t="s">
        <v>92</v>
      </c>
      <c r="I467" s="205"/>
    </row>
    <row r="468" spans="1:9" ht="12.75" customHeight="1">
      <c r="A468" s="201"/>
      <c r="B468" s="155" t="s">
        <v>519</v>
      </c>
      <c r="C468" s="147">
        <v>551</v>
      </c>
      <c r="D468" s="147">
        <v>419</v>
      </c>
      <c r="E468" s="147">
        <v>362</v>
      </c>
      <c r="F468" s="147">
        <v>291</v>
      </c>
      <c r="G468" s="147">
        <v>189</v>
      </c>
      <c r="H468" s="148">
        <v>128</v>
      </c>
      <c r="I468" s="205"/>
    </row>
    <row r="469" spans="1:9" ht="12.75" customHeight="1">
      <c r="A469" s="201"/>
      <c r="B469" s="155" t="s">
        <v>521</v>
      </c>
      <c r="C469" s="147">
        <v>397</v>
      </c>
      <c r="D469" s="147" t="s">
        <v>1651</v>
      </c>
      <c r="E469" s="147">
        <v>216</v>
      </c>
      <c r="F469" s="147" t="s">
        <v>1651</v>
      </c>
      <c r="G469" s="147">
        <v>181</v>
      </c>
      <c r="H469" s="148">
        <v>157</v>
      </c>
      <c r="I469" s="205"/>
    </row>
    <row r="470" spans="1:9" ht="12.75" customHeight="1">
      <c r="A470" s="201" t="s">
        <v>608</v>
      </c>
      <c r="B470" s="155" t="s">
        <v>517</v>
      </c>
      <c r="C470" s="147">
        <v>998</v>
      </c>
      <c r="D470" s="147">
        <v>761</v>
      </c>
      <c r="E470" s="147">
        <v>939</v>
      </c>
      <c r="F470" s="147">
        <v>708</v>
      </c>
      <c r="G470" s="147">
        <v>59</v>
      </c>
      <c r="H470" s="148">
        <v>53</v>
      </c>
      <c r="I470" s="205"/>
    </row>
    <row r="471" spans="1:9" ht="12.75" customHeight="1">
      <c r="A471" s="203" t="s">
        <v>429</v>
      </c>
      <c r="B471" s="155" t="s">
        <v>519</v>
      </c>
      <c r="C471" s="147">
        <v>276</v>
      </c>
      <c r="D471" s="147">
        <v>229</v>
      </c>
      <c r="E471" s="147">
        <v>255</v>
      </c>
      <c r="F471" s="147">
        <v>211</v>
      </c>
      <c r="G471" s="147">
        <v>21</v>
      </c>
      <c r="H471" s="148">
        <v>18</v>
      </c>
      <c r="I471" s="205"/>
    </row>
    <row r="472" spans="1:9" ht="12.75" customHeight="1">
      <c r="A472" s="201"/>
      <c r="B472" s="155" t="s">
        <v>520</v>
      </c>
      <c r="C472" s="147">
        <v>517</v>
      </c>
      <c r="D472" s="147">
        <v>351</v>
      </c>
      <c r="E472" s="147">
        <v>517</v>
      </c>
      <c r="F472" s="147">
        <v>351</v>
      </c>
      <c r="G472" s="147" t="s">
        <v>92</v>
      </c>
      <c r="H472" s="148" t="s">
        <v>92</v>
      </c>
      <c r="I472" s="205"/>
    </row>
    <row r="473" spans="1:9" ht="12.75" customHeight="1">
      <c r="A473" s="201"/>
      <c r="B473" s="155" t="s">
        <v>521</v>
      </c>
      <c r="C473" s="147">
        <v>205</v>
      </c>
      <c r="D473" s="147">
        <v>181</v>
      </c>
      <c r="E473" s="147">
        <v>167</v>
      </c>
      <c r="F473" s="147">
        <v>146</v>
      </c>
      <c r="G473" s="147">
        <v>38</v>
      </c>
      <c r="H473" s="148">
        <v>35</v>
      </c>
      <c r="I473" s="205"/>
    </row>
    <row r="474" spans="1:9" ht="12.75" customHeight="1">
      <c r="A474" s="122" t="s">
        <v>430</v>
      </c>
      <c r="B474" s="155" t="s">
        <v>517</v>
      </c>
      <c r="C474" s="147">
        <v>953</v>
      </c>
      <c r="D474" s="147">
        <v>396</v>
      </c>
      <c r="E474" s="147">
        <v>667</v>
      </c>
      <c r="F474" s="147">
        <v>264</v>
      </c>
      <c r="G474" s="147">
        <v>286</v>
      </c>
      <c r="H474" s="148">
        <v>132</v>
      </c>
      <c r="I474" s="205"/>
    </row>
    <row r="475" spans="1:9" ht="12.75" customHeight="1">
      <c r="A475" s="203" t="s">
        <v>431</v>
      </c>
      <c r="B475" s="155" t="s">
        <v>518</v>
      </c>
      <c r="C475" s="147">
        <v>541</v>
      </c>
      <c r="D475" s="147">
        <v>147</v>
      </c>
      <c r="E475" s="147">
        <v>411</v>
      </c>
      <c r="F475" s="147">
        <v>113</v>
      </c>
      <c r="G475" s="147">
        <v>130</v>
      </c>
      <c r="H475" s="148">
        <v>34</v>
      </c>
      <c r="I475" s="205"/>
    </row>
    <row r="476" spans="1:9" ht="12.75" customHeight="1">
      <c r="A476" s="201"/>
      <c r="B476" s="155" t="s">
        <v>519</v>
      </c>
      <c r="C476" s="147">
        <v>98</v>
      </c>
      <c r="D476" s="147">
        <v>50</v>
      </c>
      <c r="E476" s="147">
        <v>77</v>
      </c>
      <c r="F476" s="147">
        <v>34</v>
      </c>
      <c r="G476" s="147">
        <v>21</v>
      </c>
      <c r="H476" s="148">
        <v>16</v>
      </c>
      <c r="I476" s="205"/>
    </row>
    <row r="477" spans="1:9" ht="12.75" customHeight="1">
      <c r="A477" s="201"/>
      <c r="B477" s="155" t="s">
        <v>521</v>
      </c>
      <c r="C477" s="147">
        <v>314</v>
      </c>
      <c r="D477" s="147">
        <v>199</v>
      </c>
      <c r="E477" s="147">
        <v>179</v>
      </c>
      <c r="F477" s="147">
        <v>117</v>
      </c>
      <c r="G477" s="147">
        <v>135</v>
      </c>
      <c r="H477" s="148">
        <v>82</v>
      </c>
      <c r="I477" s="205"/>
    </row>
    <row r="478" spans="1:9" ht="12.75" customHeight="1">
      <c r="A478" s="201" t="s">
        <v>609</v>
      </c>
      <c r="B478" s="155" t="s">
        <v>517</v>
      </c>
      <c r="C478" s="147">
        <v>740</v>
      </c>
      <c r="D478" s="147">
        <v>403</v>
      </c>
      <c r="E478" s="147">
        <v>586</v>
      </c>
      <c r="F478" s="147">
        <v>328</v>
      </c>
      <c r="G478" s="147">
        <v>154</v>
      </c>
      <c r="H478" s="148">
        <v>75</v>
      </c>
      <c r="I478" s="205"/>
    </row>
    <row r="479" spans="1:9" ht="12.75" customHeight="1">
      <c r="A479" s="203" t="s">
        <v>610</v>
      </c>
      <c r="B479" s="155" t="s">
        <v>519</v>
      </c>
      <c r="C479" s="147">
        <v>423</v>
      </c>
      <c r="D479" s="147">
        <v>230</v>
      </c>
      <c r="E479" s="147">
        <v>366</v>
      </c>
      <c r="F479" s="147">
        <v>206</v>
      </c>
      <c r="G479" s="147">
        <v>57</v>
      </c>
      <c r="H479" s="148">
        <v>24</v>
      </c>
      <c r="I479" s="205"/>
    </row>
    <row r="480" spans="1:9" ht="12.75" customHeight="1">
      <c r="A480" s="201"/>
      <c r="B480" s="155" t="s">
        <v>521</v>
      </c>
      <c r="C480" s="147">
        <v>317</v>
      </c>
      <c r="D480" s="147">
        <v>173</v>
      </c>
      <c r="E480" s="147">
        <v>220</v>
      </c>
      <c r="F480" s="147">
        <v>122</v>
      </c>
      <c r="G480" s="147">
        <v>97</v>
      </c>
      <c r="H480" s="148">
        <v>51</v>
      </c>
      <c r="I480" s="205"/>
    </row>
    <row r="481" spans="1:9" ht="12.75" customHeight="1">
      <c r="A481" s="201" t="s">
        <v>611</v>
      </c>
      <c r="B481" s="155" t="s">
        <v>517</v>
      </c>
      <c r="C481" s="147">
        <v>212</v>
      </c>
      <c r="D481" s="147">
        <v>129</v>
      </c>
      <c r="E481" s="147">
        <v>201</v>
      </c>
      <c r="F481" s="147" t="s">
        <v>1651</v>
      </c>
      <c r="G481" s="147">
        <v>11</v>
      </c>
      <c r="H481" s="148" t="s">
        <v>1651</v>
      </c>
      <c r="I481" s="205"/>
    </row>
    <row r="482" spans="1:9" ht="12.75" customHeight="1">
      <c r="A482" s="203" t="s">
        <v>612</v>
      </c>
      <c r="B482" s="155" t="s">
        <v>519</v>
      </c>
      <c r="C482" s="147">
        <v>106</v>
      </c>
      <c r="D482" s="147">
        <v>58</v>
      </c>
      <c r="E482" s="147">
        <v>102</v>
      </c>
      <c r="F482" s="147" t="s">
        <v>1651</v>
      </c>
      <c r="G482" s="147">
        <v>4</v>
      </c>
      <c r="H482" s="148" t="s">
        <v>1651</v>
      </c>
      <c r="I482" s="205"/>
    </row>
    <row r="483" spans="1:9" ht="12.75" customHeight="1">
      <c r="A483" s="201"/>
      <c r="B483" s="155" t="s">
        <v>521</v>
      </c>
      <c r="C483" s="147">
        <v>106</v>
      </c>
      <c r="D483" s="147">
        <v>71</v>
      </c>
      <c r="E483" s="147">
        <v>99</v>
      </c>
      <c r="F483" s="147" t="s">
        <v>1651</v>
      </c>
      <c r="G483" s="147">
        <v>7</v>
      </c>
      <c r="H483" s="148" t="s">
        <v>1651</v>
      </c>
      <c r="I483" s="205"/>
    </row>
    <row r="484" spans="1:9" ht="12.75" customHeight="1">
      <c r="A484" s="201" t="s">
        <v>436</v>
      </c>
      <c r="B484" s="155" t="s">
        <v>517</v>
      </c>
      <c r="C484" s="147">
        <v>248</v>
      </c>
      <c r="D484" s="147">
        <v>205</v>
      </c>
      <c r="E484" s="147">
        <v>234</v>
      </c>
      <c r="F484" s="147">
        <v>194</v>
      </c>
      <c r="G484" s="147">
        <v>14</v>
      </c>
      <c r="H484" s="148">
        <v>11</v>
      </c>
      <c r="I484" s="205"/>
    </row>
    <row r="485" spans="1:9" ht="12.75" customHeight="1">
      <c r="A485" s="203" t="s">
        <v>437</v>
      </c>
      <c r="B485" s="155" t="s">
        <v>519</v>
      </c>
      <c r="C485" s="147">
        <v>126</v>
      </c>
      <c r="D485" s="147">
        <v>104</v>
      </c>
      <c r="E485" s="147">
        <v>112</v>
      </c>
      <c r="F485" s="147">
        <v>93</v>
      </c>
      <c r="G485" s="147">
        <v>14</v>
      </c>
      <c r="H485" s="148">
        <v>11</v>
      </c>
      <c r="I485" s="205"/>
    </row>
    <row r="486" spans="1:9" ht="12.75" customHeight="1">
      <c r="A486" s="201"/>
      <c r="B486" s="155" t="s">
        <v>520</v>
      </c>
      <c r="C486" s="147">
        <v>34</v>
      </c>
      <c r="D486" s="147">
        <v>27</v>
      </c>
      <c r="E486" s="147">
        <v>34</v>
      </c>
      <c r="F486" s="147">
        <v>27</v>
      </c>
      <c r="G486" s="147" t="s">
        <v>92</v>
      </c>
      <c r="H486" s="148" t="s">
        <v>92</v>
      </c>
      <c r="I486" s="205"/>
    </row>
    <row r="487" spans="1:9" ht="12.75" customHeight="1">
      <c r="A487" s="201"/>
      <c r="B487" s="155" t="s">
        <v>521</v>
      </c>
      <c r="C487" s="147">
        <v>88</v>
      </c>
      <c r="D487" s="147">
        <v>74</v>
      </c>
      <c r="E487" s="147">
        <v>88</v>
      </c>
      <c r="F487" s="147">
        <v>74</v>
      </c>
      <c r="G487" s="147" t="s">
        <v>92</v>
      </c>
      <c r="H487" s="148" t="s">
        <v>92</v>
      </c>
      <c r="I487" s="205"/>
    </row>
    <row r="488" spans="1:9" ht="12.75" customHeight="1">
      <c r="A488" s="201" t="s">
        <v>998</v>
      </c>
      <c r="B488" s="155" t="s">
        <v>517</v>
      </c>
      <c r="C488" s="147">
        <v>639</v>
      </c>
      <c r="D488" s="147">
        <v>337</v>
      </c>
      <c r="E488" s="147">
        <v>566</v>
      </c>
      <c r="F488" s="147">
        <v>301</v>
      </c>
      <c r="G488" s="147">
        <v>73</v>
      </c>
      <c r="H488" s="148">
        <v>36</v>
      </c>
      <c r="I488" s="205"/>
    </row>
    <row r="489" spans="1:9" ht="12.75" customHeight="1">
      <c r="A489" s="203" t="s">
        <v>999</v>
      </c>
      <c r="B489" s="155" t="s">
        <v>518</v>
      </c>
      <c r="C489" s="147">
        <v>154</v>
      </c>
      <c r="D489" s="147">
        <v>17</v>
      </c>
      <c r="E489" s="147">
        <v>144</v>
      </c>
      <c r="F489" s="147">
        <v>17</v>
      </c>
      <c r="G489" s="147">
        <v>10</v>
      </c>
      <c r="H489" s="148" t="s">
        <v>92</v>
      </c>
      <c r="I489" s="205"/>
    </row>
    <row r="490" spans="1:9" ht="12.75" customHeight="1">
      <c r="A490" s="201"/>
      <c r="B490" s="155" t="s">
        <v>519</v>
      </c>
      <c r="C490" s="147">
        <v>258</v>
      </c>
      <c r="D490" s="147">
        <v>175</v>
      </c>
      <c r="E490" s="147">
        <v>237</v>
      </c>
      <c r="F490" s="147">
        <v>163</v>
      </c>
      <c r="G490" s="147">
        <v>21</v>
      </c>
      <c r="H490" s="148">
        <v>12</v>
      </c>
      <c r="I490" s="205"/>
    </row>
    <row r="491" spans="1:9" ht="12.75" customHeight="1">
      <c r="A491" s="201"/>
      <c r="B491" s="155" t="s">
        <v>521</v>
      </c>
      <c r="C491" s="147">
        <v>227</v>
      </c>
      <c r="D491" s="147">
        <v>145</v>
      </c>
      <c r="E491" s="147">
        <v>185</v>
      </c>
      <c r="F491" s="147">
        <v>121</v>
      </c>
      <c r="G491" s="147">
        <v>42</v>
      </c>
      <c r="H491" s="148">
        <v>24</v>
      </c>
      <c r="I491" s="205"/>
    </row>
    <row r="492" spans="1:9" ht="12.75" customHeight="1">
      <c r="A492" s="617" t="s">
        <v>318</v>
      </c>
      <c r="B492" s="141" t="s">
        <v>517</v>
      </c>
      <c r="C492" s="144">
        <v>5405</v>
      </c>
      <c r="D492" s="144">
        <v>3894</v>
      </c>
      <c r="E492" s="144">
        <v>981</v>
      </c>
      <c r="F492" s="144">
        <v>683</v>
      </c>
      <c r="G492" s="144">
        <v>4424</v>
      </c>
      <c r="H492" s="145">
        <v>3211</v>
      </c>
      <c r="I492" s="205"/>
    </row>
    <row r="493" spans="1:9" ht="12.75" customHeight="1">
      <c r="A493" s="204" t="s">
        <v>319</v>
      </c>
      <c r="B493" s="141" t="s">
        <v>518</v>
      </c>
      <c r="C493" s="144">
        <v>299</v>
      </c>
      <c r="D493" s="144">
        <v>78</v>
      </c>
      <c r="E493" s="144">
        <v>3</v>
      </c>
      <c r="F493" s="144">
        <v>1</v>
      </c>
      <c r="G493" s="144">
        <v>296</v>
      </c>
      <c r="H493" s="145">
        <v>77</v>
      </c>
      <c r="I493" s="205"/>
    </row>
    <row r="494" spans="1:9" ht="12.75" customHeight="1">
      <c r="A494" s="201"/>
      <c r="B494" s="141" t="s">
        <v>519</v>
      </c>
      <c r="C494" s="144">
        <v>3161</v>
      </c>
      <c r="D494" s="144">
        <v>2341</v>
      </c>
      <c r="E494" s="144">
        <v>828</v>
      </c>
      <c r="F494" s="144">
        <v>575</v>
      </c>
      <c r="G494" s="144">
        <v>2333</v>
      </c>
      <c r="H494" s="145">
        <v>1766</v>
      </c>
      <c r="I494" s="206"/>
    </row>
    <row r="495" spans="1:9" ht="12.75" customHeight="1">
      <c r="A495" s="201"/>
      <c r="B495" s="141" t="s">
        <v>520</v>
      </c>
      <c r="C495" s="144">
        <v>70</v>
      </c>
      <c r="D495" s="144">
        <v>43</v>
      </c>
      <c r="E495" s="144">
        <v>36</v>
      </c>
      <c r="F495" s="144">
        <v>25</v>
      </c>
      <c r="G495" s="144">
        <v>34</v>
      </c>
      <c r="H495" s="145">
        <v>18</v>
      </c>
      <c r="I495" s="206"/>
    </row>
    <row r="496" spans="1:9" ht="12.75" customHeight="1">
      <c r="A496" s="201"/>
      <c r="B496" s="141" t="s">
        <v>521</v>
      </c>
      <c r="C496" s="144">
        <v>1875</v>
      </c>
      <c r="D496" s="144">
        <v>1432</v>
      </c>
      <c r="E496" s="144">
        <v>114</v>
      </c>
      <c r="F496" s="144">
        <v>82</v>
      </c>
      <c r="G496" s="144">
        <v>1761</v>
      </c>
      <c r="H496" s="145">
        <v>1350</v>
      </c>
      <c r="I496" s="206"/>
    </row>
    <row r="497" spans="1:9" ht="12.75" customHeight="1">
      <c r="A497" s="200" t="s">
        <v>438</v>
      </c>
      <c r="B497" s="141" t="s">
        <v>517</v>
      </c>
      <c r="C497" s="144">
        <v>28090</v>
      </c>
      <c r="D497" s="144">
        <v>17999</v>
      </c>
      <c r="E497" s="144">
        <v>18309</v>
      </c>
      <c r="F497" s="144">
        <v>11554</v>
      </c>
      <c r="G497" s="144">
        <v>9781</v>
      </c>
      <c r="H497" s="145">
        <v>6445</v>
      </c>
      <c r="I497" s="206"/>
    </row>
    <row r="498" spans="1:9" ht="12.75" customHeight="1">
      <c r="A498" s="200"/>
      <c r="B498" s="141" t="s">
        <v>518</v>
      </c>
      <c r="C498" s="144">
        <v>4624</v>
      </c>
      <c r="D498" s="144">
        <v>1381</v>
      </c>
      <c r="E498" s="144">
        <v>3210</v>
      </c>
      <c r="F498" s="144">
        <v>1052</v>
      </c>
      <c r="G498" s="144">
        <v>1414</v>
      </c>
      <c r="H498" s="145">
        <v>329</v>
      </c>
      <c r="I498" s="206"/>
    </row>
    <row r="499" spans="1:9" ht="12.75" customHeight="1">
      <c r="A499" s="200"/>
      <c r="B499" s="141" t="s">
        <v>519</v>
      </c>
      <c r="C499" s="144">
        <v>10329</v>
      </c>
      <c r="D499" s="144">
        <v>7631</v>
      </c>
      <c r="E499" s="144">
        <v>7312</v>
      </c>
      <c r="F499" s="144">
        <v>5360</v>
      </c>
      <c r="G499" s="144">
        <v>3017</v>
      </c>
      <c r="H499" s="145">
        <v>2271</v>
      </c>
      <c r="I499" s="205"/>
    </row>
    <row r="500" spans="1:9" ht="12.75" customHeight="1">
      <c r="A500" s="200"/>
      <c r="B500" s="141" t="s">
        <v>520</v>
      </c>
      <c r="C500" s="144">
        <v>1868</v>
      </c>
      <c r="D500" s="144">
        <v>1299</v>
      </c>
      <c r="E500" s="144">
        <v>1374</v>
      </c>
      <c r="F500" s="144">
        <v>951</v>
      </c>
      <c r="G500" s="144">
        <v>494</v>
      </c>
      <c r="H500" s="145">
        <v>348</v>
      </c>
      <c r="I500" s="205"/>
    </row>
    <row r="501" spans="1:9" ht="12.75" customHeight="1">
      <c r="A501" s="200"/>
      <c r="B501" s="141" t="s">
        <v>521</v>
      </c>
      <c r="C501" s="144">
        <v>11269</v>
      </c>
      <c r="D501" s="144">
        <v>7688</v>
      </c>
      <c r="E501" s="144">
        <v>6413</v>
      </c>
      <c r="F501" s="144">
        <v>4191</v>
      </c>
      <c r="G501" s="144">
        <v>4856</v>
      </c>
      <c r="H501" s="145">
        <v>3497</v>
      </c>
      <c r="I501" s="205"/>
    </row>
    <row r="502" spans="1:9" ht="12.75" customHeight="1">
      <c r="A502" s="617" t="s">
        <v>299</v>
      </c>
      <c r="B502" s="141" t="s">
        <v>517</v>
      </c>
      <c r="C502" s="144">
        <v>20930</v>
      </c>
      <c r="D502" s="144">
        <v>12737</v>
      </c>
      <c r="E502" s="144">
        <v>16135</v>
      </c>
      <c r="F502" s="144">
        <v>10133</v>
      </c>
      <c r="G502" s="144">
        <v>4795</v>
      </c>
      <c r="H502" s="145">
        <v>2604</v>
      </c>
      <c r="I502" s="205"/>
    </row>
    <row r="503" spans="1:9" ht="12.75" customHeight="1">
      <c r="A503" s="336" t="s">
        <v>2037</v>
      </c>
      <c r="B503" s="141" t="s">
        <v>518</v>
      </c>
      <c r="C503" s="144">
        <v>3896</v>
      </c>
      <c r="D503" s="144">
        <v>1142</v>
      </c>
      <c r="E503" s="144">
        <v>3009</v>
      </c>
      <c r="F503" s="144">
        <v>985</v>
      </c>
      <c r="G503" s="144">
        <v>887</v>
      </c>
      <c r="H503" s="145">
        <v>157</v>
      </c>
      <c r="I503" s="205"/>
    </row>
    <row r="504" spans="1:9" ht="12.75" customHeight="1">
      <c r="A504" s="202"/>
      <c r="B504" s="141" t="s">
        <v>519</v>
      </c>
      <c r="C504" s="144">
        <v>7146</v>
      </c>
      <c r="D504" s="144">
        <v>5215</v>
      </c>
      <c r="E504" s="144">
        <v>6075</v>
      </c>
      <c r="F504" s="144">
        <v>4487</v>
      </c>
      <c r="G504" s="144">
        <v>1071</v>
      </c>
      <c r="H504" s="145">
        <v>728</v>
      </c>
      <c r="I504" s="205"/>
    </row>
    <row r="505" spans="1:9" ht="12.75" customHeight="1">
      <c r="A505" s="202"/>
      <c r="B505" s="141" t="s">
        <v>520</v>
      </c>
      <c r="C505" s="144">
        <v>1650</v>
      </c>
      <c r="D505" s="144">
        <v>1143</v>
      </c>
      <c r="E505" s="144">
        <v>1291</v>
      </c>
      <c r="F505" s="144">
        <v>890</v>
      </c>
      <c r="G505" s="144">
        <v>359</v>
      </c>
      <c r="H505" s="145">
        <v>253</v>
      </c>
      <c r="I505" s="205"/>
    </row>
    <row r="506" spans="1:9" ht="12.75" customHeight="1">
      <c r="A506" s="202"/>
      <c r="B506" s="141" t="s">
        <v>521</v>
      </c>
      <c r="C506" s="144">
        <v>8238</v>
      </c>
      <c r="D506" s="144">
        <v>5237</v>
      </c>
      <c r="E506" s="144">
        <v>5760</v>
      </c>
      <c r="F506" s="144">
        <v>3771</v>
      </c>
      <c r="G506" s="144">
        <v>2478</v>
      </c>
      <c r="H506" s="145">
        <v>1466</v>
      </c>
      <c r="I506" s="205"/>
    </row>
    <row r="507" spans="1:9" ht="12.75" customHeight="1">
      <c r="A507" s="201" t="s">
        <v>439</v>
      </c>
      <c r="B507" s="155" t="s">
        <v>517</v>
      </c>
      <c r="C507" s="147">
        <v>5167</v>
      </c>
      <c r="D507" s="147">
        <v>3806</v>
      </c>
      <c r="E507" s="147">
        <v>4222</v>
      </c>
      <c r="F507" s="147">
        <v>3101</v>
      </c>
      <c r="G507" s="147">
        <v>945</v>
      </c>
      <c r="H507" s="148">
        <v>705</v>
      </c>
      <c r="I507" s="205"/>
    </row>
    <row r="508" spans="1:9" ht="12.75" customHeight="1">
      <c r="A508" s="203" t="s">
        <v>440</v>
      </c>
      <c r="B508" s="155" t="s">
        <v>518</v>
      </c>
      <c r="C508" s="147">
        <v>281</v>
      </c>
      <c r="D508" s="147">
        <v>101</v>
      </c>
      <c r="E508" s="147">
        <v>261</v>
      </c>
      <c r="F508" s="147">
        <v>97</v>
      </c>
      <c r="G508" s="147">
        <v>20</v>
      </c>
      <c r="H508" s="148">
        <v>4</v>
      </c>
      <c r="I508" s="205"/>
    </row>
    <row r="509" spans="1:9" ht="12.75" customHeight="1">
      <c r="A509" s="201"/>
      <c r="B509" s="155" t="s">
        <v>519</v>
      </c>
      <c r="C509" s="147">
        <v>2318</v>
      </c>
      <c r="D509" s="147">
        <v>1785</v>
      </c>
      <c r="E509" s="147">
        <v>2072</v>
      </c>
      <c r="F509" s="147">
        <v>1606</v>
      </c>
      <c r="G509" s="147">
        <v>246</v>
      </c>
      <c r="H509" s="148">
        <v>179</v>
      </c>
      <c r="I509" s="205"/>
    </row>
    <row r="510" spans="1:9" ht="12.75" customHeight="1">
      <c r="A510" s="201"/>
      <c r="B510" s="155" t="s">
        <v>520</v>
      </c>
      <c r="C510" s="147">
        <v>674</v>
      </c>
      <c r="D510" s="147">
        <v>459</v>
      </c>
      <c r="E510" s="147">
        <v>421</v>
      </c>
      <c r="F510" s="147">
        <v>286</v>
      </c>
      <c r="G510" s="147">
        <v>253</v>
      </c>
      <c r="H510" s="148">
        <v>173</v>
      </c>
      <c r="I510" s="205"/>
    </row>
    <row r="511" spans="1:9" ht="12.75" customHeight="1">
      <c r="A511" s="201"/>
      <c r="B511" s="155" t="s">
        <v>521</v>
      </c>
      <c r="C511" s="147">
        <v>1894</v>
      </c>
      <c r="D511" s="147">
        <v>1461</v>
      </c>
      <c r="E511" s="147">
        <v>1468</v>
      </c>
      <c r="F511" s="147">
        <v>1112</v>
      </c>
      <c r="G511" s="147">
        <v>426</v>
      </c>
      <c r="H511" s="148">
        <v>349</v>
      </c>
      <c r="I511" s="205"/>
    </row>
    <row r="512" spans="1:9" ht="12.75" customHeight="1">
      <c r="A512" s="201" t="s">
        <v>613</v>
      </c>
      <c r="B512" s="155" t="s">
        <v>517</v>
      </c>
      <c r="C512" s="147">
        <v>1198</v>
      </c>
      <c r="D512" s="147">
        <v>714</v>
      </c>
      <c r="E512" s="147">
        <v>797</v>
      </c>
      <c r="F512" s="147">
        <v>505</v>
      </c>
      <c r="G512" s="147">
        <v>401</v>
      </c>
      <c r="H512" s="148">
        <v>209</v>
      </c>
      <c r="I512" s="206"/>
    </row>
    <row r="513" spans="1:9" ht="12.75" customHeight="1">
      <c r="A513" s="203" t="s">
        <v>446</v>
      </c>
      <c r="B513" s="155" t="s">
        <v>518</v>
      </c>
      <c r="C513" s="147">
        <v>389</v>
      </c>
      <c r="D513" s="147">
        <v>107</v>
      </c>
      <c r="E513" s="147">
        <v>252</v>
      </c>
      <c r="F513" s="147">
        <v>78</v>
      </c>
      <c r="G513" s="147">
        <v>137</v>
      </c>
      <c r="H513" s="148">
        <v>29</v>
      </c>
      <c r="I513" s="206"/>
    </row>
    <row r="514" spans="1:9" ht="12.75" customHeight="1">
      <c r="A514" s="201"/>
      <c r="B514" s="155" t="s">
        <v>519</v>
      </c>
      <c r="C514" s="147">
        <v>360</v>
      </c>
      <c r="D514" s="147">
        <v>279</v>
      </c>
      <c r="E514" s="147">
        <v>248</v>
      </c>
      <c r="F514" s="147">
        <v>200</v>
      </c>
      <c r="G514" s="147">
        <v>112</v>
      </c>
      <c r="H514" s="148">
        <v>79</v>
      </c>
      <c r="I514" s="206"/>
    </row>
    <row r="515" spans="1:9" ht="12.75" customHeight="1">
      <c r="A515" s="201"/>
      <c r="B515" s="155" t="s">
        <v>521</v>
      </c>
      <c r="C515" s="147">
        <v>449</v>
      </c>
      <c r="D515" s="147">
        <v>328</v>
      </c>
      <c r="E515" s="147">
        <v>297</v>
      </c>
      <c r="F515" s="147">
        <v>227</v>
      </c>
      <c r="G515" s="147">
        <v>152</v>
      </c>
      <c r="H515" s="148">
        <v>101</v>
      </c>
      <c r="I515" s="206"/>
    </row>
    <row r="516" spans="1:9" ht="12.75" customHeight="1">
      <c r="A516" s="201" t="s">
        <v>441</v>
      </c>
      <c r="B516" s="155" t="s">
        <v>517</v>
      </c>
      <c r="C516" s="147">
        <v>1661</v>
      </c>
      <c r="D516" s="147">
        <v>746</v>
      </c>
      <c r="E516" s="147">
        <v>1059</v>
      </c>
      <c r="F516" s="147">
        <v>516</v>
      </c>
      <c r="G516" s="147">
        <v>602</v>
      </c>
      <c r="H516" s="148">
        <v>230</v>
      </c>
      <c r="I516" s="206"/>
    </row>
    <row r="517" spans="1:9" ht="12.75" customHeight="1">
      <c r="A517" s="203" t="s">
        <v>442</v>
      </c>
      <c r="B517" s="155" t="s">
        <v>518</v>
      </c>
      <c r="C517" s="147">
        <v>589</v>
      </c>
      <c r="D517" s="147">
        <v>132</v>
      </c>
      <c r="E517" s="147">
        <v>399</v>
      </c>
      <c r="F517" s="147">
        <v>110</v>
      </c>
      <c r="G517" s="147">
        <v>190</v>
      </c>
      <c r="H517" s="148">
        <v>22</v>
      </c>
      <c r="I517" s="205"/>
    </row>
    <row r="518" spans="1:9" ht="12.75" customHeight="1">
      <c r="A518" s="201"/>
      <c r="B518" s="155" t="s">
        <v>519</v>
      </c>
      <c r="C518" s="147">
        <v>270</v>
      </c>
      <c r="D518" s="147">
        <v>192</v>
      </c>
      <c r="E518" s="147">
        <v>218</v>
      </c>
      <c r="F518" s="147">
        <v>155</v>
      </c>
      <c r="G518" s="147">
        <v>52</v>
      </c>
      <c r="H518" s="148">
        <v>37</v>
      </c>
      <c r="I518" s="205"/>
    </row>
    <row r="519" spans="1:9" ht="12.75" customHeight="1">
      <c r="A519" s="201"/>
      <c r="B519" s="155" t="s">
        <v>521</v>
      </c>
      <c r="C519" s="147">
        <v>802</v>
      </c>
      <c r="D519" s="147">
        <v>422</v>
      </c>
      <c r="E519" s="147">
        <v>442</v>
      </c>
      <c r="F519" s="147">
        <v>251</v>
      </c>
      <c r="G519" s="147">
        <v>360</v>
      </c>
      <c r="H519" s="148">
        <v>171</v>
      </c>
      <c r="I519" s="205"/>
    </row>
    <row r="520" spans="1:9" ht="12.75" customHeight="1">
      <c r="A520" s="201" t="s">
        <v>614</v>
      </c>
      <c r="B520" s="155" t="s">
        <v>517</v>
      </c>
      <c r="C520" s="147">
        <v>5094</v>
      </c>
      <c r="D520" s="147">
        <v>1949</v>
      </c>
      <c r="E520" s="147">
        <v>3810</v>
      </c>
      <c r="F520" s="147">
        <v>1547</v>
      </c>
      <c r="G520" s="147">
        <v>1284</v>
      </c>
      <c r="H520" s="148">
        <v>402</v>
      </c>
      <c r="I520" s="205"/>
    </row>
    <row r="521" spans="1:9" ht="12.75" customHeight="1">
      <c r="A521" s="203" t="s">
        <v>444</v>
      </c>
      <c r="B521" s="155" t="s">
        <v>518</v>
      </c>
      <c r="C521" s="147">
        <v>2515</v>
      </c>
      <c r="D521" s="147">
        <v>738</v>
      </c>
      <c r="E521" s="147">
        <v>2005</v>
      </c>
      <c r="F521" s="147">
        <v>651</v>
      </c>
      <c r="G521" s="147">
        <v>510</v>
      </c>
      <c r="H521" s="148">
        <v>87</v>
      </c>
      <c r="I521" s="205"/>
    </row>
    <row r="522" spans="1:9" ht="12.75" customHeight="1">
      <c r="A522" s="201"/>
      <c r="B522" s="155" t="s">
        <v>519</v>
      </c>
      <c r="C522" s="147">
        <v>358</v>
      </c>
      <c r="D522" s="147">
        <v>307</v>
      </c>
      <c r="E522" s="147">
        <v>260</v>
      </c>
      <c r="F522" s="147">
        <v>224</v>
      </c>
      <c r="G522" s="147">
        <v>98</v>
      </c>
      <c r="H522" s="148">
        <v>83</v>
      </c>
      <c r="I522" s="205"/>
    </row>
    <row r="523" spans="1:9" ht="12.75" customHeight="1">
      <c r="A523" s="201"/>
      <c r="B523" s="155" t="s">
        <v>521</v>
      </c>
      <c r="C523" s="147">
        <v>2221</v>
      </c>
      <c r="D523" s="147">
        <v>904</v>
      </c>
      <c r="E523" s="147">
        <v>1545</v>
      </c>
      <c r="F523" s="147">
        <v>672</v>
      </c>
      <c r="G523" s="147">
        <v>676</v>
      </c>
      <c r="H523" s="148">
        <v>232</v>
      </c>
      <c r="I523" s="205"/>
    </row>
    <row r="524" spans="1:9" ht="12.75" customHeight="1">
      <c r="A524" s="201" t="s">
        <v>615</v>
      </c>
      <c r="B524" s="155" t="s">
        <v>517</v>
      </c>
      <c r="C524" s="147">
        <v>2708</v>
      </c>
      <c r="D524" s="147">
        <v>1881</v>
      </c>
      <c r="E524" s="147">
        <v>2050</v>
      </c>
      <c r="F524" s="147">
        <v>1420</v>
      </c>
      <c r="G524" s="147">
        <v>658</v>
      </c>
      <c r="H524" s="148">
        <v>461</v>
      </c>
      <c r="I524" s="205"/>
    </row>
    <row r="525" spans="1:9" ht="12.75" customHeight="1">
      <c r="A525" s="203" t="s">
        <v>448</v>
      </c>
      <c r="B525" s="155" t="s">
        <v>518</v>
      </c>
      <c r="C525" s="147">
        <v>91</v>
      </c>
      <c r="D525" s="147">
        <v>56</v>
      </c>
      <c r="E525" s="147">
        <v>70</v>
      </c>
      <c r="F525" s="147">
        <v>42</v>
      </c>
      <c r="G525" s="147">
        <v>21</v>
      </c>
      <c r="H525" s="148">
        <v>14</v>
      </c>
      <c r="I525" s="205"/>
    </row>
    <row r="526" spans="1:9" ht="12.75" customHeight="1">
      <c r="A526" s="201"/>
      <c r="B526" s="155" t="s">
        <v>519</v>
      </c>
      <c r="C526" s="147">
        <v>1399</v>
      </c>
      <c r="D526" s="147">
        <v>940</v>
      </c>
      <c r="E526" s="147">
        <v>1191</v>
      </c>
      <c r="F526" s="147">
        <v>806</v>
      </c>
      <c r="G526" s="147">
        <v>208</v>
      </c>
      <c r="H526" s="148">
        <v>134</v>
      </c>
      <c r="I526" s="205"/>
    </row>
    <row r="527" spans="1:9" ht="12.75" customHeight="1">
      <c r="A527" s="201"/>
      <c r="B527" s="155" t="s">
        <v>521</v>
      </c>
      <c r="C527" s="147">
        <v>1218</v>
      </c>
      <c r="D527" s="147">
        <v>885</v>
      </c>
      <c r="E527" s="147">
        <v>789</v>
      </c>
      <c r="F527" s="147">
        <v>572</v>
      </c>
      <c r="G527" s="147">
        <v>429</v>
      </c>
      <c r="H527" s="148">
        <v>313</v>
      </c>
      <c r="I527" s="205"/>
    </row>
    <row r="528" spans="1:9" ht="12.75" customHeight="1">
      <c r="A528" s="122" t="s">
        <v>449</v>
      </c>
      <c r="B528" s="155" t="s">
        <v>517</v>
      </c>
      <c r="C528" s="147">
        <v>1087</v>
      </c>
      <c r="D528" s="147">
        <v>818</v>
      </c>
      <c r="E528" s="147">
        <v>864</v>
      </c>
      <c r="F528" s="147">
        <v>654</v>
      </c>
      <c r="G528" s="147">
        <v>223</v>
      </c>
      <c r="H528" s="148">
        <v>164</v>
      </c>
      <c r="I528" s="205"/>
    </row>
    <row r="529" spans="1:9" ht="12.75" customHeight="1">
      <c r="A529" s="203" t="s">
        <v>616</v>
      </c>
      <c r="B529" s="155" t="s">
        <v>518</v>
      </c>
      <c r="C529" s="147">
        <v>31</v>
      </c>
      <c r="D529" s="147">
        <v>8</v>
      </c>
      <c r="E529" s="147">
        <v>22</v>
      </c>
      <c r="F529" s="147" t="s">
        <v>1651</v>
      </c>
      <c r="G529" s="147">
        <v>9</v>
      </c>
      <c r="H529" s="148" t="s">
        <v>1651</v>
      </c>
      <c r="I529" s="205"/>
    </row>
    <row r="530" spans="1:9" ht="12.75" customHeight="1">
      <c r="A530" s="201"/>
      <c r="B530" s="155" t="s">
        <v>519</v>
      </c>
      <c r="C530" s="147">
        <v>666</v>
      </c>
      <c r="D530" s="147">
        <v>513</v>
      </c>
      <c r="E530" s="147">
        <v>543</v>
      </c>
      <c r="F530" s="147">
        <v>419</v>
      </c>
      <c r="G530" s="147">
        <v>123</v>
      </c>
      <c r="H530" s="148">
        <v>94</v>
      </c>
      <c r="I530" s="206"/>
    </row>
    <row r="531" spans="1:9" ht="12.75" customHeight="1">
      <c r="A531" s="201"/>
      <c r="B531" s="155" t="s">
        <v>521</v>
      </c>
      <c r="C531" s="147">
        <v>390</v>
      </c>
      <c r="D531" s="147">
        <v>297</v>
      </c>
      <c r="E531" s="147">
        <v>299</v>
      </c>
      <c r="F531" s="147" t="s">
        <v>1651</v>
      </c>
      <c r="G531" s="147">
        <v>91</v>
      </c>
      <c r="H531" s="148" t="s">
        <v>1651</v>
      </c>
      <c r="I531" s="206"/>
    </row>
    <row r="532" spans="1:9" ht="12.75" customHeight="1">
      <c r="A532" s="201" t="s">
        <v>617</v>
      </c>
      <c r="B532" s="155" t="s">
        <v>517</v>
      </c>
      <c r="C532" s="147">
        <v>2323</v>
      </c>
      <c r="D532" s="147">
        <v>1885</v>
      </c>
      <c r="E532" s="147">
        <v>2040</v>
      </c>
      <c r="F532" s="147">
        <v>1664</v>
      </c>
      <c r="G532" s="147">
        <v>283</v>
      </c>
      <c r="H532" s="148">
        <v>221</v>
      </c>
      <c r="I532" s="206"/>
    </row>
    <row r="533" spans="1:9" ht="12.75" customHeight="1">
      <c r="A533" s="203" t="s">
        <v>452</v>
      </c>
      <c r="B533" s="155" t="s">
        <v>519</v>
      </c>
      <c r="C533" s="147">
        <v>717</v>
      </c>
      <c r="D533" s="147">
        <v>643</v>
      </c>
      <c r="E533" s="147">
        <v>677</v>
      </c>
      <c r="F533" s="147">
        <v>613</v>
      </c>
      <c r="G533" s="147">
        <v>40</v>
      </c>
      <c r="H533" s="148">
        <v>30</v>
      </c>
      <c r="I533" s="206"/>
    </row>
    <row r="534" spans="1:9" ht="12.75" customHeight="1">
      <c r="A534" s="201"/>
      <c r="B534" s="155" t="s">
        <v>520</v>
      </c>
      <c r="C534" s="147">
        <v>948</v>
      </c>
      <c r="D534" s="147">
        <v>661</v>
      </c>
      <c r="E534" s="147">
        <v>842</v>
      </c>
      <c r="F534" s="147">
        <v>581</v>
      </c>
      <c r="G534" s="147">
        <v>106</v>
      </c>
      <c r="H534" s="148">
        <v>80</v>
      </c>
      <c r="I534" s="206"/>
    </row>
    <row r="535" spans="1:9" ht="12.75" customHeight="1">
      <c r="A535" s="201"/>
      <c r="B535" s="155" t="s">
        <v>521</v>
      </c>
      <c r="C535" s="147">
        <v>658</v>
      </c>
      <c r="D535" s="147">
        <v>581</v>
      </c>
      <c r="E535" s="147">
        <v>521</v>
      </c>
      <c r="F535" s="147">
        <v>470</v>
      </c>
      <c r="G535" s="147">
        <v>137</v>
      </c>
      <c r="H535" s="148">
        <v>111</v>
      </c>
      <c r="I535" s="205"/>
    </row>
    <row r="536" spans="1:9" ht="12.75" customHeight="1">
      <c r="A536" s="201" t="s">
        <v>618</v>
      </c>
      <c r="B536" s="155" t="s">
        <v>517</v>
      </c>
      <c r="C536" s="147">
        <v>1294</v>
      </c>
      <c r="D536" s="147">
        <v>706</v>
      </c>
      <c r="E536" s="147">
        <v>992</v>
      </c>
      <c r="F536" s="147">
        <v>542</v>
      </c>
      <c r="G536" s="147">
        <v>302</v>
      </c>
      <c r="H536" s="148">
        <v>164</v>
      </c>
      <c r="I536" s="205"/>
    </row>
    <row r="537" spans="1:9" ht="12.75" customHeight="1">
      <c r="A537" s="203" t="s">
        <v>619</v>
      </c>
      <c r="B537" s="155" t="s">
        <v>519</v>
      </c>
      <c r="C537" s="147">
        <v>850</v>
      </c>
      <c r="D537" s="147">
        <v>446</v>
      </c>
      <c r="E537" s="147">
        <v>720</v>
      </c>
      <c r="F537" s="147">
        <v>386</v>
      </c>
      <c r="G537" s="147">
        <v>130</v>
      </c>
      <c r="H537" s="148">
        <v>60</v>
      </c>
      <c r="I537" s="205"/>
    </row>
    <row r="538" spans="1:9" ht="12.75" customHeight="1">
      <c r="A538" s="201"/>
      <c r="B538" s="155" t="s">
        <v>521</v>
      </c>
      <c r="C538" s="147">
        <v>444</v>
      </c>
      <c r="D538" s="147">
        <v>260</v>
      </c>
      <c r="E538" s="147">
        <v>272</v>
      </c>
      <c r="F538" s="147">
        <v>156</v>
      </c>
      <c r="G538" s="147">
        <v>172</v>
      </c>
      <c r="H538" s="148">
        <v>104</v>
      </c>
      <c r="I538" s="205"/>
    </row>
    <row r="539" spans="1:9" ht="12.75" customHeight="1">
      <c r="A539" s="201" t="s">
        <v>620</v>
      </c>
      <c r="B539" s="155" t="s">
        <v>517</v>
      </c>
      <c r="C539" s="147">
        <v>300</v>
      </c>
      <c r="D539" s="147">
        <v>158</v>
      </c>
      <c r="E539" s="147">
        <v>221</v>
      </c>
      <c r="F539" s="147">
        <v>120</v>
      </c>
      <c r="G539" s="147">
        <v>79</v>
      </c>
      <c r="H539" s="148">
        <v>38</v>
      </c>
      <c r="I539" s="205"/>
    </row>
    <row r="540" spans="1:9" ht="12.75" customHeight="1">
      <c r="A540" s="203" t="s">
        <v>456</v>
      </c>
      <c r="B540" s="155" t="s">
        <v>519</v>
      </c>
      <c r="C540" s="147">
        <v>163</v>
      </c>
      <c r="D540" s="147">
        <v>78</v>
      </c>
      <c r="E540" s="147">
        <v>115</v>
      </c>
      <c r="F540" s="147">
        <v>54</v>
      </c>
      <c r="G540" s="147">
        <v>48</v>
      </c>
      <c r="H540" s="148">
        <v>24</v>
      </c>
      <c r="I540" s="205"/>
    </row>
    <row r="541" spans="1:9" ht="12.75" customHeight="1">
      <c r="A541" s="201"/>
      <c r="B541" s="155" t="s">
        <v>521</v>
      </c>
      <c r="C541" s="147">
        <v>137</v>
      </c>
      <c r="D541" s="147">
        <v>80</v>
      </c>
      <c r="E541" s="147">
        <v>106</v>
      </c>
      <c r="F541" s="147">
        <v>66</v>
      </c>
      <c r="G541" s="147">
        <v>31</v>
      </c>
      <c r="H541" s="148">
        <v>14</v>
      </c>
      <c r="I541" s="205"/>
    </row>
    <row r="542" spans="1:9" ht="12.75" customHeight="1">
      <c r="A542" s="201" t="s">
        <v>457</v>
      </c>
      <c r="B542" s="155" t="s">
        <v>517</v>
      </c>
      <c r="C542" s="147">
        <v>98</v>
      </c>
      <c r="D542" s="147">
        <v>74</v>
      </c>
      <c r="E542" s="147">
        <v>80</v>
      </c>
      <c r="F542" s="147">
        <v>64</v>
      </c>
      <c r="G542" s="147">
        <v>18</v>
      </c>
      <c r="H542" s="148">
        <v>10</v>
      </c>
      <c r="I542" s="205"/>
    </row>
    <row r="543" spans="1:9" ht="12.75" customHeight="1">
      <c r="A543" s="203" t="s">
        <v>458</v>
      </c>
      <c r="B543" s="155" t="s">
        <v>519</v>
      </c>
      <c r="C543" s="147">
        <v>45</v>
      </c>
      <c r="D543" s="147">
        <v>32</v>
      </c>
      <c r="E543" s="147">
        <v>31</v>
      </c>
      <c r="F543" s="147" t="s">
        <v>1651</v>
      </c>
      <c r="G543" s="147">
        <v>14</v>
      </c>
      <c r="H543" s="148" t="s">
        <v>1651</v>
      </c>
      <c r="I543" s="205"/>
    </row>
    <row r="544" spans="1:9" ht="12.75" customHeight="1">
      <c r="A544" s="201"/>
      <c r="B544" s="155" t="s">
        <v>520</v>
      </c>
      <c r="C544" s="147">
        <v>28</v>
      </c>
      <c r="D544" s="147">
        <v>23</v>
      </c>
      <c r="E544" s="147">
        <v>28</v>
      </c>
      <c r="F544" s="147">
        <v>23</v>
      </c>
      <c r="G544" s="147" t="s">
        <v>92</v>
      </c>
      <c r="H544" s="148" t="s">
        <v>92</v>
      </c>
      <c r="I544" s="205"/>
    </row>
    <row r="545" spans="1:9" ht="12.75" customHeight="1">
      <c r="A545" s="201"/>
      <c r="B545" s="155" t="s">
        <v>521</v>
      </c>
      <c r="C545" s="147">
        <v>25</v>
      </c>
      <c r="D545" s="147">
        <v>19</v>
      </c>
      <c r="E545" s="147">
        <v>21</v>
      </c>
      <c r="F545" s="147" t="s">
        <v>1651</v>
      </c>
      <c r="G545" s="147">
        <v>4</v>
      </c>
      <c r="H545" s="148" t="s">
        <v>1651</v>
      </c>
      <c r="I545" s="205"/>
    </row>
    <row r="546" spans="1:9" ht="12.75" customHeight="1">
      <c r="A546" s="617" t="s">
        <v>569</v>
      </c>
      <c r="B546" s="141" t="s">
        <v>517</v>
      </c>
      <c r="C546" s="144">
        <v>356</v>
      </c>
      <c r="D546" s="144">
        <v>243</v>
      </c>
      <c r="E546" s="144">
        <v>356</v>
      </c>
      <c r="F546" s="144">
        <v>243</v>
      </c>
      <c r="G546" s="144" t="s">
        <v>92</v>
      </c>
      <c r="H546" s="145" t="s">
        <v>92</v>
      </c>
      <c r="I546" s="205"/>
    </row>
    <row r="547" spans="1:9" ht="12.75" customHeight="1">
      <c r="A547" s="336" t="s">
        <v>2038</v>
      </c>
      <c r="B547" s="141" t="s">
        <v>518</v>
      </c>
      <c r="C547" s="144">
        <v>32</v>
      </c>
      <c r="D547" s="144">
        <v>13</v>
      </c>
      <c r="E547" s="144">
        <v>32</v>
      </c>
      <c r="F547" s="144">
        <v>13</v>
      </c>
      <c r="G547" s="144" t="s">
        <v>92</v>
      </c>
      <c r="H547" s="145" t="s">
        <v>92</v>
      </c>
      <c r="I547" s="205"/>
    </row>
    <row r="548" spans="1:9" ht="12.75" customHeight="1">
      <c r="A548" s="201"/>
      <c r="B548" s="141" t="s">
        <v>519</v>
      </c>
      <c r="C548" s="144">
        <v>324</v>
      </c>
      <c r="D548" s="144">
        <v>230</v>
      </c>
      <c r="E548" s="144">
        <v>324</v>
      </c>
      <c r="F548" s="144">
        <v>230</v>
      </c>
      <c r="G548" s="144" t="s">
        <v>92</v>
      </c>
      <c r="H548" s="145" t="s">
        <v>92</v>
      </c>
      <c r="I548" s="205"/>
    </row>
    <row r="549" spans="1:9" ht="12.75" customHeight="1">
      <c r="A549" s="617" t="s">
        <v>318</v>
      </c>
      <c r="B549" s="141" t="s">
        <v>517</v>
      </c>
      <c r="C549" s="144">
        <v>6804</v>
      </c>
      <c r="D549" s="144">
        <v>5019</v>
      </c>
      <c r="E549" s="144">
        <v>1818</v>
      </c>
      <c r="F549" s="144">
        <v>1178</v>
      </c>
      <c r="G549" s="144">
        <v>4986</v>
      </c>
      <c r="H549" s="145">
        <v>3841</v>
      </c>
      <c r="I549" s="205"/>
    </row>
    <row r="550" spans="1:9" ht="12.75" customHeight="1">
      <c r="A550" s="204" t="s">
        <v>319</v>
      </c>
      <c r="B550" s="141" t="s">
        <v>518</v>
      </c>
      <c r="C550" s="144">
        <v>696</v>
      </c>
      <c r="D550" s="144">
        <v>226</v>
      </c>
      <c r="E550" s="144">
        <v>169</v>
      </c>
      <c r="F550" s="144">
        <v>54</v>
      </c>
      <c r="G550" s="144">
        <v>527</v>
      </c>
      <c r="H550" s="145">
        <v>172</v>
      </c>
      <c r="I550" s="205"/>
    </row>
    <row r="551" spans="1:9" ht="12.75" customHeight="1">
      <c r="A551" s="201"/>
      <c r="B551" s="141" t="s">
        <v>519</v>
      </c>
      <c r="C551" s="144">
        <v>2859</v>
      </c>
      <c r="D551" s="144">
        <v>2186</v>
      </c>
      <c r="E551" s="144">
        <v>913</v>
      </c>
      <c r="F551" s="144">
        <v>643</v>
      </c>
      <c r="G551" s="144">
        <v>1946</v>
      </c>
      <c r="H551" s="145">
        <v>1543</v>
      </c>
      <c r="I551" s="205"/>
    </row>
    <row r="552" spans="1:9" ht="12.75" customHeight="1">
      <c r="A552" s="201"/>
      <c r="B552" s="141" t="s">
        <v>520</v>
      </c>
      <c r="C552" s="144">
        <v>218</v>
      </c>
      <c r="D552" s="144">
        <v>156</v>
      </c>
      <c r="E552" s="144">
        <v>83</v>
      </c>
      <c r="F552" s="144">
        <v>61</v>
      </c>
      <c r="G552" s="144">
        <v>135</v>
      </c>
      <c r="H552" s="145">
        <v>95</v>
      </c>
      <c r="I552" s="205"/>
    </row>
    <row r="553" spans="1:9" ht="12.75" customHeight="1">
      <c r="A553" s="201"/>
      <c r="B553" s="141" t="s">
        <v>521</v>
      </c>
      <c r="C553" s="144">
        <v>3031</v>
      </c>
      <c r="D553" s="144">
        <v>2451</v>
      </c>
      <c r="E553" s="144">
        <v>653</v>
      </c>
      <c r="F553" s="144">
        <v>420</v>
      </c>
      <c r="G553" s="144">
        <v>2378</v>
      </c>
      <c r="H553" s="145">
        <v>2031</v>
      </c>
      <c r="I553" s="205"/>
    </row>
    <row r="554" spans="1:9" ht="12.75" customHeight="1">
      <c r="A554" s="200" t="s">
        <v>459</v>
      </c>
      <c r="B554" s="141" t="s">
        <v>517</v>
      </c>
      <c r="C554" s="144">
        <v>6946</v>
      </c>
      <c r="D554" s="144">
        <v>4853</v>
      </c>
      <c r="E554" s="144">
        <v>3506</v>
      </c>
      <c r="F554" s="144">
        <v>2245</v>
      </c>
      <c r="G554" s="144">
        <v>3440</v>
      </c>
      <c r="H554" s="145">
        <v>2608</v>
      </c>
      <c r="I554" s="205"/>
    </row>
    <row r="555" spans="1:9" ht="12.75" customHeight="1">
      <c r="A555" s="200"/>
      <c r="B555" s="141" t="s">
        <v>518</v>
      </c>
      <c r="C555" s="144">
        <v>976</v>
      </c>
      <c r="D555" s="144">
        <v>323</v>
      </c>
      <c r="E555" s="144">
        <v>775</v>
      </c>
      <c r="F555" s="144">
        <v>279</v>
      </c>
      <c r="G555" s="144">
        <v>201</v>
      </c>
      <c r="H555" s="145">
        <v>44</v>
      </c>
      <c r="I555" s="205"/>
    </row>
    <row r="556" spans="1:9" ht="12.75" customHeight="1">
      <c r="A556" s="201"/>
      <c r="B556" s="141" t="s">
        <v>519</v>
      </c>
      <c r="C556" s="144">
        <v>2321</v>
      </c>
      <c r="D556" s="144">
        <v>1752</v>
      </c>
      <c r="E556" s="144">
        <v>1425</v>
      </c>
      <c r="F556" s="144">
        <v>1087</v>
      </c>
      <c r="G556" s="144">
        <v>896</v>
      </c>
      <c r="H556" s="145">
        <v>665</v>
      </c>
      <c r="I556" s="205"/>
    </row>
    <row r="557" spans="1:9" ht="12.75" customHeight="1">
      <c r="A557" s="200"/>
      <c r="B557" s="141" t="s">
        <v>520</v>
      </c>
      <c r="C557" s="144">
        <v>49</v>
      </c>
      <c r="D557" s="144">
        <v>24</v>
      </c>
      <c r="E557" s="144">
        <v>12</v>
      </c>
      <c r="F557" s="144">
        <v>7</v>
      </c>
      <c r="G557" s="144">
        <v>37</v>
      </c>
      <c r="H557" s="145">
        <v>17</v>
      </c>
      <c r="I557" s="205"/>
    </row>
    <row r="558" spans="1:9" ht="12.75" customHeight="1">
      <c r="A558" s="200"/>
      <c r="B558" s="141" t="s">
        <v>521</v>
      </c>
      <c r="C558" s="144">
        <v>3600</v>
      </c>
      <c r="D558" s="144">
        <v>2754</v>
      </c>
      <c r="E558" s="144">
        <v>1294</v>
      </c>
      <c r="F558" s="144">
        <v>872</v>
      </c>
      <c r="G558" s="144">
        <v>2306</v>
      </c>
      <c r="H558" s="145">
        <v>1882</v>
      </c>
      <c r="I558" s="205"/>
    </row>
    <row r="559" spans="1:9" ht="12.75" customHeight="1">
      <c r="A559" s="617" t="s">
        <v>299</v>
      </c>
      <c r="B559" s="141" t="s">
        <v>517</v>
      </c>
      <c r="C559" s="144">
        <v>4290</v>
      </c>
      <c r="D559" s="144">
        <v>2663</v>
      </c>
      <c r="E559" s="144">
        <v>3263</v>
      </c>
      <c r="F559" s="144">
        <v>2053</v>
      </c>
      <c r="G559" s="144">
        <v>1027</v>
      </c>
      <c r="H559" s="145">
        <v>610</v>
      </c>
      <c r="I559" s="205"/>
    </row>
    <row r="560" spans="1:9" ht="12.75" customHeight="1">
      <c r="A560" s="336" t="s">
        <v>2037</v>
      </c>
      <c r="B560" s="141" t="s">
        <v>518</v>
      </c>
      <c r="C560" s="144">
        <v>960</v>
      </c>
      <c r="D560" s="144">
        <v>313</v>
      </c>
      <c r="E560" s="144">
        <v>774</v>
      </c>
      <c r="F560" s="144">
        <v>278</v>
      </c>
      <c r="G560" s="144">
        <v>186</v>
      </c>
      <c r="H560" s="145">
        <v>35</v>
      </c>
      <c r="I560" s="205"/>
    </row>
    <row r="561" spans="1:9" ht="12.75" customHeight="1">
      <c r="A561" s="202"/>
      <c r="B561" s="141" t="s">
        <v>519</v>
      </c>
      <c r="C561" s="144">
        <v>1515</v>
      </c>
      <c r="D561" s="144">
        <v>1143</v>
      </c>
      <c r="E561" s="144">
        <v>1200</v>
      </c>
      <c r="F561" s="144">
        <v>906</v>
      </c>
      <c r="G561" s="144">
        <v>315</v>
      </c>
      <c r="H561" s="145">
        <v>237</v>
      </c>
      <c r="I561" s="205"/>
    </row>
    <row r="562" spans="1:9" ht="12.75" customHeight="1">
      <c r="A562" s="202"/>
      <c r="B562" s="141" t="s">
        <v>521</v>
      </c>
      <c r="C562" s="144">
        <v>1815</v>
      </c>
      <c r="D562" s="144">
        <v>1207</v>
      </c>
      <c r="E562" s="144">
        <v>1289</v>
      </c>
      <c r="F562" s="144">
        <v>869</v>
      </c>
      <c r="G562" s="144">
        <v>526</v>
      </c>
      <c r="H562" s="145">
        <v>338</v>
      </c>
      <c r="I562" s="205"/>
    </row>
    <row r="563" spans="1:9" ht="12.75" customHeight="1">
      <c r="A563" s="201" t="s">
        <v>621</v>
      </c>
      <c r="B563" s="155" t="s">
        <v>517</v>
      </c>
      <c r="C563" s="147">
        <v>2623</v>
      </c>
      <c r="D563" s="147">
        <v>2030</v>
      </c>
      <c r="E563" s="147">
        <v>1957</v>
      </c>
      <c r="F563" s="147">
        <v>1522</v>
      </c>
      <c r="G563" s="147">
        <v>666</v>
      </c>
      <c r="H563" s="148">
        <v>508</v>
      </c>
      <c r="I563" s="205"/>
    </row>
    <row r="564" spans="1:9" ht="12.75" customHeight="1">
      <c r="A564" s="203" t="s">
        <v>461</v>
      </c>
      <c r="B564" s="155" t="s">
        <v>518</v>
      </c>
      <c r="C564" s="147">
        <v>26</v>
      </c>
      <c r="D564" s="147">
        <v>5</v>
      </c>
      <c r="E564" s="147">
        <v>26</v>
      </c>
      <c r="F564" s="147">
        <v>5</v>
      </c>
      <c r="G564" s="147" t="s">
        <v>92</v>
      </c>
      <c r="H564" s="148" t="s">
        <v>92</v>
      </c>
      <c r="I564" s="205"/>
    </row>
    <row r="565" spans="1:9" ht="12.75" customHeight="1">
      <c r="A565" s="149"/>
      <c r="B565" s="155" t="s">
        <v>519</v>
      </c>
      <c r="C565" s="147">
        <v>1448</v>
      </c>
      <c r="D565" s="147">
        <v>1087</v>
      </c>
      <c r="E565" s="147">
        <v>1136</v>
      </c>
      <c r="F565" s="147">
        <v>853</v>
      </c>
      <c r="G565" s="147">
        <v>312</v>
      </c>
      <c r="H565" s="148">
        <v>234</v>
      </c>
      <c r="I565" s="205"/>
    </row>
    <row r="566" spans="1:9" ht="12.75" customHeight="1">
      <c r="A566" s="201"/>
      <c r="B566" s="155" t="s">
        <v>521</v>
      </c>
      <c r="C566" s="147">
        <v>1149</v>
      </c>
      <c r="D566" s="147">
        <v>938</v>
      </c>
      <c r="E566" s="147">
        <v>795</v>
      </c>
      <c r="F566" s="147">
        <v>664</v>
      </c>
      <c r="G566" s="147">
        <v>354</v>
      </c>
      <c r="H566" s="148">
        <v>274</v>
      </c>
      <c r="I566" s="205"/>
    </row>
    <row r="567" spans="1:9" ht="12.75" customHeight="1">
      <c r="A567" s="201" t="s">
        <v>462</v>
      </c>
      <c r="B567" s="155" t="s">
        <v>517</v>
      </c>
      <c r="C567" s="147">
        <v>1667</v>
      </c>
      <c r="D567" s="147">
        <v>633</v>
      </c>
      <c r="E567" s="147">
        <v>1306</v>
      </c>
      <c r="F567" s="147">
        <v>531</v>
      </c>
      <c r="G567" s="147">
        <v>361</v>
      </c>
      <c r="H567" s="148">
        <v>102</v>
      </c>
      <c r="I567" s="205"/>
    </row>
    <row r="568" spans="1:9" ht="12.75" customHeight="1">
      <c r="A568" s="203" t="s">
        <v>463</v>
      </c>
      <c r="B568" s="155" t="s">
        <v>518</v>
      </c>
      <c r="C568" s="147">
        <v>934</v>
      </c>
      <c r="D568" s="147">
        <v>308</v>
      </c>
      <c r="E568" s="147">
        <v>748</v>
      </c>
      <c r="F568" s="147">
        <v>273</v>
      </c>
      <c r="G568" s="147">
        <v>186</v>
      </c>
      <c r="H568" s="148">
        <v>35</v>
      </c>
      <c r="I568" s="205"/>
    </row>
    <row r="569" spans="1:9" ht="12.75" customHeight="1">
      <c r="A569" s="201"/>
      <c r="B569" s="155" t="s">
        <v>519</v>
      </c>
      <c r="C569" s="147">
        <v>67</v>
      </c>
      <c r="D569" s="147">
        <v>56</v>
      </c>
      <c r="E569" s="147" t="s">
        <v>1651</v>
      </c>
      <c r="F569" s="147" t="s">
        <v>1651</v>
      </c>
      <c r="G569" s="147" t="s">
        <v>1651</v>
      </c>
      <c r="H569" s="148" t="s">
        <v>1651</v>
      </c>
      <c r="I569" s="205"/>
    </row>
    <row r="570" spans="1:9" ht="12.75" customHeight="1">
      <c r="A570" s="201"/>
      <c r="B570" s="155" t="s">
        <v>521</v>
      </c>
      <c r="C570" s="147">
        <v>666</v>
      </c>
      <c r="D570" s="147">
        <v>269</v>
      </c>
      <c r="E570" s="147" t="s">
        <v>1651</v>
      </c>
      <c r="F570" s="147" t="s">
        <v>1651</v>
      </c>
      <c r="G570" s="147" t="s">
        <v>1651</v>
      </c>
      <c r="H570" s="148" t="s">
        <v>1651</v>
      </c>
      <c r="I570" s="205"/>
    </row>
    <row r="571" spans="1:9" ht="12.75" customHeight="1">
      <c r="A571" s="617" t="s">
        <v>318</v>
      </c>
      <c r="B571" s="141" t="s">
        <v>517</v>
      </c>
      <c r="C571" s="144">
        <v>2656</v>
      </c>
      <c r="D571" s="144">
        <v>2190</v>
      </c>
      <c r="E571" s="144">
        <v>243</v>
      </c>
      <c r="F571" s="144">
        <v>192</v>
      </c>
      <c r="G571" s="144">
        <v>2413</v>
      </c>
      <c r="H571" s="145">
        <v>1998</v>
      </c>
      <c r="I571" s="205"/>
    </row>
    <row r="572" spans="1:9" ht="12.75" customHeight="1">
      <c r="A572" s="204" t="s">
        <v>319</v>
      </c>
      <c r="B572" s="141" t="s">
        <v>518</v>
      </c>
      <c r="C572" s="144">
        <v>16</v>
      </c>
      <c r="D572" s="144">
        <v>10</v>
      </c>
      <c r="E572" s="144">
        <v>1</v>
      </c>
      <c r="F572" s="144">
        <v>1</v>
      </c>
      <c r="G572" s="144">
        <v>15</v>
      </c>
      <c r="H572" s="145">
        <v>9</v>
      </c>
      <c r="I572" s="205"/>
    </row>
    <row r="573" spans="1:9" ht="12.75" customHeight="1">
      <c r="A573" s="201"/>
      <c r="B573" s="141" t="s">
        <v>519</v>
      </c>
      <c r="C573" s="144">
        <v>806</v>
      </c>
      <c r="D573" s="144">
        <v>609</v>
      </c>
      <c r="E573" s="144">
        <v>225</v>
      </c>
      <c r="F573" s="144">
        <v>181</v>
      </c>
      <c r="G573" s="144">
        <v>581</v>
      </c>
      <c r="H573" s="145">
        <v>428</v>
      </c>
      <c r="I573" s="205"/>
    </row>
    <row r="574" spans="1:9" ht="12.75" customHeight="1">
      <c r="A574" s="201"/>
      <c r="B574" s="141" t="s">
        <v>520</v>
      </c>
      <c r="C574" s="144">
        <v>49</v>
      </c>
      <c r="D574" s="144">
        <v>24</v>
      </c>
      <c r="E574" s="144">
        <v>12</v>
      </c>
      <c r="F574" s="144">
        <v>7</v>
      </c>
      <c r="G574" s="144">
        <v>37</v>
      </c>
      <c r="H574" s="145">
        <v>17</v>
      </c>
      <c r="I574" s="205"/>
    </row>
    <row r="575" spans="1:9" ht="12.75" customHeight="1">
      <c r="A575" s="201"/>
      <c r="B575" s="141" t="s">
        <v>521</v>
      </c>
      <c r="C575" s="144">
        <v>1785</v>
      </c>
      <c r="D575" s="144">
        <v>1547</v>
      </c>
      <c r="E575" s="144">
        <v>5</v>
      </c>
      <c r="F575" s="144">
        <v>3</v>
      </c>
      <c r="G575" s="144">
        <v>1780</v>
      </c>
      <c r="H575" s="145">
        <v>1544</v>
      </c>
      <c r="I575" s="206"/>
    </row>
    <row r="576" spans="1:9" ht="12.75" customHeight="1">
      <c r="A576" s="200" t="s">
        <v>465</v>
      </c>
      <c r="B576" s="141" t="s">
        <v>517</v>
      </c>
      <c r="C576" s="144">
        <v>7496</v>
      </c>
      <c r="D576" s="144">
        <v>4502</v>
      </c>
      <c r="E576" s="144">
        <v>5425</v>
      </c>
      <c r="F576" s="144">
        <v>3448</v>
      </c>
      <c r="G576" s="144">
        <v>2071</v>
      </c>
      <c r="H576" s="145">
        <v>1054</v>
      </c>
      <c r="I576" s="206"/>
    </row>
    <row r="577" spans="1:9" ht="12.75" customHeight="1">
      <c r="A577" s="200"/>
      <c r="B577" s="141" t="s">
        <v>518</v>
      </c>
      <c r="C577" s="144">
        <v>1344</v>
      </c>
      <c r="D577" s="144">
        <v>500</v>
      </c>
      <c r="E577" s="144">
        <v>1067</v>
      </c>
      <c r="F577" s="144">
        <v>437</v>
      </c>
      <c r="G577" s="144">
        <v>277</v>
      </c>
      <c r="H577" s="145">
        <v>63</v>
      </c>
      <c r="I577" s="206"/>
    </row>
    <row r="578" spans="1:9" ht="12.75" customHeight="1">
      <c r="A578" s="201"/>
      <c r="B578" s="141" t="s">
        <v>519</v>
      </c>
      <c r="C578" s="144">
        <v>2716</v>
      </c>
      <c r="D578" s="144">
        <v>1796</v>
      </c>
      <c r="E578" s="144">
        <v>2028</v>
      </c>
      <c r="F578" s="144">
        <v>1464</v>
      </c>
      <c r="G578" s="144">
        <v>688</v>
      </c>
      <c r="H578" s="145">
        <v>332</v>
      </c>
      <c r="I578" s="206"/>
    </row>
    <row r="579" spans="1:9" ht="12.75" customHeight="1">
      <c r="A579" s="200"/>
      <c r="B579" s="141" t="s">
        <v>520</v>
      </c>
      <c r="C579" s="144">
        <v>476</v>
      </c>
      <c r="D579" s="144">
        <v>303</v>
      </c>
      <c r="E579" s="144">
        <v>445</v>
      </c>
      <c r="F579" s="144">
        <v>284</v>
      </c>
      <c r="G579" s="144">
        <v>31</v>
      </c>
      <c r="H579" s="145">
        <v>19</v>
      </c>
      <c r="I579" s="206"/>
    </row>
    <row r="580" spans="1:9" ht="12.75" customHeight="1">
      <c r="A580" s="200"/>
      <c r="B580" s="141" t="s">
        <v>521</v>
      </c>
      <c r="C580" s="144">
        <v>2960</v>
      </c>
      <c r="D580" s="144">
        <v>1903</v>
      </c>
      <c r="E580" s="144">
        <v>1885</v>
      </c>
      <c r="F580" s="144">
        <v>1263</v>
      </c>
      <c r="G580" s="144">
        <v>1075</v>
      </c>
      <c r="H580" s="145">
        <v>640</v>
      </c>
      <c r="I580" s="205"/>
    </row>
    <row r="581" spans="1:9" ht="12.75" customHeight="1">
      <c r="A581" s="617" t="s">
        <v>299</v>
      </c>
      <c r="B581" s="141" t="s">
        <v>517</v>
      </c>
      <c r="C581" s="144">
        <v>6220</v>
      </c>
      <c r="D581" s="144">
        <v>3587</v>
      </c>
      <c r="E581" s="144">
        <v>4675</v>
      </c>
      <c r="F581" s="144">
        <v>2855</v>
      </c>
      <c r="G581" s="144">
        <v>1545</v>
      </c>
      <c r="H581" s="145">
        <v>732</v>
      </c>
      <c r="I581" s="205"/>
    </row>
    <row r="582" spans="1:9" ht="12.75" customHeight="1">
      <c r="A582" s="336" t="s">
        <v>2037</v>
      </c>
      <c r="B582" s="141" t="s">
        <v>518</v>
      </c>
      <c r="C582" s="144">
        <v>1227</v>
      </c>
      <c r="D582" s="144">
        <v>482</v>
      </c>
      <c r="E582" s="144">
        <v>1015</v>
      </c>
      <c r="F582" s="144">
        <v>431</v>
      </c>
      <c r="G582" s="144">
        <v>212</v>
      </c>
      <c r="H582" s="145">
        <v>51</v>
      </c>
      <c r="I582" s="205"/>
    </row>
    <row r="583" spans="1:9" ht="12.75" customHeight="1">
      <c r="A583" s="202"/>
      <c r="B583" s="141" t="s">
        <v>519</v>
      </c>
      <c r="C583" s="144">
        <v>2170</v>
      </c>
      <c r="D583" s="144">
        <v>1414</v>
      </c>
      <c r="E583" s="144">
        <v>1693</v>
      </c>
      <c r="F583" s="144">
        <v>1214</v>
      </c>
      <c r="G583" s="144">
        <v>477</v>
      </c>
      <c r="H583" s="145">
        <v>200</v>
      </c>
      <c r="I583" s="205"/>
    </row>
    <row r="584" spans="1:9" ht="12.75" customHeight="1">
      <c r="A584" s="202"/>
      <c r="B584" s="141" t="s">
        <v>520</v>
      </c>
      <c r="C584" s="144">
        <v>476</v>
      </c>
      <c r="D584" s="144">
        <v>303</v>
      </c>
      <c r="E584" s="144">
        <v>445</v>
      </c>
      <c r="F584" s="144">
        <v>284</v>
      </c>
      <c r="G584" s="144">
        <v>31</v>
      </c>
      <c r="H584" s="145">
        <v>19</v>
      </c>
      <c r="I584" s="205"/>
    </row>
    <row r="585" spans="1:9" ht="12.75" customHeight="1">
      <c r="A585" s="202"/>
      <c r="B585" s="141" t="s">
        <v>521</v>
      </c>
      <c r="C585" s="144">
        <v>2347</v>
      </c>
      <c r="D585" s="144">
        <v>1388</v>
      </c>
      <c r="E585" s="144">
        <v>1522</v>
      </c>
      <c r="F585" s="144">
        <v>926</v>
      </c>
      <c r="G585" s="144">
        <v>825</v>
      </c>
      <c r="H585" s="145">
        <v>462</v>
      </c>
      <c r="I585" s="205"/>
    </row>
    <row r="586" spans="1:9" ht="12.75" customHeight="1">
      <c r="A586" s="201" t="s">
        <v>622</v>
      </c>
      <c r="B586" s="155" t="s">
        <v>517</v>
      </c>
      <c r="C586" s="147">
        <v>5307</v>
      </c>
      <c r="D586" s="147">
        <v>3288</v>
      </c>
      <c r="E586" s="147">
        <v>4213</v>
      </c>
      <c r="F586" s="147">
        <v>2661</v>
      </c>
      <c r="G586" s="147">
        <v>1094</v>
      </c>
      <c r="H586" s="148">
        <v>627</v>
      </c>
      <c r="I586" s="205"/>
    </row>
    <row r="587" spans="1:9" ht="12.75" customHeight="1">
      <c r="A587" s="203" t="s">
        <v>467</v>
      </c>
      <c r="B587" s="155" t="s">
        <v>518</v>
      </c>
      <c r="C587" s="147">
        <v>1227</v>
      </c>
      <c r="D587" s="147">
        <v>482</v>
      </c>
      <c r="E587" s="147">
        <v>1015</v>
      </c>
      <c r="F587" s="147">
        <v>431</v>
      </c>
      <c r="G587" s="147">
        <v>212</v>
      </c>
      <c r="H587" s="148">
        <v>51</v>
      </c>
      <c r="I587" s="205"/>
    </row>
    <row r="588" spans="1:9" ht="12.75" customHeight="1">
      <c r="A588" s="149"/>
      <c r="B588" s="155" t="s">
        <v>519</v>
      </c>
      <c r="C588" s="147">
        <v>1715</v>
      </c>
      <c r="D588" s="147">
        <v>1267</v>
      </c>
      <c r="E588" s="147">
        <v>1472</v>
      </c>
      <c r="F588" s="147">
        <v>1103</v>
      </c>
      <c r="G588" s="147">
        <v>243</v>
      </c>
      <c r="H588" s="148">
        <v>164</v>
      </c>
      <c r="I588" s="205"/>
    </row>
    <row r="589" spans="1:9" ht="12.75" customHeight="1">
      <c r="A589" s="200"/>
      <c r="B589" s="155" t="s">
        <v>520</v>
      </c>
      <c r="C589" s="147">
        <v>476</v>
      </c>
      <c r="D589" s="147">
        <v>303</v>
      </c>
      <c r="E589" s="147">
        <v>445</v>
      </c>
      <c r="F589" s="147">
        <v>284</v>
      </c>
      <c r="G589" s="147">
        <v>31</v>
      </c>
      <c r="H589" s="148">
        <v>19</v>
      </c>
      <c r="I589" s="205"/>
    </row>
    <row r="590" spans="1:9" ht="12.75" customHeight="1">
      <c r="A590" s="200"/>
      <c r="B590" s="155" t="s">
        <v>521</v>
      </c>
      <c r="C590" s="147">
        <v>1889</v>
      </c>
      <c r="D590" s="147">
        <v>1236</v>
      </c>
      <c r="E590" s="147">
        <v>1281</v>
      </c>
      <c r="F590" s="147">
        <v>843</v>
      </c>
      <c r="G590" s="147">
        <v>608</v>
      </c>
      <c r="H590" s="148">
        <v>393</v>
      </c>
      <c r="I590" s="205"/>
    </row>
    <row r="591" spans="1:9" ht="12.75" customHeight="1">
      <c r="A591" s="201" t="s">
        <v>1009</v>
      </c>
      <c r="B591" s="155" t="s">
        <v>517</v>
      </c>
      <c r="C591" s="147">
        <v>913</v>
      </c>
      <c r="D591" s="147">
        <v>299</v>
      </c>
      <c r="E591" s="147">
        <v>462</v>
      </c>
      <c r="F591" s="147">
        <v>194</v>
      </c>
      <c r="G591" s="147">
        <v>451</v>
      </c>
      <c r="H591" s="148">
        <v>105</v>
      </c>
      <c r="I591" s="205"/>
    </row>
    <row r="592" spans="1:9" ht="12.75" customHeight="1">
      <c r="A592" s="203" t="s">
        <v>1010</v>
      </c>
      <c r="B592" s="155" t="s">
        <v>519</v>
      </c>
      <c r="C592" s="147">
        <v>455</v>
      </c>
      <c r="D592" s="147">
        <v>147</v>
      </c>
      <c r="E592" s="147">
        <v>221</v>
      </c>
      <c r="F592" s="147">
        <v>111</v>
      </c>
      <c r="G592" s="147">
        <v>234</v>
      </c>
      <c r="H592" s="148">
        <v>36</v>
      </c>
      <c r="I592" s="205"/>
    </row>
    <row r="593" spans="1:9" ht="12.75" customHeight="1">
      <c r="A593" s="200"/>
      <c r="B593" s="155" t="s">
        <v>521</v>
      </c>
      <c r="C593" s="147">
        <v>458</v>
      </c>
      <c r="D593" s="147">
        <v>152</v>
      </c>
      <c r="E593" s="147">
        <v>241</v>
      </c>
      <c r="F593" s="147">
        <v>83</v>
      </c>
      <c r="G593" s="147">
        <v>217</v>
      </c>
      <c r="H593" s="148">
        <v>69</v>
      </c>
      <c r="I593" s="205"/>
    </row>
    <row r="594" spans="1:9" ht="12.75" customHeight="1">
      <c r="A594" s="617" t="s">
        <v>569</v>
      </c>
      <c r="B594" s="141" t="s">
        <v>517</v>
      </c>
      <c r="C594" s="144">
        <v>264</v>
      </c>
      <c r="D594" s="144">
        <v>158</v>
      </c>
      <c r="E594" s="144">
        <v>242</v>
      </c>
      <c r="F594" s="144">
        <v>156</v>
      </c>
      <c r="G594" s="144">
        <v>22</v>
      </c>
      <c r="H594" s="145">
        <v>2</v>
      </c>
      <c r="I594" s="205"/>
    </row>
    <row r="595" spans="1:9" ht="12.75" customHeight="1">
      <c r="A595" s="336" t="s">
        <v>2038</v>
      </c>
      <c r="B595" s="141" t="s">
        <v>518</v>
      </c>
      <c r="C595" s="144">
        <v>74</v>
      </c>
      <c r="D595" s="144">
        <v>8</v>
      </c>
      <c r="E595" s="144">
        <v>52</v>
      </c>
      <c r="F595" s="144">
        <v>6</v>
      </c>
      <c r="G595" s="144">
        <v>22</v>
      </c>
      <c r="H595" s="145">
        <v>2</v>
      </c>
      <c r="I595" s="205"/>
    </row>
    <row r="596" spans="1:9" ht="12.75" customHeight="1">
      <c r="A596" s="203"/>
      <c r="B596" s="141" t="s">
        <v>519</v>
      </c>
      <c r="C596" s="144">
        <v>174</v>
      </c>
      <c r="D596" s="144">
        <v>134</v>
      </c>
      <c r="E596" s="144">
        <v>174</v>
      </c>
      <c r="F596" s="144">
        <v>134</v>
      </c>
      <c r="G596" s="144" t="s">
        <v>92</v>
      </c>
      <c r="H596" s="145" t="s">
        <v>92</v>
      </c>
      <c r="I596" s="205"/>
    </row>
    <row r="597" spans="1:9" ht="12.75" customHeight="1">
      <c r="A597" s="201"/>
      <c r="B597" s="141" t="s">
        <v>521</v>
      </c>
      <c r="C597" s="144">
        <v>16</v>
      </c>
      <c r="D597" s="144">
        <v>16</v>
      </c>
      <c r="E597" s="144">
        <v>16</v>
      </c>
      <c r="F597" s="144">
        <v>16</v>
      </c>
      <c r="G597" s="144" t="s">
        <v>92</v>
      </c>
      <c r="H597" s="145" t="s">
        <v>92</v>
      </c>
      <c r="I597" s="205"/>
    </row>
    <row r="598" spans="1:9" ht="12.75" customHeight="1">
      <c r="A598" s="617" t="s">
        <v>318</v>
      </c>
      <c r="B598" s="141" t="s">
        <v>517</v>
      </c>
      <c r="C598" s="144">
        <v>1012</v>
      </c>
      <c r="D598" s="144">
        <v>757</v>
      </c>
      <c r="E598" s="144">
        <v>508</v>
      </c>
      <c r="F598" s="144">
        <v>437</v>
      </c>
      <c r="G598" s="144">
        <v>504</v>
      </c>
      <c r="H598" s="145">
        <v>320</v>
      </c>
      <c r="I598" s="205"/>
    </row>
    <row r="599" spans="1:9" ht="12.75" customHeight="1">
      <c r="A599" s="204" t="s">
        <v>319</v>
      </c>
      <c r="B599" s="141" t="s">
        <v>518</v>
      </c>
      <c r="C599" s="144">
        <v>43</v>
      </c>
      <c r="D599" s="144">
        <v>10</v>
      </c>
      <c r="E599" s="144" t="s">
        <v>92</v>
      </c>
      <c r="F599" s="144" t="s">
        <v>92</v>
      </c>
      <c r="G599" s="144">
        <v>43</v>
      </c>
      <c r="H599" s="145">
        <v>10</v>
      </c>
      <c r="I599" s="205"/>
    </row>
    <row r="600" spans="1:9" ht="12.75" customHeight="1">
      <c r="A600" s="201"/>
      <c r="B600" s="141" t="s">
        <v>519</v>
      </c>
      <c r="C600" s="144">
        <v>372</v>
      </c>
      <c r="D600" s="144">
        <v>248</v>
      </c>
      <c r="E600" s="144">
        <v>161</v>
      </c>
      <c r="F600" s="144">
        <v>116</v>
      </c>
      <c r="G600" s="144">
        <v>211</v>
      </c>
      <c r="H600" s="145">
        <v>132</v>
      </c>
      <c r="I600" s="205"/>
    </row>
    <row r="601" spans="1:9" ht="12.75" customHeight="1">
      <c r="A601" s="201"/>
      <c r="B601" s="141" t="s">
        <v>521</v>
      </c>
      <c r="C601" s="144">
        <v>597</v>
      </c>
      <c r="D601" s="144">
        <v>499</v>
      </c>
      <c r="E601" s="144">
        <v>347</v>
      </c>
      <c r="F601" s="144">
        <v>321</v>
      </c>
      <c r="G601" s="144">
        <v>250</v>
      </c>
      <c r="H601" s="145">
        <v>178</v>
      </c>
      <c r="I601" s="205"/>
    </row>
    <row r="602" spans="1:9" ht="12.75" customHeight="1">
      <c r="A602" s="200" t="s">
        <v>468</v>
      </c>
      <c r="B602" s="141" t="s">
        <v>517</v>
      </c>
      <c r="C602" s="144">
        <v>30156</v>
      </c>
      <c r="D602" s="144">
        <v>19070</v>
      </c>
      <c r="E602" s="144">
        <v>18699</v>
      </c>
      <c r="F602" s="144">
        <v>11955</v>
      </c>
      <c r="G602" s="144">
        <v>11457</v>
      </c>
      <c r="H602" s="145">
        <v>7115</v>
      </c>
      <c r="I602" s="205"/>
    </row>
    <row r="603" spans="1:9" ht="12.75" customHeight="1">
      <c r="A603" s="200"/>
      <c r="B603" s="141" t="s">
        <v>518</v>
      </c>
      <c r="C603" s="144">
        <v>5077</v>
      </c>
      <c r="D603" s="144">
        <v>1825</v>
      </c>
      <c r="E603" s="144">
        <v>3591</v>
      </c>
      <c r="F603" s="144">
        <v>1465</v>
      </c>
      <c r="G603" s="144">
        <v>1486</v>
      </c>
      <c r="H603" s="145">
        <v>360</v>
      </c>
      <c r="I603" s="205"/>
    </row>
    <row r="604" spans="1:9" ht="12.75" customHeight="1">
      <c r="A604" s="200"/>
      <c r="B604" s="141" t="s">
        <v>519</v>
      </c>
      <c r="C604" s="144">
        <v>11607</v>
      </c>
      <c r="D604" s="144">
        <v>8357</v>
      </c>
      <c r="E604" s="144">
        <v>7361</v>
      </c>
      <c r="F604" s="144">
        <v>5375</v>
      </c>
      <c r="G604" s="144">
        <v>4246</v>
      </c>
      <c r="H604" s="145">
        <v>2982</v>
      </c>
      <c r="I604" s="205"/>
    </row>
    <row r="605" spans="1:9" ht="12.75" customHeight="1">
      <c r="A605" s="200"/>
      <c r="B605" s="141" t="s">
        <v>520</v>
      </c>
      <c r="C605" s="144">
        <v>1472</v>
      </c>
      <c r="D605" s="144">
        <v>998</v>
      </c>
      <c r="E605" s="144">
        <v>1183</v>
      </c>
      <c r="F605" s="144">
        <v>795</v>
      </c>
      <c r="G605" s="144">
        <v>289</v>
      </c>
      <c r="H605" s="145">
        <v>203</v>
      </c>
      <c r="I605" s="205"/>
    </row>
    <row r="606" spans="1:9" ht="12.75" customHeight="1">
      <c r="A606" s="200"/>
      <c r="B606" s="141" t="s">
        <v>521</v>
      </c>
      <c r="C606" s="144">
        <v>12000</v>
      </c>
      <c r="D606" s="144">
        <v>7890</v>
      </c>
      <c r="E606" s="144">
        <v>6564</v>
      </c>
      <c r="F606" s="144">
        <v>4320</v>
      </c>
      <c r="G606" s="144">
        <v>5436</v>
      </c>
      <c r="H606" s="145">
        <v>3570</v>
      </c>
      <c r="I606" s="205"/>
    </row>
    <row r="607" spans="1:9" ht="12.75" customHeight="1">
      <c r="A607" s="617" t="s">
        <v>299</v>
      </c>
      <c r="B607" s="141" t="s">
        <v>517</v>
      </c>
      <c r="C607" s="144">
        <v>19825</v>
      </c>
      <c r="D607" s="144">
        <v>12488</v>
      </c>
      <c r="E607" s="144">
        <v>15762</v>
      </c>
      <c r="F607" s="144">
        <v>10064</v>
      </c>
      <c r="G607" s="144">
        <v>4063</v>
      </c>
      <c r="H607" s="145">
        <v>2424</v>
      </c>
      <c r="I607" s="205"/>
    </row>
    <row r="608" spans="1:9" ht="12.75" customHeight="1">
      <c r="A608" s="336" t="s">
        <v>2037</v>
      </c>
      <c r="B608" s="141" t="s">
        <v>518</v>
      </c>
      <c r="C608" s="144">
        <v>3888</v>
      </c>
      <c r="D608" s="144">
        <v>1520</v>
      </c>
      <c r="E608" s="144">
        <v>3186</v>
      </c>
      <c r="F608" s="144">
        <v>1368</v>
      </c>
      <c r="G608" s="144">
        <v>702</v>
      </c>
      <c r="H608" s="145">
        <v>152</v>
      </c>
      <c r="I608" s="205"/>
    </row>
    <row r="609" spans="1:9" ht="12.75" customHeight="1">
      <c r="A609" s="202"/>
      <c r="B609" s="141" t="s">
        <v>519</v>
      </c>
      <c r="C609" s="144">
        <v>6141</v>
      </c>
      <c r="D609" s="144">
        <v>4527</v>
      </c>
      <c r="E609" s="144">
        <v>5318</v>
      </c>
      <c r="F609" s="144">
        <v>3925</v>
      </c>
      <c r="G609" s="144">
        <v>823</v>
      </c>
      <c r="H609" s="145">
        <v>602</v>
      </c>
      <c r="I609" s="205"/>
    </row>
    <row r="610" spans="1:9" ht="12.75" customHeight="1">
      <c r="A610" s="202"/>
      <c r="B610" s="141" t="s">
        <v>520</v>
      </c>
      <c r="C610" s="144">
        <v>1391</v>
      </c>
      <c r="D610" s="144">
        <v>952</v>
      </c>
      <c r="E610" s="144">
        <v>1169</v>
      </c>
      <c r="F610" s="144">
        <v>783</v>
      </c>
      <c r="G610" s="144">
        <v>222</v>
      </c>
      <c r="H610" s="145">
        <v>169</v>
      </c>
      <c r="I610" s="205"/>
    </row>
    <row r="611" spans="1:9" ht="12.75" customHeight="1">
      <c r="A611" s="202"/>
      <c r="B611" s="141" t="s">
        <v>521</v>
      </c>
      <c r="C611" s="144">
        <v>8405</v>
      </c>
      <c r="D611" s="144">
        <v>5489</v>
      </c>
      <c r="E611" s="144">
        <v>6089</v>
      </c>
      <c r="F611" s="144">
        <v>3988</v>
      </c>
      <c r="G611" s="144">
        <v>2316</v>
      </c>
      <c r="H611" s="145">
        <v>1501</v>
      </c>
      <c r="I611" s="205"/>
    </row>
    <row r="612" spans="1:9" ht="12.75" customHeight="1">
      <c r="A612" s="201" t="s">
        <v>469</v>
      </c>
      <c r="B612" s="155" t="s">
        <v>517</v>
      </c>
      <c r="C612" s="147">
        <v>6873</v>
      </c>
      <c r="D612" s="147">
        <v>5228</v>
      </c>
      <c r="E612" s="147">
        <v>5391</v>
      </c>
      <c r="F612" s="147">
        <v>4056</v>
      </c>
      <c r="G612" s="147">
        <v>1482</v>
      </c>
      <c r="H612" s="148">
        <v>1172</v>
      </c>
      <c r="I612" s="205"/>
    </row>
    <row r="613" spans="1:9" ht="12.75" customHeight="1">
      <c r="A613" s="203" t="s">
        <v>470</v>
      </c>
      <c r="B613" s="155" t="s">
        <v>518</v>
      </c>
      <c r="C613" s="147">
        <v>324</v>
      </c>
      <c r="D613" s="147">
        <v>129</v>
      </c>
      <c r="E613" s="147">
        <v>231</v>
      </c>
      <c r="F613" s="147">
        <v>99</v>
      </c>
      <c r="G613" s="147">
        <v>93</v>
      </c>
      <c r="H613" s="148">
        <v>30</v>
      </c>
      <c r="I613" s="205"/>
    </row>
    <row r="614" spans="1:9" ht="12.75" customHeight="1">
      <c r="A614" s="201"/>
      <c r="B614" s="155" t="s">
        <v>519</v>
      </c>
      <c r="C614" s="147">
        <v>3196</v>
      </c>
      <c r="D614" s="147">
        <v>2513</v>
      </c>
      <c r="E614" s="147">
        <v>2724</v>
      </c>
      <c r="F614" s="147">
        <v>2144</v>
      </c>
      <c r="G614" s="147">
        <v>472</v>
      </c>
      <c r="H614" s="148">
        <v>369</v>
      </c>
      <c r="I614" s="205"/>
    </row>
    <row r="615" spans="1:9" ht="12.75" customHeight="1">
      <c r="A615" s="201"/>
      <c r="B615" s="155" t="s">
        <v>520</v>
      </c>
      <c r="C615" s="147">
        <v>703</v>
      </c>
      <c r="D615" s="147">
        <v>469</v>
      </c>
      <c r="E615" s="147">
        <v>481</v>
      </c>
      <c r="F615" s="147">
        <v>300</v>
      </c>
      <c r="G615" s="147">
        <v>222</v>
      </c>
      <c r="H615" s="148">
        <v>169</v>
      </c>
      <c r="I615" s="205"/>
    </row>
    <row r="616" spans="1:9" ht="12.75" customHeight="1">
      <c r="A616" s="201"/>
      <c r="B616" s="155" t="s">
        <v>521</v>
      </c>
      <c r="C616" s="147">
        <v>2650</v>
      </c>
      <c r="D616" s="147">
        <v>2117</v>
      </c>
      <c r="E616" s="147">
        <v>1955</v>
      </c>
      <c r="F616" s="147">
        <v>1513</v>
      </c>
      <c r="G616" s="147">
        <v>695</v>
      </c>
      <c r="H616" s="148">
        <v>604</v>
      </c>
      <c r="I616" s="205"/>
    </row>
    <row r="617" spans="1:9" ht="12.75" customHeight="1">
      <c r="A617" s="201" t="s">
        <v>471</v>
      </c>
      <c r="B617" s="155" t="s">
        <v>517</v>
      </c>
      <c r="C617" s="147">
        <v>4715</v>
      </c>
      <c r="D617" s="147">
        <v>1690</v>
      </c>
      <c r="E617" s="147">
        <v>3688</v>
      </c>
      <c r="F617" s="147">
        <v>1448</v>
      </c>
      <c r="G617" s="147">
        <v>1027</v>
      </c>
      <c r="H617" s="148">
        <v>242</v>
      </c>
      <c r="I617" s="483"/>
    </row>
    <row r="618" spans="1:9" ht="12.75" customHeight="1">
      <c r="A618" s="203" t="s">
        <v>472</v>
      </c>
      <c r="B618" s="155" t="s">
        <v>518</v>
      </c>
      <c r="C618" s="147">
        <v>2586</v>
      </c>
      <c r="D618" s="147">
        <v>849</v>
      </c>
      <c r="E618" s="147">
        <v>2149</v>
      </c>
      <c r="F618" s="147">
        <v>777</v>
      </c>
      <c r="G618" s="147">
        <v>437</v>
      </c>
      <c r="H618" s="148">
        <v>72</v>
      </c>
      <c r="I618" s="205"/>
    </row>
    <row r="619" spans="1:9" ht="12.75" customHeight="1">
      <c r="A619" s="201"/>
      <c r="B619" s="155" t="s">
        <v>519</v>
      </c>
      <c r="C619" s="147">
        <v>11</v>
      </c>
      <c r="D619" s="147">
        <v>6</v>
      </c>
      <c r="E619" s="147">
        <v>11</v>
      </c>
      <c r="F619" s="147">
        <v>6</v>
      </c>
      <c r="G619" s="147" t="s">
        <v>92</v>
      </c>
      <c r="H619" s="148" t="s">
        <v>92</v>
      </c>
      <c r="I619" s="205"/>
    </row>
    <row r="620" spans="1:9" ht="12.75" customHeight="1">
      <c r="A620" s="201"/>
      <c r="B620" s="155" t="s">
        <v>521</v>
      </c>
      <c r="C620" s="147">
        <v>2118</v>
      </c>
      <c r="D620" s="147">
        <v>835</v>
      </c>
      <c r="E620" s="147">
        <v>1528</v>
      </c>
      <c r="F620" s="147">
        <v>665</v>
      </c>
      <c r="G620" s="147">
        <v>590</v>
      </c>
      <c r="H620" s="148">
        <v>170</v>
      </c>
      <c r="I620" s="205"/>
    </row>
    <row r="621" spans="1:9" ht="12.75" customHeight="1">
      <c r="A621" s="201" t="s">
        <v>473</v>
      </c>
      <c r="B621" s="155" t="s">
        <v>517</v>
      </c>
      <c r="C621" s="147">
        <v>2127</v>
      </c>
      <c r="D621" s="147">
        <v>1368</v>
      </c>
      <c r="E621" s="147">
        <v>1641</v>
      </c>
      <c r="F621" s="147">
        <v>1104</v>
      </c>
      <c r="G621" s="147">
        <v>486</v>
      </c>
      <c r="H621" s="148">
        <v>264</v>
      </c>
      <c r="I621" s="205"/>
    </row>
    <row r="622" spans="1:9" ht="12.75" customHeight="1">
      <c r="A622" s="203" t="s">
        <v>474</v>
      </c>
      <c r="B622" s="155" t="s">
        <v>518</v>
      </c>
      <c r="C622" s="147">
        <v>815</v>
      </c>
      <c r="D622" s="147">
        <v>425</v>
      </c>
      <c r="E622" s="147">
        <v>643</v>
      </c>
      <c r="F622" s="147">
        <v>375</v>
      </c>
      <c r="G622" s="147">
        <v>172</v>
      </c>
      <c r="H622" s="148">
        <v>50</v>
      </c>
    </row>
    <row r="623" spans="1:9" ht="12.75" customHeight="1">
      <c r="A623" s="201"/>
      <c r="B623" s="155" t="s">
        <v>519</v>
      </c>
      <c r="C623" s="147">
        <v>317</v>
      </c>
      <c r="D623" s="147">
        <v>265</v>
      </c>
      <c r="E623" s="147">
        <v>259</v>
      </c>
      <c r="F623" s="147">
        <v>211</v>
      </c>
      <c r="G623" s="147">
        <v>58</v>
      </c>
      <c r="H623" s="148">
        <v>54</v>
      </c>
    </row>
    <row r="624" spans="1:9" ht="12.75" customHeight="1">
      <c r="A624" s="201"/>
      <c r="B624" s="155" t="s">
        <v>520</v>
      </c>
      <c r="C624" s="147">
        <v>61</v>
      </c>
      <c r="D624" s="147">
        <v>50</v>
      </c>
      <c r="E624" s="147">
        <v>61</v>
      </c>
      <c r="F624" s="147">
        <v>50</v>
      </c>
      <c r="G624" s="147" t="s">
        <v>92</v>
      </c>
      <c r="H624" s="148" t="s">
        <v>92</v>
      </c>
    </row>
    <row r="625" spans="1:8" ht="12.75" customHeight="1">
      <c r="A625" s="201"/>
      <c r="B625" s="155" t="s">
        <v>521</v>
      </c>
      <c r="C625" s="147">
        <v>934</v>
      </c>
      <c r="D625" s="147">
        <v>628</v>
      </c>
      <c r="E625" s="147">
        <v>678</v>
      </c>
      <c r="F625" s="147">
        <v>468</v>
      </c>
      <c r="G625" s="147">
        <v>256</v>
      </c>
      <c r="H625" s="148">
        <v>160</v>
      </c>
    </row>
    <row r="626" spans="1:8" ht="12.75" customHeight="1">
      <c r="A626" s="201" t="s">
        <v>475</v>
      </c>
      <c r="B626" s="155" t="s">
        <v>517</v>
      </c>
      <c r="C626" s="147">
        <v>3012</v>
      </c>
      <c r="D626" s="147">
        <v>1945</v>
      </c>
      <c r="E626" s="147">
        <v>2330</v>
      </c>
      <c r="F626" s="147">
        <v>1466</v>
      </c>
      <c r="G626" s="147">
        <v>682</v>
      </c>
      <c r="H626" s="148">
        <v>479</v>
      </c>
    </row>
    <row r="627" spans="1:8" ht="12.75" customHeight="1">
      <c r="A627" s="203" t="s">
        <v>476</v>
      </c>
      <c r="B627" s="155" t="s">
        <v>518</v>
      </c>
      <c r="C627" s="147">
        <v>138</v>
      </c>
      <c r="D627" s="147">
        <v>97</v>
      </c>
      <c r="E627" s="147">
        <v>138</v>
      </c>
      <c r="F627" s="147">
        <v>97</v>
      </c>
      <c r="G627" s="147" t="s">
        <v>92</v>
      </c>
      <c r="H627" s="148" t="s">
        <v>92</v>
      </c>
    </row>
    <row r="628" spans="1:8" ht="12.75" customHeight="1">
      <c r="A628" s="201"/>
      <c r="B628" s="155" t="s">
        <v>519</v>
      </c>
      <c r="C628" s="147">
        <v>1374</v>
      </c>
      <c r="D628" s="147">
        <v>833</v>
      </c>
      <c r="E628" s="147">
        <v>1166</v>
      </c>
      <c r="F628" s="147">
        <v>698</v>
      </c>
      <c r="G628" s="147">
        <v>208</v>
      </c>
      <c r="H628" s="148">
        <v>135</v>
      </c>
    </row>
    <row r="629" spans="1:8" ht="12.75" customHeight="1">
      <c r="A629" s="201"/>
      <c r="B629" s="155" t="s">
        <v>521</v>
      </c>
      <c r="C629" s="147">
        <v>1500</v>
      </c>
      <c r="D629" s="147">
        <v>1015</v>
      </c>
      <c r="E629" s="147">
        <v>1026</v>
      </c>
      <c r="F629" s="147">
        <v>671</v>
      </c>
      <c r="G629" s="147">
        <v>474</v>
      </c>
      <c r="H629" s="148">
        <v>344</v>
      </c>
    </row>
    <row r="630" spans="1:8" ht="12.75" customHeight="1">
      <c r="A630" s="201" t="s">
        <v>623</v>
      </c>
      <c r="B630" s="155" t="s">
        <v>517</v>
      </c>
      <c r="C630" s="147">
        <v>1651</v>
      </c>
      <c r="D630" s="147">
        <v>1326</v>
      </c>
      <c r="E630" s="147">
        <v>1423</v>
      </c>
      <c r="F630" s="147">
        <v>1136</v>
      </c>
      <c r="G630" s="147">
        <v>228</v>
      </c>
      <c r="H630" s="148">
        <v>190</v>
      </c>
    </row>
    <row r="631" spans="1:8" ht="12.75" customHeight="1">
      <c r="A631" s="203" t="s">
        <v>478</v>
      </c>
      <c r="B631" s="155" t="s">
        <v>519</v>
      </c>
      <c r="C631" s="147">
        <v>473</v>
      </c>
      <c r="D631" s="147">
        <v>409</v>
      </c>
      <c r="E631" s="147">
        <v>456</v>
      </c>
      <c r="F631" s="147">
        <v>397</v>
      </c>
      <c r="G631" s="147">
        <v>17</v>
      </c>
      <c r="H631" s="148">
        <v>12</v>
      </c>
    </row>
    <row r="632" spans="1:8" ht="12.75" customHeight="1">
      <c r="A632" s="201"/>
      <c r="B632" s="155" t="s">
        <v>520</v>
      </c>
      <c r="C632" s="147">
        <v>627</v>
      </c>
      <c r="D632" s="147">
        <v>433</v>
      </c>
      <c r="E632" s="147">
        <v>627</v>
      </c>
      <c r="F632" s="147">
        <v>433</v>
      </c>
      <c r="G632" s="147" t="s">
        <v>92</v>
      </c>
      <c r="H632" s="148" t="s">
        <v>92</v>
      </c>
    </row>
    <row r="633" spans="1:8" ht="12.75" customHeight="1">
      <c r="A633" s="201"/>
      <c r="B633" s="155" t="s">
        <v>521</v>
      </c>
      <c r="C633" s="147">
        <v>551</v>
      </c>
      <c r="D633" s="147">
        <v>484</v>
      </c>
      <c r="E633" s="147">
        <v>340</v>
      </c>
      <c r="F633" s="147">
        <v>306</v>
      </c>
      <c r="G633" s="147">
        <v>211</v>
      </c>
      <c r="H633" s="148">
        <v>178</v>
      </c>
    </row>
    <row r="634" spans="1:8" ht="12.75" customHeight="1">
      <c r="A634" s="201" t="s">
        <v>624</v>
      </c>
      <c r="B634" s="155" t="s">
        <v>517</v>
      </c>
      <c r="C634" s="147">
        <v>773</v>
      </c>
      <c r="D634" s="147">
        <v>455</v>
      </c>
      <c r="E634" s="147">
        <v>681</v>
      </c>
      <c r="F634" s="147">
        <v>414</v>
      </c>
      <c r="G634" s="147">
        <v>92</v>
      </c>
      <c r="H634" s="148">
        <v>41</v>
      </c>
    </row>
    <row r="635" spans="1:8" ht="12.75" customHeight="1">
      <c r="A635" s="203" t="s">
        <v>480</v>
      </c>
      <c r="B635" s="155" t="s">
        <v>519</v>
      </c>
      <c r="C635" s="147">
        <v>444</v>
      </c>
      <c r="D635" s="147">
        <v>266</v>
      </c>
      <c r="E635" s="147">
        <v>415</v>
      </c>
      <c r="F635" s="147">
        <v>257</v>
      </c>
      <c r="G635" s="147">
        <v>29</v>
      </c>
      <c r="H635" s="148">
        <v>9</v>
      </c>
    </row>
    <row r="636" spans="1:8" ht="12.75" customHeight="1">
      <c r="A636" s="201"/>
      <c r="B636" s="155" t="s">
        <v>521</v>
      </c>
      <c r="C636" s="147">
        <v>329</v>
      </c>
      <c r="D636" s="147">
        <v>189</v>
      </c>
      <c r="E636" s="147">
        <v>266</v>
      </c>
      <c r="F636" s="147">
        <v>157</v>
      </c>
      <c r="G636" s="147">
        <v>63</v>
      </c>
      <c r="H636" s="148">
        <v>32</v>
      </c>
    </row>
    <row r="637" spans="1:8" ht="12.75" customHeight="1">
      <c r="A637" s="201" t="s">
        <v>625</v>
      </c>
      <c r="B637" s="155" t="s">
        <v>517</v>
      </c>
      <c r="C637" s="147">
        <v>229</v>
      </c>
      <c r="D637" s="147">
        <v>132</v>
      </c>
      <c r="E637" s="147">
        <v>229</v>
      </c>
      <c r="F637" s="147">
        <v>132</v>
      </c>
      <c r="G637" s="147" t="s">
        <v>92</v>
      </c>
      <c r="H637" s="148" t="s">
        <v>92</v>
      </c>
    </row>
    <row r="638" spans="1:8" ht="12.75" customHeight="1">
      <c r="A638" s="203" t="s">
        <v>626</v>
      </c>
      <c r="B638" s="155" t="s">
        <v>519</v>
      </c>
      <c r="C638" s="147">
        <v>113</v>
      </c>
      <c r="D638" s="147">
        <v>61</v>
      </c>
      <c r="E638" s="147">
        <v>113</v>
      </c>
      <c r="F638" s="147">
        <v>61</v>
      </c>
      <c r="G638" s="147" t="s">
        <v>92</v>
      </c>
      <c r="H638" s="148" t="s">
        <v>92</v>
      </c>
    </row>
    <row r="639" spans="1:8" ht="12.75" customHeight="1">
      <c r="A639" s="201"/>
      <c r="B639" s="155" t="s">
        <v>521</v>
      </c>
      <c r="C639" s="147">
        <v>116</v>
      </c>
      <c r="D639" s="147">
        <v>71</v>
      </c>
      <c r="E639" s="147">
        <v>116</v>
      </c>
      <c r="F639" s="147">
        <v>71</v>
      </c>
      <c r="G639" s="147" t="s">
        <v>92</v>
      </c>
      <c r="H639" s="148" t="s">
        <v>92</v>
      </c>
    </row>
    <row r="640" spans="1:8" ht="12.75" customHeight="1">
      <c r="A640" s="201" t="s">
        <v>483</v>
      </c>
      <c r="B640" s="155" t="s">
        <v>517</v>
      </c>
      <c r="C640" s="147">
        <v>445</v>
      </c>
      <c r="D640" s="147">
        <v>344</v>
      </c>
      <c r="E640" s="147">
        <v>379</v>
      </c>
      <c r="F640" s="147">
        <v>308</v>
      </c>
      <c r="G640" s="147">
        <v>66</v>
      </c>
      <c r="H640" s="148">
        <v>36</v>
      </c>
    </row>
    <row r="641" spans="1:8" ht="12.75" customHeight="1">
      <c r="A641" s="203" t="s">
        <v>484</v>
      </c>
      <c r="B641" s="155" t="s">
        <v>518</v>
      </c>
      <c r="C641" s="147">
        <v>25</v>
      </c>
      <c r="D641" s="147">
        <v>20</v>
      </c>
      <c r="E641" s="147">
        <v>25</v>
      </c>
      <c r="F641" s="147">
        <v>20</v>
      </c>
      <c r="G641" s="147" t="s">
        <v>92</v>
      </c>
      <c r="H641" s="148" t="s">
        <v>92</v>
      </c>
    </row>
    <row r="642" spans="1:8" ht="12.75" customHeight="1">
      <c r="A642" s="201"/>
      <c r="B642" s="155" t="s">
        <v>519</v>
      </c>
      <c r="C642" s="147">
        <v>213</v>
      </c>
      <c r="D642" s="147">
        <v>174</v>
      </c>
      <c r="E642" s="147">
        <v>174</v>
      </c>
      <c r="F642" s="147">
        <v>151</v>
      </c>
      <c r="G642" s="147">
        <v>39</v>
      </c>
      <c r="H642" s="148">
        <v>23</v>
      </c>
    </row>
    <row r="643" spans="1:8" ht="12.75" customHeight="1">
      <c r="A643" s="201"/>
      <c r="B643" s="155" t="s">
        <v>521</v>
      </c>
      <c r="C643" s="147">
        <v>207</v>
      </c>
      <c r="D643" s="147">
        <v>150</v>
      </c>
      <c r="E643" s="147">
        <v>180</v>
      </c>
      <c r="F643" s="147">
        <v>137</v>
      </c>
      <c r="G643" s="147">
        <v>27</v>
      </c>
      <c r="H643" s="148">
        <v>13</v>
      </c>
    </row>
    <row r="644" spans="1:8" ht="12.75" customHeight="1">
      <c r="A644" s="617" t="s">
        <v>569</v>
      </c>
      <c r="B644" s="141" t="s">
        <v>517</v>
      </c>
      <c r="C644" s="144">
        <v>2379</v>
      </c>
      <c r="D644" s="144">
        <v>1516</v>
      </c>
      <c r="E644" s="144">
        <v>1705</v>
      </c>
      <c r="F644" s="144">
        <v>1101</v>
      </c>
      <c r="G644" s="144">
        <v>674</v>
      </c>
      <c r="H644" s="145">
        <v>415</v>
      </c>
    </row>
    <row r="645" spans="1:8" ht="12.75" customHeight="1">
      <c r="A645" s="336" t="s">
        <v>2038</v>
      </c>
      <c r="B645" s="141" t="s">
        <v>518</v>
      </c>
      <c r="C645" s="144">
        <v>428</v>
      </c>
      <c r="D645" s="144">
        <v>84</v>
      </c>
      <c r="E645" s="144">
        <v>309</v>
      </c>
      <c r="F645" s="144">
        <v>70</v>
      </c>
      <c r="G645" s="144">
        <v>119</v>
      </c>
      <c r="H645" s="145">
        <v>14</v>
      </c>
    </row>
    <row r="646" spans="1:8" ht="12.75" customHeight="1">
      <c r="A646" s="201"/>
      <c r="B646" s="141" t="s">
        <v>519</v>
      </c>
      <c r="C646" s="144">
        <v>1493</v>
      </c>
      <c r="D646" s="144">
        <v>1108</v>
      </c>
      <c r="E646" s="144">
        <v>1117</v>
      </c>
      <c r="F646" s="144">
        <v>821</v>
      </c>
      <c r="G646" s="144">
        <v>376</v>
      </c>
      <c r="H646" s="145">
        <v>287</v>
      </c>
    </row>
    <row r="647" spans="1:8" ht="12.75" customHeight="1">
      <c r="A647" s="201"/>
      <c r="B647" s="141" t="s">
        <v>521</v>
      </c>
      <c r="C647" s="144">
        <v>458</v>
      </c>
      <c r="D647" s="144">
        <v>324</v>
      </c>
      <c r="E647" s="144">
        <v>279</v>
      </c>
      <c r="F647" s="144">
        <v>210</v>
      </c>
      <c r="G647" s="144">
        <v>179</v>
      </c>
      <c r="H647" s="145">
        <v>114</v>
      </c>
    </row>
    <row r="648" spans="1:8" ht="12.75" customHeight="1">
      <c r="A648" s="617" t="s">
        <v>318</v>
      </c>
      <c r="B648" s="141" t="s">
        <v>517</v>
      </c>
      <c r="C648" s="144">
        <v>7952</v>
      </c>
      <c r="D648" s="144">
        <v>5066</v>
      </c>
      <c r="E648" s="144">
        <v>1232</v>
      </c>
      <c r="F648" s="144">
        <v>790</v>
      </c>
      <c r="G648" s="144">
        <v>6720</v>
      </c>
      <c r="H648" s="145">
        <v>4276</v>
      </c>
    </row>
    <row r="649" spans="1:8" ht="12.75" customHeight="1">
      <c r="A649" s="204" t="s">
        <v>319</v>
      </c>
      <c r="B649" s="141" t="s">
        <v>518</v>
      </c>
      <c r="C649" s="144">
        <v>761</v>
      </c>
      <c r="D649" s="144">
        <v>221</v>
      </c>
      <c r="E649" s="144">
        <v>96</v>
      </c>
      <c r="F649" s="144">
        <v>27</v>
      </c>
      <c r="G649" s="144">
        <v>665</v>
      </c>
      <c r="H649" s="145">
        <v>194</v>
      </c>
    </row>
    <row r="650" spans="1:8" ht="12.75" customHeight="1">
      <c r="A650" s="201"/>
      <c r="B650" s="141" t="s">
        <v>519</v>
      </c>
      <c r="C650" s="144">
        <v>3973</v>
      </c>
      <c r="D650" s="144">
        <v>2722</v>
      </c>
      <c r="E650" s="144">
        <v>926</v>
      </c>
      <c r="F650" s="144">
        <v>629</v>
      </c>
      <c r="G650" s="144">
        <v>3047</v>
      </c>
      <c r="H650" s="145">
        <v>2093</v>
      </c>
    </row>
    <row r="651" spans="1:8" ht="12.75" customHeight="1">
      <c r="A651" s="201"/>
      <c r="B651" s="141" t="s">
        <v>520</v>
      </c>
      <c r="C651" s="144">
        <v>81</v>
      </c>
      <c r="D651" s="144">
        <v>46</v>
      </c>
      <c r="E651" s="144">
        <v>14</v>
      </c>
      <c r="F651" s="144">
        <v>12</v>
      </c>
      <c r="G651" s="144">
        <v>67</v>
      </c>
      <c r="H651" s="145">
        <v>34</v>
      </c>
    </row>
    <row r="652" spans="1:8" ht="12.75" customHeight="1">
      <c r="A652" s="201"/>
      <c r="B652" s="141" t="s">
        <v>521</v>
      </c>
      <c r="C652" s="144">
        <v>3137</v>
      </c>
      <c r="D652" s="144">
        <v>2077</v>
      </c>
      <c r="E652" s="144">
        <v>196</v>
      </c>
      <c r="F652" s="144">
        <v>122</v>
      </c>
      <c r="G652" s="144">
        <v>2941</v>
      </c>
      <c r="H652" s="145">
        <v>1955</v>
      </c>
    </row>
    <row r="653" spans="1:8" ht="12.75" customHeight="1">
      <c r="A653" s="200" t="s">
        <v>485</v>
      </c>
      <c r="B653" s="141" t="s">
        <v>517</v>
      </c>
      <c r="C653" s="144">
        <v>7939</v>
      </c>
      <c r="D653" s="144">
        <v>4924</v>
      </c>
      <c r="E653" s="144">
        <v>5906</v>
      </c>
      <c r="F653" s="144">
        <v>3689</v>
      </c>
      <c r="G653" s="144">
        <v>2033</v>
      </c>
      <c r="H653" s="145">
        <v>1235</v>
      </c>
    </row>
    <row r="654" spans="1:8" ht="12.75" customHeight="1">
      <c r="A654" s="200"/>
      <c r="B654" s="141" t="s">
        <v>518</v>
      </c>
      <c r="C654" s="144">
        <v>1770</v>
      </c>
      <c r="D654" s="144">
        <v>658</v>
      </c>
      <c r="E654" s="144">
        <v>1447</v>
      </c>
      <c r="F654" s="144">
        <v>582</v>
      </c>
      <c r="G654" s="144">
        <v>323</v>
      </c>
      <c r="H654" s="145">
        <v>76</v>
      </c>
    </row>
    <row r="655" spans="1:8" ht="12.75" customHeight="1">
      <c r="A655" s="200"/>
      <c r="B655" s="141" t="s">
        <v>519</v>
      </c>
      <c r="C655" s="144">
        <v>2505</v>
      </c>
      <c r="D655" s="144">
        <v>1802</v>
      </c>
      <c r="E655" s="144">
        <v>1945</v>
      </c>
      <c r="F655" s="144">
        <v>1402</v>
      </c>
      <c r="G655" s="144">
        <v>560</v>
      </c>
      <c r="H655" s="145">
        <v>400</v>
      </c>
    </row>
    <row r="656" spans="1:8" ht="12.75" customHeight="1">
      <c r="A656" s="200"/>
      <c r="B656" s="141" t="s">
        <v>520</v>
      </c>
      <c r="C656" s="144">
        <v>670</v>
      </c>
      <c r="D656" s="144">
        <v>430</v>
      </c>
      <c r="E656" s="144">
        <v>638</v>
      </c>
      <c r="F656" s="144">
        <v>409</v>
      </c>
      <c r="G656" s="144">
        <v>32</v>
      </c>
      <c r="H656" s="145">
        <v>21</v>
      </c>
    </row>
    <row r="657" spans="1:8" ht="12.75" customHeight="1">
      <c r="A657" s="200"/>
      <c r="B657" s="141" t="s">
        <v>521</v>
      </c>
      <c r="C657" s="144">
        <v>2994</v>
      </c>
      <c r="D657" s="144">
        <v>2034</v>
      </c>
      <c r="E657" s="144">
        <v>1876</v>
      </c>
      <c r="F657" s="144">
        <v>1296</v>
      </c>
      <c r="G657" s="144">
        <v>1118</v>
      </c>
      <c r="H657" s="145">
        <v>738</v>
      </c>
    </row>
    <row r="658" spans="1:8" ht="12.75" customHeight="1">
      <c r="A658" s="617" t="s">
        <v>299</v>
      </c>
      <c r="B658" s="141" t="s">
        <v>517</v>
      </c>
      <c r="C658" s="144">
        <v>6984</v>
      </c>
      <c r="D658" s="144">
        <v>4264</v>
      </c>
      <c r="E658" s="144">
        <v>5737</v>
      </c>
      <c r="F658" s="144">
        <v>3583</v>
      </c>
      <c r="G658" s="144">
        <v>1247</v>
      </c>
      <c r="H658" s="145">
        <v>681</v>
      </c>
    </row>
    <row r="659" spans="1:8" ht="12.75" customHeight="1">
      <c r="A659" s="336" t="s">
        <v>2037</v>
      </c>
      <c r="B659" s="141" t="s">
        <v>518</v>
      </c>
      <c r="C659" s="144">
        <v>1727</v>
      </c>
      <c r="D659" s="144">
        <v>646</v>
      </c>
      <c r="E659" s="144">
        <v>1436</v>
      </c>
      <c r="F659" s="144">
        <v>577</v>
      </c>
      <c r="G659" s="144">
        <v>291</v>
      </c>
      <c r="H659" s="145">
        <v>69</v>
      </c>
    </row>
    <row r="660" spans="1:8" ht="12.75" customHeight="1">
      <c r="A660" s="202"/>
      <c r="B660" s="141" t="s">
        <v>519</v>
      </c>
      <c r="C660" s="144">
        <v>2005</v>
      </c>
      <c r="D660" s="144">
        <v>1446</v>
      </c>
      <c r="E660" s="144">
        <v>1788</v>
      </c>
      <c r="F660" s="144">
        <v>1302</v>
      </c>
      <c r="G660" s="144">
        <v>217</v>
      </c>
      <c r="H660" s="145">
        <v>144</v>
      </c>
    </row>
    <row r="661" spans="1:8" ht="12.75" customHeight="1">
      <c r="A661" s="202"/>
      <c r="B661" s="141" t="s">
        <v>520</v>
      </c>
      <c r="C661" s="144">
        <v>670</v>
      </c>
      <c r="D661" s="144">
        <v>430</v>
      </c>
      <c r="E661" s="144">
        <v>638</v>
      </c>
      <c r="F661" s="144">
        <v>409</v>
      </c>
      <c r="G661" s="144">
        <v>32</v>
      </c>
      <c r="H661" s="145">
        <v>21</v>
      </c>
    </row>
    <row r="662" spans="1:8" ht="12.75" customHeight="1">
      <c r="A662" s="202"/>
      <c r="B662" s="141" t="s">
        <v>521</v>
      </c>
      <c r="C662" s="144">
        <v>2582</v>
      </c>
      <c r="D662" s="144">
        <v>1742</v>
      </c>
      <c r="E662" s="144">
        <v>1875</v>
      </c>
      <c r="F662" s="144">
        <v>1295</v>
      </c>
      <c r="G662" s="144">
        <v>707</v>
      </c>
      <c r="H662" s="145">
        <v>447</v>
      </c>
    </row>
    <row r="663" spans="1:8" ht="12.75" customHeight="1">
      <c r="A663" s="201" t="s">
        <v>486</v>
      </c>
      <c r="B663" s="155" t="s">
        <v>517</v>
      </c>
      <c r="C663" s="147">
        <v>2622</v>
      </c>
      <c r="D663" s="147">
        <v>1864</v>
      </c>
      <c r="E663" s="147">
        <v>2156</v>
      </c>
      <c r="F663" s="147">
        <v>1542</v>
      </c>
      <c r="G663" s="147">
        <v>466</v>
      </c>
      <c r="H663" s="148">
        <v>322</v>
      </c>
    </row>
    <row r="664" spans="1:8" ht="12.75" customHeight="1">
      <c r="A664" s="203" t="s">
        <v>487</v>
      </c>
      <c r="B664" s="155" t="s">
        <v>518</v>
      </c>
      <c r="C664" s="147">
        <v>29</v>
      </c>
      <c r="D664" s="147">
        <v>18</v>
      </c>
      <c r="E664" s="147">
        <v>29</v>
      </c>
      <c r="F664" s="147">
        <v>18</v>
      </c>
      <c r="G664" s="147" t="s">
        <v>92</v>
      </c>
      <c r="H664" s="148" t="s">
        <v>92</v>
      </c>
    </row>
    <row r="665" spans="1:8" ht="12.75" customHeight="1">
      <c r="A665" s="201"/>
      <c r="B665" s="155" t="s">
        <v>519</v>
      </c>
      <c r="C665" s="147">
        <v>1310</v>
      </c>
      <c r="D665" s="147">
        <v>908</v>
      </c>
      <c r="E665" s="147">
        <v>1142</v>
      </c>
      <c r="F665" s="147">
        <v>803</v>
      </c>
      <c r="G665" s="147">
        <v>168</v>
      </c>
      <c r="H665" s="148">
        <v>105</v>
      </c>
    </row>
    <row r="666" spans="1:8" ht="12.75" customHeight="1">
      <c r="A666" s="201"/>
      <c r="B666" s="155" t="s">
        <v>520</v>
      </c>
      <c r="C666" s="147">
        <v>286</v>
      </c>
      <c r="D666" s="147">
        <v>197</v>
      </c>
      <c r="E666" s="147">
        <v>254</v>
      </c>
      <c r="F666" s="147">
        <v>176</v>
      </c>
      <c r="G666" s="147">
        <v>32</v>
      </c>
      <c r="H666" s="148">
        <v>21</v>
      </c>
    </row>
    <row r="667" spans="1:8" ht="12.75" customHeight="1">
      <c r="A667" s="201"/>
      <c r="B667" s="155" t="s">
        <v>521</v>
      </c>
      <c r="C667" s="147">
        <v>997</v>
      </c>
      <c r="D667" s="147">
        <v>741</v>
      </c>
      <c r="E667" s="147">
        <v>731</v>
      </c>
      <c r="F667" s="147">
        <v>545</v>
      </c>
      <c r="G667" s="147">
        <v>266</v>
      </c>
      <c r="H667" s="148">
        <v>196</v>
      </c>
    </row>
    <row r="668" spans="1:8" ht="12.75" customHeight="1">
      <c r="A668" s="201" t="s">
        <v>627</v>
      </c>
      <c r="B668" s="155" t="s">
        <v>517</v>
      </c>
      <c r="C668" s="147">
        <v>802</v>
      </c>
      <c r="D668" s="147">
        <v>388</v>
      </c>
      <c r="E668" s="147">
        <v>572</v>
      </c>
      <c r="F668" s="147">
        <v>284</v>
      </c>
      <c r="G668" s="147">
        <v>230</v>
      </c>
      <c r="H668" s="148">
        <v>104</v>
      </c>
    </row>
    <row r="669" spans="1:8" ht="12.75" customHeight="1">
      <c r="A669" s="203" t="s">
        <v>491</v>
      </c>
      <c r="B669" s="155" t="s">
        <v>518</v>
      </c>
      <c r="C669" s="147">
        <v>306</v>
      </c>
      <c r="D669" s="147">
        <v>85</v>
      </c>
      <c r="E669" s="147">
        <v>220</v>
      </c>
      <c r="F669" s="147">
        <v>71</v>
      </c>
      <c r="G669" s="147">
        <v>86</v>
      </c>
      <c r="H669" s="148">
        <v>14</v>
      </c>
    </row>
    <row r="670" spans="1:8" ht="12.75" customHeight="1">
      <c r="A670" s="201"/>
      <c r="B670" s="155" t="s">
        <v>519</v>
      </c>
      <c r="C670" s="147">
        <v>203</v>
      </c>
      <c r="D670" s="147">
        <v>147</v>
      </c>
      <c r="E670" s="147">
        <v>156</v>
      </c>
      <c r="F670" s="147">
        <v>108</v>
      </c>
      <c r="G670" s="147">
        <v>47</v>
      </c>
      <c r="H670" s="148">
        <v>39</v>
      </c>
    </row>
    <row r="671" spans="1:8" ht="12.75" customHeight="1">
      <c r="A671" s="201"/>
      <c r="B671" s="155" t="s">
        <v>521</v>
      </c>
      <c r="C671" s="147">
        <v>293</v>
      </c>
      <c r="D671" s="147">
        <v>156</v>
      </c>
      <c r="E671" s="147">
        <v>196</v>
      </c>
      <c r="F671" s="147">
        <v>105</v>
      </c>
      <c r="G671" s="147">
        <v>97</v>
      </c>
      <c r="H671" s="148">
        <v>51</v>
      </c>
    </row>
    <row r="672" spans="1:8" ht="12.75" customHeight="1">
      <c r="A672" s="201" t="s">
        <v>628</v>
      </c>
      <c r="B672" s="155" t="s">
        <v>517</v>
      </c>
      <c r="C672" s="147">
        <v>1823</v>
      </c>
      <c r="D672" s="147">
        <v>914</v>
      </c>
      <c r="E672" s="147">
        <v>1502</v>
      </c>
      <c r="F672" s="147">
        <v>796</v>
      </c>
      <c r="G672" s="147">
        <v>321</v>
      </c>
      <c r="H672" s="148">
        <v>118</v>
      </c>
    </row>
    <row r="673" spans="1:8" ht="12.75" customHeight="1">
      <c r="A673" s="203" t="s">
        <v>489</v>
      </c>
      <c r="B673" s="155" t="s">
        <v>518</v>
      </c>
      <c r="C673" s="147">
        <v>897</v>
      </c>
      <c r="D673" s="147">
        <v>365</v>
      </c>
      <c r="E673" s="147">
        <v>768</v>
      </c>
      <c r="F673" s="147">
        <v>337</v>
      </c>
      <c r="G673" s="147">
        <v>129</v>
      </c>
      <c r="H673" s="148">
        <v>28</v>
      </c>
    </row>
    <row r="674" spans="1:8" ht="12.75" customHeight="1">
      <c r="A674" s="201"/>
      <c r="B674" s="155" t="s">
        <v>519</v>
      </c>
      <c r="C674" s="147">
        <v>132</v>
      </c>
      <c r="D674" s="147">
        <v>90</v>
      </c>
      <c r="E674" s="147" t="s">
        <v>1651</v>
      </c>
      <c r="F674" s="147">
        <v>90</v>
      </c>
      <c r="G674" s="147" t="s">
        <v>1651</v>
      </c>
      <c r="H674" s="148" t="s">
        <v>92</v>
      </c>
    </row>
    <row r="675" spans="1:8" ht="12.75" customHeight="1">
      <c r="A675" s="201"/>
      <c r="B675" s="155" t="s">
        <v>521</v>
      </c>
      <c r="C675" s="147">
        <v>794</v>
      </c>
      <c r="D675" s="147">
        <v>459</v>
      </c>
      <c r="E675" s="147" t="s">
        <v>1651</v>
      </c>
      <c r="F675" s="147">
        <v>369</v>
      </c>
      <c r="G675" s="147" t="s">
        <v>1651</v>
      </c>
      <c r="H675" s="148">
        <v>90</v>
      </c>
    </row>
    <row r="676" spans="1:8" ht="12.75" customHeight="1">
      <c r="A676" s="201" t="s">
        <v>492</v>
      </c>
      <c r="B676" s="155" t="s">
        <v>517</v>
      </c>
      <c r="C676" s="147">
        <v>954</v>
      </c>
      <c r="D676" s="147">
        <v>727</v>
      </c>
      <c r="E676" s="147">
        <v>857</v>
      </c>
      <c r="F676" s="147">
        <v>644</v>
      </c>
      <c r="G676" s="147">
        <v>97</v>
      </c>
      <c r="H676" s="148">
        <v>83</v>
      </c>
    </row>
    <row r="677" spans="1:8" ht="12.75" customHeight="1">
      <c r="A677" s="203" t="s">
        <v>493</v>
      </c>
      <c r="B677" s="155" t="s">
        <v>519</v>
      </c>
      <c r="C677" s="147">
        <v>260</v>
      </c>
      <c r="D677" s="147">
        <v>222</v>
      </c>
      <c r="E677" s="147">
        <v>260</v>
      </c>
      <c r="F677" s="147">
        <v>222</v>
      </c>
      <c r="G677" s="147" t="s">
        <v>92</v>
      </c>
      <c r="H677" s="148" t="s">
        <v>92</v>
      </c>
    </row>
    <row r="678" spans="1:8" ht="12.75" customHeight="1">
      <c r="A678" s="149"/>
      <c r="B678" s="155" t="s">
        <v>520</v>
      </c>
      <c r="C678" s="147">
        <v>384</v>
      </c>
      <c r="D678" s="147">
        <v>233</v>
      </c>
      <c r="E678" s="147">
        <v>384</v>
      </c>
      <c r="F678" s="147">
        <v>233</v>
      </c>
      <c r="G678" s="147" t="s">
        <v>92</v>
      </c>
      <c r="H678" s="148" t="s">
        <v>92</v>
      </c>
    </row>
    <row r="679" spans="1:8" ht="12.75" customHeight="1">
      <c r="A679" s="201"/>
      <c r="B679" s="155" t="s">
        <v>521</v>
      </c>
      <c r="C679" s="147">
        <v>310</v>
      </c>
      <c r="D679" s="147">
        <v>272</v>
      </c>
      <c r="E679" s="147">
        <v>213</v>
      </c>
      <c r="F679" s="147">
        <v>189</v>
      </c>
      <c r="G679" s="147">
        <v>97</v>
      </c>
      <c r="H679" s="148">
        <v>83</v>
      </c>
    </row>
    <row r="680" spans="1:8" ht="12.75" customHeight="1">
      <c r="A680" s="201" t="s">
        <v>494</v>
      </c>
      <c r="B680" s="155" t="s">
        <v>517</v>
      </c>
      <c r="C680" s="147">
        <v>595</v>
      </c>
      <c r="D680" s="147">
        <v>233</v>
      </c>
      <c r="E680" s="147">
        <v>462</v>
      </c>
      <c r="F680" s="147">
        <v>179</v>
      </c>
      <c r="G680" s="147">
        <v>133</v>
      </c>
      <c r="H680" s="148">
        <v>54</v>
      </c>
    </row>
    <row r="681" spans="1:8" ht="12.75" customHeight="1">
      <c r="A681" s="203" t="s">
        <v>495</v>
      </c>
      <c r="B681" s="155" t="s">
        <v>518</v>
      </c>
      <c r="C681" s="147">
        <v>495</v>
      </c>
      <c r="D681" s="147">
        <v>178</v>
      </c>
      <c r="E681" s="147">
        <v>419</v>
      </c>
      <c r="F681" s="147">
        <v>151</v>
      </c>
      <c r="G681" s="147">
        <v>76</v>
      </c>
      <c r="H681" s="148">
        <v>27</v>
      </c>
    </row>
    <row r="682" spans="1:8" ht="12.75" customHeight="1">
      <c r="A682" s="201"/>
      <c r="B682" s="155" t="s">
        <v>521</v>
      </c>
      <c r="C682" s="147">
        <v>100</v>
      </c>
      <c r="D682" s="147">
        <v>55</v>
      </c>
      <c r="E682" s="147">
        <v>43</v>
      </c>
      <c r="F682" s="147">
        <v>28</v>
      </c>
      <c r="G682" s="147">
        <v>57</v>
      </c>
      <c r="H682" s="148">
        <v>27</v>
      </c>
    </row>
    <row r="683" spans="1:8" ht="12.75" customHeight="1">
      <c r="A683" s="201" t="s">
        <v>629</v>
      </c>
      <c r="B683" s="155" t="s">
        <v>517</v>
      </c>
      <c r="C683" s="147">
        <v>188</v>
      </c>
      <c r="D683" s="147">
        <v>138</v>
      </c>
      <c r="E683" s="147">
        <v>188</v>
      </c>
      <c r="F683" s="147">
        <v>138</v>
      </c>
      <c r="G683" s="147" t="s">
        <v>92</v>
      </c>
      <c r="H683" s="148" t="s">
        <v>92</v>
      </c>
    </row>
    <row r="684" spans="1:8" ht="12.75" customHeight="1">
      <c r="A684" s="203" t="s">
        <v>497</v>
      </c>
      <c r="B684" s="155" t="s">
        <v>519</v>
      </c>
      <c r="C684" s="147">
        <v>100</v>
      </c>
      <c r="D684" s="147">
        <v>79</v>
      </c>
      <c r="E684" s="147">
        <v>100</v>
      </c>
      <c r="F684" s="147">
        <v>79</v>
      </c>
      <c r="G684" s="147" t="s">
        <v>92</v>
      </c>
      <c r="H684" s="148" t="s">
        <v>92</v>
      </c>
    </row>
    <row r="685" spans="1:8" ht="12.75" customHeight="1">
      <c r="A685" s="201"/>
      <c r="B685" s="155" t="s">
        <v>521</v>
      </c>
      <c r="C685" s="147">
        <v>88</v>
      </c>
      <c r="D685" s="147">
        <v>59</v>
      </c>
      <c r="E685" s="147">
        <v>88</v>
      </c>
      <c r="F685" s="147">
        <v>59</v>
      </c>
      <c r="G685" s="147" t="s">
        <v>92</v>
      </c>
      <c r="H685" s="148" t="s">
        <v>92</v>
      </c>
    </row>
    <row r="686" spans="1:8" ht="12.75" customHeight="1">
      <c r="A686" s="617" t="s">
        <v>569</v>
      </c>
      <c r="B686" s="141" t="s">
        <v>517</v>
      </c>
      <c r="C686" s="144">
        <v>226</v>
      </c>
      <c r="D686" s="144">
        <v>164</v>
      </c>
      <c r="E686" s="144">
        <v>167</v>
      </c>
      <c r="F686" s="144">
        <v>105</v>
      </c>
      <c r="G686" s="144">
        <v>59</v>
      </c>
      <c r="H686" s="145">
        <v>59</v>
      </c>
    </row>
    <row r="687" spans="1:8" ht="12.75" customHeight="1">
      <c r="A687" s="336" t="s">
        <v>2038</v>
      </c>
      <c r="B687" s="141" t="s">
        <v>518</v>
      </c>
      <c r="C687" s="144">
        <v>11</v>
      </c>
      <c r="D687" s="144">
        <v>5</v>
      </c>
      <c r="E687" s="144">
        <v>11</v>
      </c>
      <c r="F687" s="144">
        <v>5</v>
      </c>
      <c r="G687" s="144" t="s">
        <v>92</v>
      </c>
      <c r="H687" s="145" t="s">
        <v>92</v>
      </c>
    </row>
    <row r="688" spans="1:8" ht="12.75" customHeight="1">
      <c r="A688" s="201"/>
      <c r="B688" s="141" t="s">
        <v>519</v>
      </c>
      <c r="C688" s="144">
        <v>215</v>
      </c>
      <c r="D688" s="144">
        <v>159</v>
      </c>
      <c r="E688" s="144">
        <v>156</v>
      </c>
      <c r="F688" s="144">
        <v>100</v>
      </c>
      <c r="G688" s="144">
        <v>59</v>
      </c>
      <c r="H688" s="145">
        <v>59</v>
      </c>
    </row>
    <row r="689" spans="1:8" ht="12.75" customHeight="1">
      <c r="A689" s="617" t="s">
        <v>318</v>
      </c>
      <c r="B689" s="141" t="s">
        <v>517</v>
      </c>
      <c r="C689" s="144">
        <v>729</v>
      </c>
      <c r="D689" s="144">
        <v>496</v>
      </c>
      <c r="E689" s="144">
        <v>2</v>
      </c>
      <c r="F689" s="144">
        <v>1</v>
      </c>
      <c r="G689" s="144">
        <v>727</v>
      </c>
      <c r="H689" s="145">
        <v>495</v>
      </c>
    </row>
    <row r="690" spans="1:8" ht="12.75" customHeight="1">
      <c r="A690" s="204" t="s">
        <v>319</v>
      </c>
      <c r="B690" s="141" t="s">
        <v>518</v>
      </c>
      <c r="C690" s="144">
        <v>32</v>
      </c>
      <c r="D690" s="144">
        <v>7</v>
      </c>
      <c r="E690" s="144" t="s">
        <v>92</v>
      </c>
      <c r="F690" s="144" t="s">
        <v>92</v>
      </c>
      <c r="G690" s="144">
        <v>32</v>
      </c>
      <c r="H690" s="145">
        <v>7</v>
      </c>
    </row>
    <row r="691" spans="1:8" ht="12.75" customHeight="1">
      <c r="A691" s="201"/>
      <c r="B691" s="141" t="s">
        <v>519</v>
      </c>
      <c r="C691" s="144">
        <v>285</v>
      </c>
      <c r="D691" s="144">
        <v>197</v>
      </c>
      <c r="E691" s="144">
        <v>1</v>
      </c>
      <c r="F691" s="144" t="s">
        <v>92</v>
      </c>
      <c r="G691" s="144">
        <v>284</v>
      </c>
      <c r="H691" s="145">
        <v>197</v>
      </c>
    </row>
    <row r="692" spans="1:8" ht="12.75" customHeight="1">
      <c r="A692" s="201"/>
      <c r="B692" s="141" t="s">
        <v>521</v>
      </c>
      <c r="C692" s="144">
        <v>412</v>
      </c>
      <c r="D692" s="144">
        <v>292</v>
      </c>
      <c r="E692" s="144">
        <v>1</v>
      </c>
      <c r="F692" s="144">
        <v>1</v>
      </c>
      <c r="G692" s="144">
        <v>411</v>
      </c>
      <c r="H692" s="145">
        <v>291</v>
      </c>
    </row>
    <row r="693" spans="1:8" ht="12.75" customHeight="1">
      <c r="A693" s="208"/>
      <c r="B693" s="208"/>
      <c r="C693" s="208"/>
      <c r="D693" s="208"/>
      <c r="E693" s="208"/>
      <c r="F693" s="208"/>
      <c r="G693" s="208"/>
      <c r="H693" s="208"/>
    </row>
    <row r="694" spans="1:8" ht="12.75" customHeight="1">
      <c r="A694" s="209"/>
      <c r="B694" s="210"/>
      <c r="C694" s="210"/>
      <c r="D694" s="210"/>
      <c r="E694" s="210"/>
      <c r="F694" s="210"/>
      <c r="G694" s="210"/>
      <c r="H694" s="210"/>
    </row>
    <row r="695" spans="1:8" ht="12.75" customHeight="1">
      <c r="A695" s="211"/>
      <c r="B695" s="210"/>
      <c r="C695" s="210"/>
      <c r="D695" s="210"/>
      <c r="E695" s="210"/>
      <c r="F695" s="210"/>
      <c r="G695" s="210"/>
      <c r="H695" s="210"/>
    </row>
  </sheetData>
  <mergeCells count="10">
    <mergeCell ref="A6:B14"/>
    <mergeCell ref="C6:C14"/>
    <mergeCell ref="D6:D14"/>
    <mergeCell ref="E6:H6"/>
    <mergeCell ref="E7:F9"/>
    <mergeCell ref="G7:H9"/>
    <mergeCell ref="E10:E14"/>
    <mergeCell ref="F10:F14"/>
    <mergeCell ref="G10:G14"/>
    <mergeCell ref="H10:H14"/>
  </mergeCells>
  <hyperlinks>
    <hyperlink ref="A1" location="'SPIS TABLIC'!A1" display="'SPIS TABLIC'!A1" xr:uid="{00000000-0004-0000-0B00-000000000000}"/>
    <hyperlink ref="A2" location="'SPIS TABLIC'!A1" display="Return to list of tables" xr:uid="{00000000-0004-0000-0B00-000001000000}"/>
  </hyperlinks>
  <pageMargins left="0.7" right="0.7" top="0.75" bottom="0.75" header="0.3" footer="0.3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9AA6"/>
  </sheetPr>
  <dimension ref="A1:I116"/>
  <sheetViews>
    <sheetView zoomScaleNormal="100" workbookViewId="0">
      <selection activeCell="A4" sqref="A4"/>
    </sheetView>
  </sheetViews>
  <sheetFormatPr defaultColWidth="9" defaultRowHeight="13.15"/>
  <cols>
    <col min="1" max="1" width="39" style="152" customWidth="1"/>
    <col min="2" max="9" width="11.625" style="152" customWidth="1"/>
    <col min="10" max="16384" width="9" style="152"/>
  </cols>
  <sheetData>
    <row r="1" spans="1:9" ht="14.1" customHeight="1">
      <c r="A1" s="3" t="s">
        <v>70</v>
      </c>
      <c r="D1" s="6"/>
    </row>
    <row r="2" spans="1:9" ht="14.1" customHeight="1">
      <c r="A2" s="3" t="s">
        <v>71</v>
      </c>
    </row>
    <row r="3" spans="1:9" ht="14.1" customHeight="1"/>
    <row r="4" spans="1:9" ht="14.1" customHeight="1">
      <c r="A4" s="153" t="s">
        <v>2127</v>
      </c>
      <c r="B4" s="140"/>
      <c r="C4" s="140"/>
      <c r="D4" s="140"/>
      <c r="E4" s="140"/>
      <c r="F4" s="140"/>
      <c r="G4" s="140"/>
      <c r="H4" s="140"/>
      <c r="I4" s="140"/>
    </row>
    <row r="5" spans="1:9" s="212" customFormat="1" ht="14.1" customHeight="1">
      <c r="A5" s="678" t="s">
        <v>2026</v>
      </c>
      <c r="B5" s="199"/>
      <c r="C5" s="199"/>
      <c r="D5" s="199"/>
      <c r="E5" s="199"/>
      <c r="F5" s="140"/>
      <c r="G5" s="199"/>
      <c r="H5" s="199"/>
      <c r="I5" s="199"/>
    </row>
    <row r="6" spans="1:9" ht="15.95" customHeight="1">
      <c r="A6" s="820" t="s">
        <v>630</v>
      </c>
      <c r="B6" s="822" t="s">
        <v>73</v>
      </c>
      <c r="C6" s="822" t="s">
        <v>74</v>
      </c>
      <c r="D6" s="797" t="s">
        <v>631</v>
      </c>
      <c r="E6" s="797"/>
      <c r="F6" s="797"/>
      <c r="G6" s="797"/>
      <c r="H6" s="797"/>
      <c r="I6" s="800"/>
    </row>
    <row r="7" spans="1:9" ht="15" customHeight="1">
      <c r="A7" s="810"/>
      <c r="B7" s="811"/>
      <c r="C7" s="811"/>
      <c r="D7" s="797" t="s">
        <v>632</v>
      </c>
      <c r="E7" s="797"/>
      <c r="F7" s="797" t="s">
        <v>526</v>
      </c>
      <c r="G7" s="797"/>
      <c r="H7" s="797" t="s">
        <v>633</v>
      </c>
      <c r="I7" s="800"/>
    </row>
    <row r="8" spans="1:9" ht="13.5" customHeight="1">
      <c r="A8" s="810"/>
      <c r="B8" s="811"/>
      <c r="C8" s="811"/>
      <c r="D8" s="797"/>
      <c r="E8" s="797"/>
      <c r="F8" s="797"/>
      <c r="G8" s="797"/>
      <c r="H8" s="797"/>
      <c r="I8" s="800"/>
    </row>
    <row r="9" spans="1:9" ht="36" customHeight="1">
      <c r="A9" s="821"/>
      <c r="B9" s="823"/>
      <c r="C9" s="823"/>
      <c r="D9" s="213" t="s">
        <v>634</v>
      </c>
      <c r="E9" s="213" t="s">
        <v>78</v>
      </c>
      <c r="F9" s="213" t="s">
        <v>77</v>
      </c>
      <c r="G9" s="213" t="s">
        <v>78</v>
      </c>
      <c r="H9" s="213" t="s">
        <v>77</v>
      </c>
      <c r="I9" s="214" t="s">
        <v>78</v>
      </c>
    </row>
    <row r="10" spans="1:9" ht="14.1" customHeight="1">
      <c r="A10" s="21" t="s">
        <v>79</v>
      </c>
      <c r="B10" s="215">
        <v>313847</v>
      </c>
      <c r="C10" s="215">
        <v>199145</v>
      </c>
      <c r="D10" s="215">
        <v>167804</v>
      </c>
      <c r="E10" s="215">
        <v>101216</v>
      </c>
      <c r="F10" s="215">
        <v>19794</v>
      </c>
      <c r="G10" s="215">
        <v>13510</v>
      </c>
      <c r="H10" s="215">
        <v>126249</v>
      </c>
      <c r="I10" s="216">
        <v>84419</v>
      </c>
    </row>
    <row r="11" spans="1:9" ht="14.1" customHeight="1">
      <c r="A11" s="17" t="s">
        <v>81</v>
      </c>
      <c r="B11" s="217"/>
      <c r="C11" s="217"/>
      <c r="D11" s="218"/>
      <c r="E11" s="218"/>
      <c r="F11" s="218"/>
      <c r="G11" s="218"/>
      <c r="H11" s="218"/>
      <c r="I11" s="219"/>
    </row>
    <row r="12" spans="1:9">
      <c r="A12" s="157" t="s">
        <v>2039</v>
      </c>
      <c r="B12" s="220">
        <v>50665</v>
      </c>
      <c r="C12" s="220">
        <v>39020</v>
      </c>
      <c r="D12" s="220">
        <v>49975</v>
      </c>
      <c r="E12" s="220">
        <v>38514</v>
      </c>
      <c r="F12" s="220">
        <v>40</v>
      </c>
      <c r="G12" s="220">
        <v>35</v>
      </c>
      <c r="H12" s="220">
        <v>650</v>
      </c>
      <c r="I12" s="221">
        <v>471</v>
      </c>
    </row>
    <row r="13" spans="1:9">
      <c r="A13" s="207" t="s">
        <v>635</v>
      </c>
      <c r="B13" s="218"/>
      <c r="C13" s="218"/>
      <c r="D13" s="218"/>
      <c r="E13" s="218"/>
      <c r="F13" s="218"/>
      <c r="G13" s="218"/>
      <c r="H13" s="218"/>
      <c r="I13" s="219"/>
    </row>
    <row r="14" spans="1:9">
      <c r="A14" s="222">
        <v>23</v>
      </c>
      <c r="B14" s="220">
        <v>50415</v>
      </c>
      <c r="C14" s="220">
        <v>30730</v>
      </c>
      <c r="D14" s="170">
        <v>48432</v>
      </c>
      <c r="E14" s="170">
        <v>29357</v>
      </c>
      <c r="F14" s="170">
        <v>196</v>
      </c>
      <c r="G14" s="170">
        <v>155</v>
      </c>
      <c r="H14" s="170">
        <v>1787</v>
      </c>
      <c r="I14" s="223">
        <v>1218</v>
      </c>
    </row>
    <row r="15" spans="1:9">
      <c r="A15" s="157">
        <v>24</v>
      </c>
      <c r="B15" s="170">
        <v>74749</v>
      </c>
      <c r="C15" s="170">
        <v>48107</v>
      </c>
      <c r="D15" s="170">
        <v>25154</v>
      </c>
      <c r="E15" s="170">
        <v>11261</v>
      </c>
      <c r="F15" s="170">
        <v>5988</v>
      </c>
      <c r="G15" s="170">
        <v>4430</v>
      </c>
      <c r="H15" s="170">
        <v>43607</v>
      </c>
      <c r="I15" s="223">
        <v>32416</v>
      </c>
    </row>
    <row r="16" spans="1:9">
      <c r="A16" s="157">
        <v>25</v>
      </c>
      <c r="B16" s="170">
        <v>45398</v>
      </c>
      <c r="C16" s="170">
        <v>27365</v>
      </c>
      <c r="D16" s="170">
        <v>11587</v>
      </c>
      <c r="E16" s="170">
        <v>5309</v>
      </c>
      <c r="F16" s="170">
        <v>5289</v>
      </c>
      <c r="G16" s="170">
        <v>3565</v>
      </c>
      <c r="H16" s="170">
        <v>28522</v>
      </c>
      <c r="I16" s="223">
        <v>18491</v>
      </c>
    </row>
    <row r="17" spans="1:9">
      <c r="A17" s="157">
        <v>26</v>
      </c>
      <c r="B17" s="170">
        <v>24051</v>
      </c>
      <c r="C17" s="170">
        <v>13432</v>
      </c>
      <c r="D17" s="170">
        <v>6600</v>
      </c>
      <c r="E17" s="170">
        <v>3030</v>
      </c>
      <c r="F17" s="170">
        <v>3041</v>
      </c>
      <c r="G17" s="170">
        <v>2004</v>
      </c>
      <c r="H17" s="170">
        <v>14410</v>
      </c>
      <c r="I17" s="223">
        <v>8398</v>
      </c>
    </row>
    <row r="18" spans="1:9">
      <c r="A18" s="157">
        <v>27</v>
      </c>
      <c r="B18" s="170">
        <v>13258</v>
      </c>
      <c r="C18" s="170">
        <v>6961</v>
      </c>
      <c r="D18" s="170">
        <v>4152</v>
      </c>
      <c r="E18" s="170">
        <v>1835</v>
      </c>
      <c r="F18" s="170">
        <v>1428</v>
      </c>
      <c r="G18" s="170">
        <v>906</v>
      </c>
      <c r="H18" s="170">
        <v>7678</v>
      </c>
      <c r="I18" s="223">
        <v>4220</v>
      </c>
    </row>
    <row r="19" spans="1:9">
      <c r="A19" s="157">
        <v>28</v>
      </c>
      <c r="B19" s="170">
        <v>8068</v>
      </c>
      <c r="C19" s="170">
        <v>4142</v>
      </c>
      <c r="D19" s="170">
        <v>2805</v>
      </c>
      <c r="E19" s="170">
        <v>1237</v>
      </c>
      <c r="F19" s="170">
        <v>842</v>
      </c>
      <c r="G19" s="170">
        <v>514</v>
      </c>
      <c r="H19" s="170">
        <v>4421</v>
      </c>
      <c r="I19" s="223">
        <v>2391</v>
      </c>
    </row>
    <row r="20" spans="1:9">
      <c r="A20" s="157">
        <v>29</v>
      </c>
      <c r="B20" s="170">
        <v>5681</v>
      </c>
      <c r="C20" s="170">
        <v>2898</v>
      </c>
      <c r="D20" s="170">
        <v>2138</v>
      </c>
      <c r="E20" s="170">
        <v>975</v>
      </c>
      <c r="F20" s="170">
        <v>531</v>
      </c>
      <c r="G20" s="170">
        <v>286</v>
      </c>
      <c r="H20" s="170">
        <v>3012</v>
      </c>
      <c r="I20" s="223">
        <v>1637</v>
      </c>
    </row>
    <row r="21" spans="1:9">
      <c r="A21" s="157" t="s">
        <v>636</v>
      </c>
      <c r="B21" s="170">
        <v>41562</v>
      </c>
      <c r="C21" s="170">
        <v>26490</v>
      </c>
      <c r="D21" s="170">
        <v>16961</v>
      </c>
      <c r="E21" s="170">
        <v>9698</v>
      </c>
      <c r="F21" s="170">
        <v>2439</v>
      </c>
      <c r="G21" s="170">
        <v>1615</v>
      </c>
      <c r="H21" s="170">
        <v>22162</v>
      </c>
      <c r="I21" s="223">
        <v>15177</v>
      </c>
    </row>
    <row r="22" spans="1:9">
      <c r="A22" s="207" t="s">
        <v>637</v>
      </c>
      <c r="B22" s="170"/>
      <c r="C22" s="170"/>
      <c r="D22" s="170"/>
      <c r="E22" s="170"/>
      <c r="F22" s="170"/>
      <c r="G22" s="170"/>
      <c r="H22" s="170"/>
      <c r="I22" s="223"/>
    </row>
    <row r="23" spans="1:9" ht="23.65">
      <c r="A23" s="146" t="s">
        <v>84</v>
      </c>
      <c r="B23" s="166">
        <v>283205</v>
      </c>
      <c r="C23" s="166">
        <v>179667</v>
      </c>
      <c r="D23" s="166">
        <v>154945</v>
      </c>
      <c r="E23" s="166">
        <v>93498</v>
      </c>
      <c r="F23" s="166">
        <v>12155</v>
      </c>
      <c r="G23" s="166">
        <v>8585</v>
      </c>
      <c r="H23" s="166">
        <v>116105</v>
      </c>
      <c r="I23" s="224">
        <v>77584</v>
      </c>
    </row>
    <row r="24" spans="1:9" ht="23.65">
      <c r="A24" s="225" t="s">
        <v>2145</v>
      </c>
      <c r="B24" s="218"/>
      <c r="C24" s="218"/>
      <c r="D24" s="218"/>
      <c r="E24" s="218"/>
      <c r="F24" s="218"/>
      <c r="G24" s="218"/>
      <c r="H24" s="218"/>
      <c r="I24" s="219"/>
    </row>
    <row r="25" spans="1:9">
      <c r="A25" s="157" t="s">
        <v>2039</v>
      </c>
      <c r="B25" s="170">
        <v>45522</v>
      </c>
      <c r="C25" s="170">
        <v>34957</v>
      </c>
      <c r="D25" s="170">
        <v>44863</v>
      </c>
      <c r="E25" s="170">
        <v>34474</v>
      </c>
      <c r="F25" s="170">
        <v>36</v>
      </c>
      <c r="G25" s="170">
        <v>31</v>
      </c>
      <c r="H25" s="170">
        <v>623</v>
      </c>
      <c r="I25" s="223">
        <v>452</v>
      </c>
    </row>
    <row r="26" spans="1:9">
      <c r="A26" s="207" t="s">
        <v>635</v>
      </c>
      <c r="B26" s="218"/>
      <c r="C26" s="218"/>
      <c r="D26" s="218"/>
      <c r="E26" s="218"/>
      <c r="F26" s="218"/>
      <c r="G26" s="218"/>
      <c r="H26" s="218"/>
      <c r="I26" s="219"/>
    </row>
    <row r="27" spans="1:9">
      <c r="A27" s="222">
        <v>23</v>
      </c>
      <c r="B27" s="170">
        <v>46941</v>
      </c>
      <c r="C27" s="170">
        <v>28769</v>
      </c>
      <c r="D27" s="170">
        <v>45107</v>
      </c>
      <c r="E27" s="170">
        <v>27498</v>
      </c>
      <c r="F27" s="170">
        <v>144</v>
      </c>
      <c r="G27" s="170">
        <v>123</v>
      </c>
      <c r="H27" s="170">
        <v>1690</v>
      </c>
      <c r="I27" s="223">
        <v>1148</v>
      </c>
    </row>
    <row r="28" spans="1:9">
      <c r="A28" s="157">
        <v>24</v>
      </c>
      <c r="B28" s="170">
        <v>67654</v>
      </c>
      <c r="C28" s="170">
        <v>43311</v>
      </c>
      <c r="D28" s="170">
        <v>23486</v>
      </c>
      <c r="E28" s="170">
        <v>10534</v>
      </c>
      <c r="F28" s="170">
        <v>4713</v>
      </c>
      <c r="G28" s="170">
        <v>3457</v>
      </c>
      <c r="H28" s="170">
        <v>39455</v>
      </c>
      <c r="I28" s="223">
        <v>29320</v>
      </c>
    </row>
    <row r="29" spans="1:9">
      <c r="A29" s="157">
        <v>25</v>
      </c>
      <c r="B29" s="170">
        <v>39537</v>
      </c>
      <c r="C29" s="170">
        <v>23617</v>
      </c>
      <c r="D29" s="170">
        <v>10791</v>
      </c>
      <c r="E29" s="170">
        <v>4971</v>
      </c>
      <c r="F29" s="170">
        <v>2417</v>
      </c>
      <c r="G29" s="170">
        <v>1662</v>
      </c>
      <c r="H29" s="170">
        <v>26329</v>
      </c>
      <c r="I29" s="223">
        <v>16984</v>
      </c>
    </row>
    <row r="30" spans="1:9">
      <c r="A30" s="157">
        <v>26</v>
      </c>
      <c r="B30" s="170">
        <v>20893</v>
      </c>
      <c r="C30" s="170">
        <v>11513</v>
      </c>
      <c r="D30" s="170">
        <v>6111</v>
      </c>
      <c r="E30" s="170">
        <v>2821</v>
      </c>
      <c r="F30" s="170">
        <v>1396</v>
      </c>
      <c r="G30" s="170">
        <v>945</v>
      </c>
      <c r="H30" s="170">
        <v>13386</v>
      </c>
      <c r="I30" s="223">
        <v>7747</v>
      </c>
    </row>
    <row r="31" spans="1:9">
      <c r="A31" s="157">
        <v>27</v>
      </c>
      <c r="B31" s="170">
        <v>11697</v>
      </c>
      <c r="C31" s="170">
        <v>6112</v>
      </c>
      <c r="D31" s="170">
        <v>3834</v>
      </c>
      <c r="E31" s="170">
        <v>1710</v>
      </c>
      <c r="F31" s="170">
        <v>763</v>
      </c>
      <c r="G31" s="170">
        <v>512</v>
      </c>
      <c r="H31" s="170">
        <v>7100</v>
      </c>
      <c r="I31" s="223">
        <v>3890</v>
      </c>
    </row>
    <row r="32" spans="1:9">
      <c r="A32" s="157">
        <v>28</v>
      </c>
      <c r="B32" s="170">
        <v>7084</v>
      </c>
      <c r="C32" s="170">
        <v>3611</v>
      </c>
      <c r="D32" s="170">
        <v>2583</v>
      </c>
      <c r="E32" s="170">
        <v>1134</v>
      </c>
      <c r="F32" s="170">
        <v>452</v>
      </c>
      <c r="G32" s="170">
        <v>292</v>
      </c>
      <c r="H32" s="170">
        <v>4049</v>
      </c>
      <c r="I32" s="223">
        <v>2185</v>
      </c>
    </row>
    <row r="33" spans="1:9">
      <c r="A33" s="157">
        <v>29</v>
      </c>
      <c r="B33" s="170">
        <v>5085</v>
      </c>
      <c r="C33" s="170">
        <v>2638</v>
      </c>
      <c r="D33" s="170">
        <v>1982</v>
      </c>
      <c r="E33" s="170">
        <v>930</v>
      </c>
      <c r="F33" s="170">
        <v>315</v>
      </c>
      <c r="G33" s="170">
        <v>193</v>
      </c>
      <c r="H33" s="170">
        <v>2788</v>
      </c>
      <c r="I33" s="223">
        <v>1515</v>
      </c>
    </row>
    <row r="34" spans="1:9">
      <c r="A34" s="157" t="s">
        <v>636</v>
      </c>
      <c r="B34" s="170">
        <v>38792</v>
      </c>
      <c r="C34" s="170">
        <v>25139</v>
      </c>
      <c r="D34" s="170">
        <v>16188</v>
      </c>
      <c r="E34" s="170">
        <v>9426</v>
      </c>
      <c r="F34" s="170">
        <v>1919</v>
      </c>
      <c r="G34" s="170">
        <v>1370</v>
      </c>
      <c r="H34" s="170">
        <v>20685</v>
      </c>
      <c r="I34" s="223">
        <v>14343</v>
      </c>
    </row>
    <row r="35" spans="1:9">
      <c r="A35" s="207" t="s">
        <v>637</v>
      </c>
      <c r="B35" s="170"/>
      <c r="C35" s="170"/>
      <c r="D35" s="170"/>
      <c r="E35" s="170"/>
      <c r="F35" s="170"/>
      <c r="G35" s="170"/>
      <c r="H35" s="170"/>
      <c r="I35" s="223"/>
    </row>
    <row r="36" spans="1:9">
      <c r="A36" s="146" t="s">
        <v>85</v>
      </c>
      <c r="B36" s="166">
        <v>14010</v>
      </c>
      <c r="C36" s="166">
        <v>10957</v>
      </c>
      <c r="D36" s="166">
        <v>4203</v>
      </c>
      <c r="E36" s="166">
        <v>3649</v>
      </c>
      <c r="F36" s="166">
        <v>6075</v>
      </c>
      <c r="G36" s="166">
        <v>4025</v>
      </c>
      <c r="H36" s="166">
        <v>3732</v>
      </c>
      <c r="I36" s="224">
        <v>3283</v>
      </c>
    </row>
    <row r="37" spans="1:9">
      <c r="A37" s="225" t="s">
        <v>2146</v>
      </c>
      <c r="B37" s="218"/>
      <c r="C37" s="218"/>
      <c r="D37" s="218"/>
      <c r="E37" s="218"/>
      <c r="F37" s="218"/>
      <c r="G37" s="218"/>
      <c r="H37" s="218"/>
      <c r="I37" s="219"/>
    </row>
    <row r="38" spans="1:9">
      <c r="A38" s="157" t="s">
        <v>2039</v>
      </c>
      <c r="B38" s="170">
        <v>2961</v>
      </c>
      <c r="C38" s="170">
        <v>2647</v>
      </c>
      <c r="D38" s="170">
        <v>2952</v>
      </c>
      <c r="E38" s="170">
        <v>2639</v>
      </c>
      <c r="F38" s="170">
        <v>1</v>
      </c>
      <c r="G38" s="170">
        <v>1</v>
      </c>
      <c r="H38" s="170">
        <v>8</v>
      </c>
      <c r="I38" s="223">
        <v>7</v>
      </c>
    </row>
    <row r="39" spans="1:9">
      <c r="A39" s="207" t="s">
        <v>635</v>
      </c>
      <c r="B39" s="170"/>
      <c r="C39" s="170"/>
      <c r="D39" s="170"/>
      <c r="E39" s="170"/>
      <c r="F39" s="170"/>
      <c r="G39" s="170"/>
      <c r="H39" s="170"/>
      <c r="I39" s="223"/>
    </row>
    <row r="40" spans="1:9">
      <c r="A40" s="222">
        <v>23</v>
      </c>
      <c r="B40" s="170">
        <v>770</v>
      </c>
      <c r="C40" s="170">
        <v>645</v>
      </c>
      <c r="D40" s="170">
        <v>698</v>
      </c>
      <c r="E40" s="170">
        <v>590</v>
      </c>
      <c r="F40" s="170">
        <v>43</v>
      </c>
      <c r="G40" s="170">
        <v>27</v>
      </c>
      <c r="H40" s="170">
        <v>29</v>
      </c>
      <c r="I40" s="223">
        <v>28</v>
      </c>
    </row>
    <row r="41" spans="1:9">
      <c r="A41" s="157">
        <v>24</v>
      </c>
      <c r="B41" s="170">
        <v>2853</v>
      </c>
      <c r="C41" s="170">
        <v>2446</v>
      </c>
      <c r="D41" s="170">
        <v>208</v>
      </c>
      <c r="E41" s="170">
        <v>152</v>
      </c>
      <c r="F41" s="170">
        <v>734</v>
      </c>
      <c r="G41" s="170">
        <v>563</v>
      </c>
      <c r="H41" s="170">
        <v>1911</v>
      </c>
      <c r="I41" s="223">
        <v>1731</v>
      </c>
    </row>
    <row r="42" spans="1:9">
      <c r="A42" s="157">
        <v>25</v>
      </c>
      <c r="B42" s="170">
        <v>3416</v>
      </c>
      <c r="C42" s="170">
        <v>2471</v>
      </c>
      <c r="D42" s="170">
        <v>94</v>
      </c>
      <c r="E42" s="170">
        <v>74</v>
      </c>
      <c r="F42" s="170">
        <v>2567</v>
      </c>
      <c r="G42" s="170">
        <v>1735</v>
      </c>
      <c r="H42" s="170">
        <v>755</v>
      </c>
      <c r="I42" s="223">
        <v>662</v>
      </c>
    </row>
    <row r="43" spans="1:9">
      <c r="A43" s="157">
        <v>26</v>
      </c>
      <c r="B43" s="170">
        <v>1815</v>
      </c>
      <c r="C43" s="170">
        <v>1256</v>
      </c>
      <c r="D43" s="170">
        <v>81</v>
      </c>
      <c r="E43" s="170">
        <v>57</v>
      </c>
      <c r="F43" s="170">
        <v>1458</v>
      </c>
      <c r="G43" s="170">
        <v>969</v>
      </c>
      <c r="H43" s="170">
        <v>276</v>
      </c>
      <c r="I43" s="223">
        <v>230</v>
      </c>
    </row>
    <row r="44" spans="1:9">
      <c r="A44" s="157">
        <v>27</v>
      </c>
      <c r="B44" s="170">
        <v>717</v>
      </c>
      <c r="C44" s="170">
        <v>468</v>
      </c>
      <c r="D44" s="170">
        <v>37</v>
      </c>
      <c r="E44" s="170">
        <v>28</v>
      </c>
      <c r="F44" s="170">
        <v>538</v>
      </c>
      <c r="G44" s="170">
        <v>330</v>
      </c>
      <c r="H44" s="170">
        <v>142</v>
      </c>
      <c r="I44" s="223">
        <v>110</v>
      </c>
    </row>
    <row r="45" spans="1:9">
      <c r="A45" s="157">
        <v>28</v>
      </c>
      <c r="B45" s="170">
        <v>403</v>
      </c>
      <c r="C45" s="170">
        <v>256</v>
      </c>
      <c r="D45" s="170">
        <v>22</v>
      </c>
      <c r="E45" s="170">
        <v>19</v>
      </c>
      <c r="F45" s="170">
        <v>300</v>
      </c>
      <c r="G45" s="170">
        <v>178</v>
      </c>
      <c r="H45" s="170">
        <v>81</v>
      </c>
      <c r="I45" s="223">
        <v>59</v>
      </c>
    </row>
    <row r="46" spans="1:9">
      <c r="A46" s="157">
        <v>29</v>
      </c>
      <c r="B46" s="170">
        <v>221</v>
      </c>
      <c r="C46" s="170">
        <v>117</v>
      </c>
      <c r="D46" s="170">
        <v>15</v>
      </c>
      <c r="E46" s="170">
        <v>8</v>
      </c>
      <c r="F46" s="170">
        <v>161</v>
      </c>
      <c r="G46" s="170">
        <v>79</v>
      </c>
      <c r="H46" s="170">
        <v>45</v>
      </c>
      <c r="I46" s="223">
        <v>30</v>
      </c>
    </row>
    <row r="47" spans="1:9">
      <c r="A47" s="157" t="s">
        <v>636</v>
      </c>
      <c r="B47" s="170">
        <v>854</v>
      </c>
      <c r="C47" s="170">
        <v>651</v>
      </c>
      <c r="D47" s="170">
        <v>96</v>
      </c>
      <c r="E47" s="170">
        <v>82</v>
      </c>
      <c r="F47" s="170">
        <v>273</v>
      </c>
      <c r="G47" s="170">
        <v>143</v>
      </c>
      <c r="H47" s="170">
        <v>485</v>
      </c>
      <c r="I47" s="223">
        <v>426</v>
      </c>
    </row>
    <row r="48" spans="1:9">
      <c r="A48" s="207" t="s">
        <v>637</v>
      </c>
      <c r="B48" s="170"/>
      <c r="C48" s="170"/>
      <c r="D48" s="170"/>
      <c r="E48" s="170"/>
      <c r="F48" s="170"/>
      <c r="G48" s="170"/>
      <c r="H48" s="170"/>
      <c r="I48" s="223"/>
    </row>
    <row r="49" spans="1:9" ht="23.65">
      <c r="A49" s="146" t="s">
        <v>87</v>
      </c>
      <c r="B49" s="226">
        <v>1548</v>
      </c>
      <c r="C49" s="166">
        <v>629</v>
      </c>
      <c r="D49" s="166">
        <v>1134</v>
      </c>
      <c r="E49" s="166">
        <v>375</v>
      </c>
      <c r="F49" s="166" t="s">
        <v>92</v>
      </c>
      <c r="G49" s="166" t="s">
        <v>92</v>
      </c>
      <c r="H49" s="166">
        <v>414</v>
      </c>
      <c r="I49" s="224">
        <v>254</v>
      </c>
    </row>
    <row r="50" spans="1:9" ht="23.65">
      <c r="A50" s="225" t="s">
        <v>2147</v>
      </c>
      <c r="B50" s="166"/>
      <c r="C50" s="166"/>
      <c r="D50" s="166"/>
      <c r="E50" s="166"/>
      <c r="F50" s="166"/>
      <c r="G50" s="166"/>
      <c r="H50" s="166"/>
      <c r="I50" s="224"/>
    </row>
    <row r="51" spans="1:9">
      <c r="A51" s="157" t="s">
        <v>2039</v>
      </c>
      <c r="B51" s="170">
        <v>84</v>
      </c>
      <c r="C51" s="170">
        <v>37</v>
      </c>
      <c r="D51" s="170">
        <v>81</v>
      </c>
      <c r="E51" s="170">
        <v>37</v>
      </c>
      <c r="F51" s="170" t="s">
        <v>92</v>
      </c>
      <c r="G51" s="170" t="s">
        <v>92</v>
      </c>
      <c r="H51" s="170">
        <v>3</v>
      </c>
      <c r="I51" s="223" t="s">
        <v>92</v>
      </c>
    </row>
    <row r="52" spans="1:9">
      <c r="A52" s="207" t="s">
        <v>635</v>
      </c>
      <c r="B52" s="170"/>
      <c r="C52" s="170"/>
      <c r="D52" s="170"/>
      <c r="E52" s="170"/>
      <c r="F52" s="170"/>
      <c r="G52" s="170"/>
      <c r="H52" s="170"/>
      <c r="I52" s="223"/>
    </row>
    <row r="53" spans="1:9">
      <c r="A53" s="222">
        <v>23</v>
      </c>
      <c r="B53" s="170">
        <v>354</v>
      </c>
      <c r="C53" s="170">
        <v>161</v>
      </c>
      <c r="D53" s="170">
        <v>352</v>
      </c>
      <c r="E53" s="170">
        <v>160</v>
      </c>
      <c r="F53" s="170" t="s">
        <v>92</v>
      </c>
      <c r="G53" s="170" t="s">
        <v>92</v>
      </c>
      <c r="H53" s="170">
        <v>2</v>
      </c>
      <c r="I53" s="223">
        <v>1</v>
      </c>
    </row>
    <row r="54" spans="1:9">
      <c r="A54" s="157">
        <v>24</v>
      </c>
      <c r="B54" s="170">
        <v>400</v>
      </c>
      <c r="C54" s="170">
        <v>175</v>
      </c>
      <c r="D54" s="170">
        <v>287</v>
      </c>
      <c r="E54" s="170">
        <v>86</v>
      </c>
      <c r="F54" s="170" t="s">
        <v>92</v>
      </c>
      <c r="G54" s="170" t="s">
        <v>92</v>
      </c>
      <c r="H54" s="170">
        <v>113</v>
      </c>
      <c r="I54" s="223">
        <v>89</v>
      </c>
    </row>
    <row r="55" spans="1:9">
      <c r="A55" s="157">
        <v>25</v>
      </c>
      <c r="B55" s="170">
        <v>278</v>
      </c>
      <c r="C55" s="170">
        <v>109</v>
      </c>
      <c r="D55" s="170">
        <v>151</v>
      </c>
      <c r="E55" s="170">
        <v>28</v>
      </c>
      <c r="F55" s="170" t="s">
        <v>92</v>
      </c>
      <c r="G55" s="170" t="s">
        <v>92</v>
      </c>
      <c r="H55" s="170">
        <v>127</v>
      </c>
      <c r="I55" s="223">
        <v>81</v>
      </c>
    </row>
    <row r="56" spans="1:9">
      <c r="A56" s="157">
        <v>26</v>
      </c>
      <c r="B56" s="170">
        <v>163</v>
      </c>
      <c r="C56" s="170">
        <v>62</v>
      </c>
      <c r="D56" s="170">
        <v>99</v>
      </c>
      <c r="E56" s="170">
        <v>25</v>
      </c>
      <c r="F56" s="170" t="s">
        <v>92</v>
      </c>
      <c r="G56" s="170" t="s">
        <v>92</v>
      </c>
      <c r="H56" s="170">
        <v>64</v>
      </c>
      <c r="I56" s="223">
        <v>37</v>
      </c>
    </row>
    <row r="57" spans="1:9">
      <c r="A57" s="157">
        <v>27</v>
      </c>
      <c r="B57" s="170">
        <v>81</v>
      </c>
      <c r="C57" s="170">
        <v>29</v>
      </c>
      <c r="D57" s="170">
        <v>46</v>
      </c>
      <c r="E57" s="170">
        <v>12</v>
      </c>
      <c r="F57" s="170" t="s">
        <v>92</v>
      </c>
      <c r="G57" s="170" t="s">
        <v>92</v>
      </c>
      <c r="H57" s="170">
        <v>35</v>
      </c>
      <c r="I57" s="223">
        <v>17</v>
      </c>
    </row>
    <row r="58" spans="1:9">
      <c r="A58" s="157">
        <v>28</v>
      </c>
      <c r="B58" s="170">
        <v>50</v>
      </c>
      <c r="C58" s="170">
        <v>17</v>
      </c>
      <c r="D58" s="170">
        <v>29</v>
      </c>
      <c r="E58" s="170">
        <v>9</v>
      </c>
      <c r="F58" s="170" t="s">
        <v>92</v>
      </c>
      <c r="G58" s="170" t="s">
        <v>92</v>
      </c>
      <c r="H58" s="170">
        <v>21</v>
      </c>
      <c r="I58" s="223">
        <v>8</v>
      </c>
    </row>
    <row r="59" spans="1:9">
      <c r="A59" s="157">
        <v>29</v>
      </c>
      <c r="B59" s="170">
        <v>27</v>
      </c>
      <c r="C59" s="170">
        <v>5</v>
      </c>
      <c r="D59" s="170">
        <v>21</v>
      </c>
      <c r="E59" s="170">
        <v>2</v>
      </c>
      <c r="F59" s="170" t="s">
        <v>92</v>
      </c>
      <c r="G59" s="170" t="s">
        <v>92</v>
      </c>
      <c r="H59" s="170">
        <v>6</v>
      </c>
      <c r="I59" s="223">
        <v>3</v>
      </c>
    </row>
    <row r="60" spans="1:9">
      <c r="A60" s="157" t="s">
        <v>636</v>
      </c>
      <c r="B60" s="170">
        <v>111</v>
      </c>
      <c r="C60" s="170">
        <v>34</v>
      </c>
      <c r="D60" s="170">
        <v>68</v>
      </c>
      <c r="E60" s="170">
        <v>16</v>
      </c>
      <c r="F60" s="170" t="s">
        <v>92</v>
      </c>
      <c r="G60" s="170" t="s">
        <v>92</v>
      </c>
      <c r="H60" s="170">
        <v>43</v>
      </c>
      <c r="I60" s="223">
        <v>18</v>
      </c>
    </row>
    <row r="61" spans="1:9">
      <c r="A61" s="207" t="s">
        <v>637</v>
      </c>
      <c r="B61" s="170"/>
      <c r="C61" s="170"/>
      <c r="D61" s="170"/>
      <c r="E61" s="170"/>
      <c r="F61" s="170"/>
      <c r="G61" s="170"/>
      <c r="H61" s="170"/>
      <c r="I61" s="223"/>
    </row>
    <row r="62" spans="1:9" ht="23.65">
      <c r="A62" s="146" t="s">
        <v>88</v>
      </c>
      <c r="B62" s="166">
        <v>4433</v>
      </c>
      <c r="C62" s="166">
        <v>2997</v>
      </c>
      <c r="D62" s="166">
        <v>2057</v>
      </c>
      <c r="E62" s="166">
        <v>1389</v>
      </c>
      <c r="F62" s="166">
        <v>491</v>
      </c>
      <c r="G62" s="166">
        <v>332</v>
      </c>
      <c r="H62" s="166">
        <v>1885</v>
      </c>
      <c r="I62" s="224">
        <v>1276</v>
      </c>
    </row>
    <row r="63" spans="1:9" ht="23.65">
      <c r="A63" s="225" t="s">
        <v>2148</v>
      </c>
      <c r="B63" s="166"/>
      <c r="C63" s="166"/>
      <c r="D63" s="166"/>
      <c r="E63" s="166"/>
      <c r="F63" s="166"/>
      <c r="G63" s="166"/>
      <c r="H63" s="166"/>
      <c r="I63" s="224"/>
    </row>
    <row r="64" spans="1:9">
      <c r="A64" s="157" t="s">
        <v>2039</v>
      </c>
      <c r="B64" s="170">
        <v>683</v>
      </c>
      <c r="C64" s="170">
        <v>468</v>
      </c>
      <c r="D64" s="170">
        <v>680</v>
      </c>
      <c r="E64" s="170">
        <v>465</v>
      </c>
      <c r="F64" s="170">
        <v>1</v>
      </c>
      <c r="G64" s="170">
        <v>1</v>
      </c>
      <c r="H64" s="170">
        <v>2</v>
      </c>
      <c r="I64" s="223">
        <v>2</v>
      </c>
    </row>
    <row r="65" spans="1:9">
      <c r="A65" s="207" t="s">
        <v>635</v>
      </c>
      <c r="B65" s="170"/>
      <c r="C65" s="170"/>
      <c r="D65" s="170"/>
      <c r="E65" s="170"/>
      <c r="F65" s="170"/>
      <c r="G65" s="170"/>
      <c r="H65" s="170"/>
      <c r="I65" s="223"/>
    </row>
    <row r="66" spans="1:9">
      <c r="A66" s="222">
        <v>23</v>
      </c>
      <c r="B66" s="170">
        <v>540</v>
      </c>
      <c r="C66" s="170">
        <v>381</v>
      </c>
      <c r="D66" s="170">
        <v>512</v>
      </c>
      <c r="E66" s="170">
        <v>359</v>
      </c>
      <c r="F66" s="170">
        <v>2</v>
      </c>
      <c r="G66" s="170">
        <v>2</v>
      </c>
      <c r="H66" s="170">
        <v>26</v>
      </c>
      <c r="I66" s="223">
        <v>20</v>
      </c>
    </row>
    <row r="67" spans="1:9">
      <c r="A67" s="157">
        <v>24</v>
      </c>
      <c r="B67" s="170">
        <v>814</v>
      </c>
      <c r="C67" s="170">
        <v>572</v>
      </c>
      <c r="D67" s="170">
        <v>271</v>
      </c>
      <c r="E67" s="170">
        <v>190</v>
      </c>
      <c r="F67" s="170">
        <v>84</v>
      </c>
      <c r="G67" s="170">
        <v>60</v>
      </c>
      <c r="H67" s="170">
        <v>459</v>
      </c>
      <c r="I67" s="223">
        <v>322</v>
      </c>
    </row>
    <row r="68" spans="1:9">
      <c r="A68" s="157">
        <v>25</v>
      </c>
      <c r="B68" s="170">
        <v>778</v>
      </c>
      <c r="C68" s="170">
        <v>566</v>
      </c>
      <c r="D68" s="170">
        <v>175</v>
      </c>
      <c r="E68" s="170">
        <v>120</v>
      </c>
      <c r="F68" s="170">
        <v>131</v>
      </c>
      <c r="G68" s="170">
        <v>91</v>
      </c>
      <c r="H68" s="170">
        <v>472</v>
      </c>
      <c r="I68" s="223">
        <v>355</v>
      </c>
    </row>
    <row r="69" spans="1:9">
      <c r="A69" s="157">
        <v>26</v>
      </c>
      <c r="B69" s="170">
        <v>473</v>
      </c>
      <c r="C69" s="170">
        <v>324</v>
      </c>
      <c r="D69" s="170">
        <v>94</v>
      </c>
      <c r="E69" s="170">
        <v>59</v>
      </c>
      <c r="F69" s="170">
        <v>80</v>
      </c>
      <c r="G69" s="170">
        <v>60</v>
      </c>
      <c r="H69" s="170">
        <v>299</v>
      </c>
      <c r="I69" s="223">
        <v>205</v>
      </c>
    </row>
    <row r="70" spans="1:9">
      <c r="A70" s="157">
        <v>27</v>
      </c>
      <c r="B70" s="170">
        <v>310</v>
      </c>
      <c r="C70" s="170">
        <v>204</v>
      </c>
      <c r="D70" s="170">
        <v>76</v>
      </c>
      <c r="E70" s="170">
        <v>47</v>
      </c>
      <c r="F70" s="170">
        <v>59</v>
      </c>
      <c r="G70" s="170">
        <v>44</v>
      </c>
      <c r="H70" s="170">
        <v>175</v>
      </c>
      <c r="I70" s="223">
        <v>113</v>
      </c>
    </row>
    <row r="71" spans="1:9">
      <c r="A71" s="157">
        <v>28</v>
      </c>
      <c r="B71" s="170">
        <v>224</v>
      </c>
      <c r="C71" s="170">
        <v>141</v>
      </c>
      <c r="D71" s="170">
        <v>60</v>
      </c>
      <c r="E71" s="170">
        <v>40</v>
      </c>
      <c r="F71" s="170">
        <v>44</v>
      </c>
      <c r="G71" s="170">
        <v>30</v>
      </c>
      <c r="H71" s="170">
        <v>120</v>
      </c>
      <c r="I71" s="223">
        <v>71</v>
      </c>
    </row>
    <row r="72" spans="1:9">
      <c r="A72" s="157">
        <v>29</v>
      </c>
      <c r="B72" s="170">
        <v>151</v>
      </c>
      <c r="C72" s="170">
        <v>92</v>
      </c>
      <c r="D72" s="170">
        <v>36</v>
      </c>
      <c r="E72" s="170">
        <v>19</v>
      </c>
      <c r="F72" s="170">
        <v>24</v>
      </c>
      <c r="G72" s="170">
        <v>11</v>
      </c>
      <c r="H72" s="170">
        <v>91</v>
      </c>
      <c r="I72" s="223">
        <v>62</v>
      </c>
    </row>
    <row r="73" spans="1:9">
      <c r="A73" s="157" t="s">
        <v>636</v>
      </c>
      <c r="B73" s="170">
        <v>460</v>
      </c>
      <c r="C73" s="170">
        <v>249</v>
      </c>
      <c r="D73" s="170">
        <v>153</v>
      </c>
      <c r="E73" s="170">
        <v>90</v>
      </c>
      <c r="F73" s="170">
        <v>66</v>
      </c>
      <c r="G73" s="170">
        <v>33</v>
      </c>
      <c r="H73" s="170">
        <v>241</v>
      </c>
      <c r="I73" s="223">
        <v>126</v>
      </c>
    </row>
    <row r="74" spans="1:9">
      <c r="A74" s="207" t="s">
        <v>637</v>
      </c>
      <c r="B74" s="170"/>
      <c r="C74" s="170"/>
      <c r="D74" s="170"/>
      <c r="E74" s="170"/>
      <c r="F74" s="170"/>
      <c r="G74" s="170"/>
      <c r="H74" s="170"/>
      <c r="I74" s="223"/>
    </row>
    <row r="75" spans="1:9" ht="23.65">
      <c r="A75" s="146" t="s">
        <v>89</v>
      </c>
      <c r="B75" s="226">
        <v>5187</v>
      </c>
      <c r="C75" s="166">
        <v>1934</v>
      </c>
      <c r="D75" s="166">
        <v>2998</v>
      </c>
      <c r="E75" s="166">
        <v>1057</v>
      </c>
      <c r="F75" s="166" t="s">
        <v>92</v>
      </c>
      <c r="G75" s="166" t="s">
        <v>92</v>
      </c>
      <c r="H75" s="166">
        <v>2189</v>
      </c>
      <c r="I75" s="224">
        <v>877</v>
      </c>
    </row>
    <row r="76" spans="1:9">
      <c r="A76" s="225" t="s">
        <v>2149</v>
      </c>
      <c r="B76" s="166"/>
      <c r="C76" s="166"/>
      <c r="D76" s="166"/>
      <c r="E76" s="166"/>
      <c r="F76" s="166"/>
      <c r="G76" s="166"/>
      <c r="H76" s="166"/>
      <c r="I76" s="224"/>
    </row>
    <row r="77" spans="1:9">
      <c r="A77" s="157" t="s">
        <v>2039</v>
      </c>
      <c r="B77" s="170">
        <v>711</v>
      </c>
      <c r="C77" s="170">
        <v>390</v>
      </c>
      <c r="D77" s="170">
        <v>710</v>
      </c>
      <c r="E77" s="170">
        <v>389</v>
      </c>
      <c r="F77" s="170" t="s">
        <v>92</v>
      </c>
      <c r="G77" s="170" t="s">
        <v>92</v>
      </c>
      <c r="H77" s="170">
        <v>1</v>
      </c>
      <c r="I77" s="223">
        <v>1</v>
      </c>
    </row>
    <row r="78" spans="1:9">
      <c r="A78" s="207" t="s">
        <v>635</v>
      </c>
      <c r="B78" s="170"/>
      <c r="C78" s="170"/>
      <c r="D78" s="170"/>
      <c r="E78" s="170"/>
      <c r="F78" s="170"/>
      <c r="G78" s="170"/>
      <c r="H78" s="170"/>
      <c r="I78" s="223"/>
    </row>
    <row r="79" spans="1:9">
      <c r="A79" s="222">
        <v>23</v>
      </c>
      <c r="B79" s="170">
        <v>1120</v>
      </c>
      <c r="C79" s="170">
        <v>412</v>
      </c>
      <c r="D79" s="170">
        <v>1109</v>
      </c>
      <c r="E79" s="170">
        <v>407</v>
      </c>
      <c r="F79" s="170" t="s">
        <v>92</v>
      </c>
      <c r="G79" s="170" t="s">
        <v>92</v>
      </c>
      <c r="H79" s="170">
        <v>11</v>
      </c>
      <c r="I79" s="223">
        <v>5</v>
      </c>
    </row>
    <row r="80" spans="1:9">
      <c r="A80" s="157">
        <v>24</v>
      </c>
      <c r="B80" s="170">
        <v>1669</v>
      </c>
      <c r="C80" s="170">
        <v>628</v>
      </c>
      <c r="D80" s="170">
        <v>608</v>
      </c>
      <c r="E80" s="170">
        <v>150</v>
      </c>
      <c r="F80" s="170" t="s">
        <v>92</v>
      </c>
      <c r="G80" s="170" t="s">
        <v>92</v>
      </c>
      <c r="H80" s="170">
        <v>1061</v>
      </c>
      <c r="I80" s="223">
        <v>478</v>
      </c>
    </row>
    <row r="81" spans="1:9">
      <c r="A81" s="157">
        <v>25</v>
      </c>
      <c r="B81" s="170">
        <v>730</v>
      </c>
      <c r="C81" s="170">
        <v>253</v>
      </c>
      <c r="D81" s="170">
        <v>243</v>
      </c>
      <c r="E81" s="170">
        <v>49</v>
      </c>
      <c r="F81" s="170" t="s">
        <v>92</v>
      </c>
      <c r="G81" s="170" t="s">
        <v>92</v>
      </c>
      <c r="H81" s="170">
        <v>487</v>
      </c>
      <c r="I81" s="223">
        <v>204</v>
      </c>
    </row>
    <row r="82" spans="1:9">
      <c r="A82" s="157">
        <v>26</v>
      </c>
      <c r="B82" s="170">
        <v>320</v>
      </c>
      <c r="C82" s="170">
        <v>80</v>
      </c>
      <c r="D82" s="170">
        <v>115</v>
      </c>
      <c r="E82" s="170">
        <v>20</v>
      </c>
      <c r="F82" s="170" t="s">
        <v>92</v>
      </c>
      <c r="G82" s="170" t="s">
        <v>92</v>
      </c>
      <c r="H82" s="170">
        <v>205</v>
      </c>
      <c r="I82" s="223">
        <v>60</v>
      </c>
    </row>
    <row r="83" spans="1:9">
      <c r="A83" s="157">
        <v>27</v>
      </c>
      <c r="B83" s="170">
        <v>207</v>
      </c>
      <c r="C83" s="170">
        <v>57</v>
      </c>
      <c r="D83" s="170">
        <v>64</v>
      </c>
      <c r="E83" s="170">
        <v>11</v>
      </c>
      <c r="F83" s="170" t="s">
        <v>92</v>
      </c>
      <c r="G83" s="170" t="s">
        <v>92</v>
      </c>
      <c r="H83" s="170">
        <v>143</v>
      </c>
      <c r="I83" s="223">
        <v>46</v>
      </c>
    </row>
    <row r="84" spans="1:9">
      <c r="A84" s="157">
        <v>28</v>
      </c>
      <c r="B84" s="170">
        <v>124</v>
      </c>
      <c r="C84" s="170">
        <v>45</v>
      </c>
      <c r="D84" s="170">
        <v>41</v>
      </c>
      <c r="E84" s="170">
        <v>12</v>
      </c>
      <c r="F84" s="170" t="s">
        <v>92</v>
      </c>
      <c r="G84" s="170" t="s">
        <v>92</v>
      </c>
      <c r="H84" s="170">
        <v>83</v>
      </c>
      <c r="I84" s="223">
        <v>33</v>
      </c>
    </row>
    <row r="85" spans="1:9">
      <c r="A85" s="157">
        <v>29</v>
      </c>
      <c r="B85" s="170">
        <v>64</v>
      </c>
      <c r="C85" s="170">
        <v>15</v>
      </c>
      <c r="D85" s="170">
        <v>26</v>
      </c>
      <c r="E85" s="170">
        <v>2</v>
      </c>
      <c r="F85" s="170" t="s">
        <v>92</v>
      </c>
      <c r="G85" s="170" t="s">
        <v>92</v>
      </c>
      <c r="H85" s="170">
        <v>38</v>
      </c>
      <c r="I85" s="223">
        <v>13</v>
      </c>
    </row>
    <row r="86" spans="1:9">
      <c r="A86" s="157" t="s">
        <v>636</v>
      </c>
      <c r="B86" s="170">
        <v>242</v>
      </c>
      <c r="C86" s="170">
        <v>54</v>
      </c>
      <c r="D86" s="170">
        <v>82</v>
      </c>
      <c r="E86" s="170">
        <v>17</v>
      </c>
      <c r="F86" s="170" t="s">
        <v>92</v>
      </c>
      <c r="G86" s="170" t="s">
        <v>92</v>
      </c>
      <c r="H86" s="170">
        <v>160</v>
      </c>
      <c r="I86" s="223">
        <v>37</v>
      </c>
    </row>
    <row r="87" spans="1:9">
      <c r="A87" s="207" t="s">
        <v>637</v>
      </c>
      <c r="B87" s="170"/>
      <c r="C87" s="170"/>
      <c r="D87" s="170"/>
      <c r="E87" s="170"/>
      <c r="F87" s="170"/>
      <c r="G87" s="170"/>
      <c r="H87" s="170"/>
      <c r="I87" s="223"/>
    </row>
    <row r="88" spans="1:9" ht="23.65">
      <c r="A88" s="146" t="s">
        <v>90</v>
      </c>
      <c r="B88" s="166">
        <v>1603</v>
      </c>
      <c r="C88" s="166">
        <v>407</v>
      </c>
      <c r="D88" s="166">
        <v>904</v>
      </c>
      <c r="E88" s="166">
        <v>209</v>
      </c>
      <c r="F88" s="166" t="s">
        <v>92</v>
      </c>
      <c r="G88" s="166" t="s">
        <v>92</v>
      </c>
      <c r="H88" s="166">
        <v>699</v>
      </c>
      <c r="I88" s="224">
        <v>198</v>
      </c>
    </row>
    <row r="89" spans="1:9" ht="23.65">
      <c r="A89" s="225" t="s">
        <v>2150</v>
      </c>
      <c r="B89" s="166"/>
      <c r="C89" s="166"/>
      <c r="D89" s="166"/>
      <c r="E89" s="166"/>
      <c r="F89" s="166"/>
      <c r="G89" s="166"/>
      <c r="H89" s="166"/>
      <c r="I89" s="224"/>
    </row>
    <row r="90" spans="1:9">
      <c r="A90" s="157" t="s">
        <v>2039</v>
      </c>
      <c r="B90" s="170">
        <v>185</v>
      </c>
      <c r="C90" s="170">
        <v>114</v>
      </c>
      <c r="D90" s="170">
        <v>185</v>
      </c>
      <c r="E90" s="170">
        <v>114</v>
      </c>
      <c r="F90" s="170" t="s">
        <v>92</v>
      </c>
      <c r="G90" s="170" t="s">
        <v>92</v>
      </c>
      <c r="H90" s="170" t="s">
        <v>92</v>
      </c>
      <c r="I90" s="223" t="s">
        <v>92</v>
      </c>
    </row>
    <row r="91" spans="1:9">
      <c r="A91" s="207" t="s">
        <v>635</v>
      </c>
      <c r="B91" s="170"/>
      <c r="C91" s="170"/>
      <c r="D91" s="170"/>
      <c r="E91" s="170"/>
      <c r="F91" s="170"/>
      <c r="G91" s="170"/>
      <c r="H91" s="170"/>
      <c r="I91" s="223"/>
    </row>
    <row r="92" spans="1:9">
      <c r="A92" s="222">
        <v>23</v>
      </c>
      <c r="B92" s="170">
        <v>162</v>
      </c>
      <c r="C92" s="170">
        <v>49</v>
      </c>
      <c r="D92" s="170">
        <v>157</v>
      </c>
      <c r="E92" s="170">
        <v>48</v>
      </c>
      <c r="F92" s="170" t="s">
        <v>92</v>
      </c>
      <c r="G92" s="170" t="s">
        <v>92</v>
      </c>
      <c r="H92" s="170">
        <v>5</v>
      </c>
      <c r="I92" s="223">
        <v>1</v>
      </c>
    </row>
    <row r="93" spans="1:9">
      <c r="A93" s="157">
        <v>24</v>
      </c>
      <c r="B93" s="170">
        <v>175</v>
      </c>
      <c r="C93" s="170">
        <v>84</v>
      </c>
      <c r="D93" s="170">
        <v>83</v>
      </c>
      <c r="E93" s="170">
        <v>24</v>
      </c>
      <c r="F93" s="170" t="s">
        <v>92</v>
      </c>
      <c r="G93" s="170" t="s">
        <v>92</v>
      </c>
      <c r="H93" s="170">
        <v>92</v>
      </c>
      <c r="I93" s="223">
        <v>60</v>
      </c>
    </row>
    <row r="94" spans="1:9">
      <c r="A94" s="157">
        <v>25</v>
      </c>
      <c r="B94" s="170">
        <v>158</v>
      </c>
      <c r="C94" s="170">
        <v>39</v>
      </c>
      <c r="D94" s="170">
        <v>46</v>
      </c>
      <c r="E94" s="170">
        <v>9</v>
      </c>
      <c r="F94" s="170" t="s">
        <v>92</v>
      </c>
      <c r="G94" s="170" t="s">
        <v>92</v>
      </c>
      <c r="H94" s="170">
        <v>112</v>
      </c>
      <c r="I94" s="223">
        <v>30</v>
      </c>
    </row>
    <row r="95" spans="1:9">
      <c r="A95" s="157">
        <v>26</v>
      </c>
      <c r="B95" s="170">
        <v>72</v>
      </c>
      <c r="C95" s="170">
        <v>17</v>
      </c>
      <c r="D95" s="170">
        <v>33</v>
      </c>
      <c r="E95" s="170">
        <v>3</v>
      </c>
      <c r="F95" s="170" t="s">
        <v>92</v>
      </c>
      <c r="G95" s="170" t="s">
        <v>92</v>
      </c>
      <c r="H95" s="170">
        <v>39</v>
      </c>
      <c r="I95" s="223">
        <v>14</v>
      </c>
    </row>
    <row r="96" spans="1:9">
      <c r="A96" s="157">
        <v>27</v>
      </c>
      <c r="B96" s="170">
        <v>76</v>
      </c>
      <c r="C96" s="170">
        <v>6</v>
      </c>
      <c r="D96" s="170">
        <v>48</v>
      </c>
      <c r="E96" s="170">
        <v>1</v>
      </c>
      <c r="F96" s="170" t="s">
        <v>92</v>
      </c>
      <c r="G96" s="170" t="s">
        <v>92</v>
      </c>
      <c r="H96" s="170">
        <v>28</v>
      </c>
      <c r="I96" s="223">
        <v>5</v>
      </c>
    </row>
    <row r="97" spans="1:9">
      <c r="A97" s="157">
        <v>28</v>
      </c>
      <c r="B97" s="170">
        <v>59</v>
      </c>
      <c r="C97" s="170">
        <v>4</v>
      </c>
      <c r="D97" s="170">
        <v>34</v>
      </c>
      <c r="E97" s="170">
        <v>1</v>
      </c>
      <c r="F97" s="170" t="s">
        <v>92</v>
      </c>
      <c r="G97" s="170" t="s">
        <v>92</v>
      </c>
      <c r="H97" s="170">
        <v>25</v>
      </c>
      <c r="I97" s="223">
        <v>3</v>
      </c>
    </row>
    <row r="98" spans="1:9">
      <c r="A98" s="157">
        <v>29</v>
      </c>
      <c r="B98" s="170">
        <v>54</v>
      </c>
      <c r="C98" s="170">
        <v>4</v>
      </c>
      <c r="D98" s="170">
        <v>28</v>
      </c>
      <c r="E98" s="170">
        <v>1</v>
      </c>
      <c r="F98" s="170" t="s">
        <v>92</v>
      </c>
      <c r="G98" s="170" t="s">
        <v>92</v>
      </c>
      <c r="H98" s="170">
        <v>26</v>
      </c>
      <c r="I98" s="223">
        <v>3</v>
      </c>
    </row>
    <row r="99" spans="1:9">
      <c r="A99" s="157" t="s">
        <v>636</v>
      </c>
      <c r="B99" s="170">
        <v>662</v>
      </c>
      <c r="C99" s="170">
        <v>90</v>
      </c>
      <c r="D99" s="170">
        <v>290</v>
      </c>
      <c r="E99" s="170">
        <v>8</v>
      </c>
      <c r="F99" s="170" t="s">
        <v>92</v>
      </c>
      <c r="G99" s="170" t="s">
        <v>92</v>
      </c>
      <c r="H99" s="170">
        <v>372</v>
      </c>
      <c r="I99" s="223">
        <v>82</v>
      </c>
    </row>
    <row r="100" spans="1:9">
      <c r="A100" s="207" t="s">
        <v>637</v>
      </c>
      <c r="B100" s="170"/>
      <c r="C100" s="170"/>
      <c r="D100" s="170"/>
      <c r="E100" s="170"/>
      <c r="F100" s="170"/>
      <c r="G100" s="170"/>
      <c r="H100" s="170"/>
      <c r="I100" s="223"/>
    </row>
    <row r="101" spans="1:9" ht="23.65">
      <c r="A101" s="146" t="s">
        <v>93</v>
      </c>
      <c r="B101" s="166">
        <v>3861</v>
      </c>
      <c r="C101" s="166">
        <v>2554</v>
      </c>
      <c r="D101" s="166">
        <v>1563</v>
      </c>
      <c r="E101" s="166">
        <v>1039</v>
      </c>
      <c r="F101" s="166">
        <v>1073</v>
      </c>
      <c r="G101" s="166">
        <v>568</v>
      </c>
      <c r="H101" s="166">
        <v>1225</v>
      </c>
      <c r="I101" s="224">
        <v>947</v>
      </c>
    </row>
    <row r="102" spans="1:9" ht="13.5" customHeight="1">
      <c r="A102" s="17" t="s">
        <v>2152</v>
      </c>
      <c r="B102" s="166"/>
      <c r="C102" s="166"/>
      <c r="D102" s="166"/>
      <c r="E102" s="166"/>
      <c r="F102" s="166"/>
      <c r="G102" s="166"/>
      <c r="H102" s="166"/>
      <c r="I102" s="224"/>
    </row>
    <row r="103" spans="1:9">
      <c r="A103" s="157" t="s">
        <v>2039</v>
      </c>
      <c r="B103" s="170">
        <v>519</v>
      </c>
      <c r="C103" s="170">
        <v>407</v>
      </c>
      <c r="D103" s="170">
        <v>504</v>
      </c>
      <c r="E103" s="170">
        <v>396</v>
      </c>
      <c r="F103" s="170">
        <v>2</v>
      </c>
      <c r="G103" s="170">
        <v>2</v>
      </c>
      <c r="H103" s="170">
        <v>13</v>
      </c>
      <c r="I103" s="223">
        <v>9</v>
      </c>
    </row>
    <row r="104" spans="1:9">
      <c r="A104" s="207" t="s">
        <v>635</v>
      </c>
      <c r="B104" s="170"/>
      <c r="C104" s="170"/>
      <c r="D104" s="170"/>
      <c r="E104" s="170"/>
      <c r="F104" s="170"/>
      <c r="G104" s="170"/>
      <c r="H104" s="170"/>
      <c r="I104" s="223"/>
    </row>
    <row r="105" spans="1:9">
      <c r="A105" s="222">
        <v>23</v>
      </c>
      <c r="B105" s="170">
        <v>528</v>
      </c>
      <c r="C105" s="170">
        <v>313</v>
      </c>
      <c r="D105" s="170">
        <v>497</v>
      </c>
      <c r="E105" s="170">
        <v>295</v>
      </c>
      <c r="F105" s="170">
        <v>7</v>
      </c>
      <c r="G105" s="170">
        <v>3</v>
      </c>
      <c r="H105" s="170">
        <v>24</v>
      </c>
      <c r="I105" s="223">
        <v>15</v>
      </c>
    </row>
    <row r="106" spans="1:9">
      <c r="A106" s="157">
        <v>24</v>
      </c>
      <c r="B106" s="170">
        <v>1184</v>
      </c>
      <c r="C106" s="170">
        <v>891</v>
      </c>
      <c r="D106" s="170">
        <v>211</v>
      </c>
      <c r="E106" s="170">
        <v>125</v>
      </c>
      <c r="F106" s="170">
        <v>457</v>
      </c>
      <c r="G106" s="170">
        <v>350</v>
      </c>
      <c r="H106" s="170">
        <v>516</v>
      </c>
      <c r="I106" s="223">
        <v>416</v>
      </c>
    </row>
    <row r="107" spans="1:9">
      <c r="A107" s="157">
        <v>25</v>
      </c>
      <c r="B107" s="170">
        <v>501</v>
      </c>
      <c r="C107" s="170">
        <v>310</v>
      </c>
      <c r="D107" s="170">
        <v>87</v>
      </c>
      <c r="E107" s="170">
        <v>58</v>
      </c>
      <c r="F107" s="170">
        <v>174</v>
      </c>
      <c r="G107" s="170">
        <v>77</v>
      </c>
      <c r="H107" s="170">
        <v>240</v>
      </c>
      <c r="I107" s="223">
        <v>175</v>
      </c>
    </row>
    <row r="108" spans="1:9">
      <c r="A108" s="157">
        <v>26</v>
      </c>
      <c r="B108" s="170">
        <v>315</v>
      </c>
      <c r="C108" s="170">
        <v>180</v>
      </c>
      <c r="D108" s="170">
        <v>67</v>
      </c>
      <c r="E108" s="170">
        <v>45</v>
      </c>
      <c r="F108" s="170">
        <v>107</v>
      </c>
      <c r="G108" s="170">
        <v>30</v>
      </c>
      <c r="H108" s="170">
        <v>141</v>
      </c>
      <c r="I108" s="223">
        <v>105</v>
      </c>
    </row>
    <row r="109" spans="1:9">
      <c r="A109" s="157">
        <v>27</v>
      </c>
      <c r="B109" s="170">
        <v>170</v>
      </c>
      <c r="C109" s="170">
        <v>85</v>
      </c>
      <c r="D109" s="170">
        <v>47</v>
      </c>
      <c r="E109" s="170">
        <v>26</v>
      </c>
      <c r="F109" s="170">
        <v>68</v>
      </c>
      <c r="G109" s="170">
        <v>20</v>
      </c>
      <c r="H109" s="170">
        <v>55</v>
      </c>
      <c r="I109" s="223">
        <v>39</v>
      </c>
    </row>
    <row r="110" spans="1:9">
      <c r="A110" s="157">
        <v>28</v>
      </c>
      <c r="B110" s="170">
        <v>124</v>
      </c>
      <c r="C110" s="170">
        <v>68</v>
      </c>
      <c r="D110" s="170">
        <v>36</v>
      </c>
      <c r="E110" s="170">
        <v>22</v>
      </c>
      <c r="F110" s="170">
        <v>46</v>
      </c>
      <c r="G110" s="170">
        <v>14</v>
      </c>
      <c r="H110" s="170">
        <v>42</v>
      </c>
      <c r="I110" s="223">
        <v>32</v>
      </c>
    </row>
    <row r="111" spans="1:9">
      <c r="A111" s="157">
        <v>29</v>
      </c>
      <c r="B111" s="170">
        <v>79</v>
      </c>
      <c r="C111" s="170">
        <v>27</v>
      </c>
      <c r="D111" s="170">
        <v>30</v>
      </c>
      <c r="E111" s="170">
        <v>13</v>
      </c>
      <c r="F111" s="170">
        <v>31</v>
      </c>
      <c r="G111" s="170">
        <v>3</v>
      </c>
      <c r="H111" s="170">
        <v>18</v>
      </c>
      <c r="I111" s="223">
        <v>11</v>
      </c>
    </row>
    <row r="112" spans="1:9">
      <c r="A112" s="157" t="s">
        <v>636</v>
      </c>
      <c r="B112" s="170">
        <v>441</v>
      </c>
      <c r="C112" s="170">
        <v>273</v>
      </c>
      <c r="D112" s="170">
        <v>84</v>
      </c>
      <c r="E112" s="170">
        <v>59</v>
      </c>
      <c r="F112" s="170">
        <v>181</v>
      </c>
      <c r="G112" s="170">
        <v>69</v>
      </c>
      <c r="H112" s="170">
        <v>176</v>
      </c>
      <c r="I112" s="223">
        <v>145</v>
      </c>
    </row>
    <row r="113" spans="1:9">
      <c r="A113" s="207" t="s">
        <v>637</v>
      </c>
      <c r="B113" s="170"/>
      <c r="C113" s="170"/>
      <c r="D113" s="170"/>
      <c r="E113" s="170"/>
      <c r="F113" s="170"/>
      <c r="G113" s="170"/>
      <c r="H113" s="170"/>
      <c r="I113" s="223"/>
    </row>
    <row r="114" spans="1:9" ht="14.1" customHeight="1">
      <c r="B114" s="227"/>
      <c r="C114" s="227"/>
      <c r="D114" s="227"/>
      <c r="E114" s="227"/>
      <c r="F114" s="227"/>
      <c r="G114" s="227"/>
      <c r="H114" s="227"/>
      <c r="I114" s="227"/>
    </row>
    <row r="115" spans="1:9" ht="14.1" customHeight="1">
      <c r="A115" s="149"/>
    </row>
    <row r="116" spans="1:9" ht="14.1" customHeight="1">
      <c r="A116" s="161"/>
    </row>
  </sheetData>
  <mergeCells count="7">
    <mergeCell ref="A6:A9"/>
    <mergeCell ref="B6:B9"/>
    <mergeCell ref="C6:C9"/>
    <mergeCell ref="D6:I6"/>
    <mergeCell ref="D7:E8"/>
    <mergeCell ref="F7:G8"/>
    <mergeCell ref="H7:I8"/>
  </mergeCells>
  <hyperlinks>
    <hyperlink ref="A1" location="'SPIS TABLIC'!A1" display="'SPIS TABLIC'!A1" xr:uid="{00000000-0004-0000-0C00-000000000000}"/>
    <hyperlink ref="A2" location="'SPIS TABLIC'!A1" display="Return to list of tables" xr:uid="{00000000-0004-0000-0C00-000001000000}"/>
  </hyperlinks>
  <pageMargins left="0.7" right="0.7" top="0.75" bottom="0.75" header="0.3" footer="0.3"/>
  <pageSetup paperSize="9" scale="61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9AA6"/>
  </sheetPr>
  <dimension ref="A1:N391"/>
  <sheetViews>
    <sheetView zoomScaleNormal="100" workbookViewId="0">
      <selection activeCell="K10" activeCellId="1" sqref="E10 K10"/>
    </sheetView>
  </sheetViews>
  <sheetFormatPr defaultColWidth="9" defaultRowHeight="13.15"/>
  <cols>
    <col min="1" max="1" width="56.375" style="229" customWidth="1"/>
    <col min="2" max="2" width="4" style="228" customWidth="1"/>
    <col min="3" max="14" width="11.625" style="258" customWidth="1"/>
    <col min="15" max="16384" width="9" style="10"/>
  </cols>
  <sheetData>
    <row r="1" spans="1:14" ht="14.1" customHeight="1">
      <c r="A1" s="478" t="s">
        <v>70</v>
      </c>
      <c r="C1" s="229"/>
      <c r="D1" s="229"/>
      <c r="E1" s="229"/>
      <c r="F1" s="92"/>
      <c r="G1" s="229"/>
      <c r="H1" s="229"/>
      <c r="I1" s="229"/>
      <c r="J1" s="229"/>
      <c r="K1" s="229"/>
      <c r="L1" s="229"/>
      <c r="M1" s="229"/>
      <c r="N1" s="229"/>
    </row>
    <row r="2" spans="1:14" ht="14.1" customHeight="1">
      <c r="A2" s="478" t="s">
        <v>71</v>
      </c>
      <c r="C2" s="229"/>
      <c r="D2" s="229"/>
      <c r="E2" s="229"/>
      <c r="F2" s="140"/>
      <c r="G2" s="229"/>
      <c r="H2" s="229"/>
      <c r="I2" s="229"/>
      <c r="J2" s="229"/>
      <c r="K2" s="229"/>
      <c r="L2" s="229"/>
      <c r="M2" s="229"/>
      <c r="N2" s="229"/>
    </row>
    <row r="3" spans="1:14" ht="14.1" customHeight="1">
      <c r="C3" s="229"/>
      <c r="D3" s="229"/>
      <c r="E3" s="229"/>
      <c r="F3" s="92"/>
      <c r="G3" s="229"/>
      <c r="H3" s="229"/>
      <c r="I3" s="229"/>
      <c r="J3" s="229"/>
      <c r="K3" s="229"/>
      <c r="L3" s="229"/>
      <c r="M3" s="229"/>
      <c r="N3" s="229"/>
    </row>
    <row r="4" spans="1:14" s="5" customFormat="1" ht="14.1" customHeight="1">
      <c r="A4" s="153" t="s">
        <v>2128</v>
      </c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</row>
    <row r="5" spans="1:14" s="5" customFormat="1" ht="14.1" customHeight="1">
      <c r="A5" s="676" t="s">
        <v>1802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32.25" customHeight="1">
      <c r="A6" s="824" t="s">
        <v>638</v>
      </c>
      <c r="B6" s="825"/>
      <c r="C6" s="768" t="s">
        <v>73</v>
      </c>
      <c r="D6" s="768" t="s">
        <v>74</v>
      </c>
      <c r="E6" s="768" t="s">
        <v>98</v>
      </c>
      <c r="F6" s="768"/>
      <c r="G6" s="768"/>
      <c r="H6" s="768"/>
      <c r="I6" s="768"/>
      <c r="J6" s="768"/>
      <c r="K6" s="768"/>
      <c r="L6" s="768"/>
      <c r="M6" s="768"/>
      <c r="N6" s="769"/>
    </row>
    <row r="7" spans="1:14" ht="33" customHeight="1">
      <c r="A7" s="824"/>
      <c r="B7" s="825"/>
      <c r="C7" s="768"/>
      <c r="D7" s="768"/>
      <c r="E7" s="768" t="s">
        <v>215</v>
      </c>
      <c r="F7" s="768"/>
      <c r="G7" s="768"/>
      <c r="H7" s="768"/>
      <c r="I7" s="768"/>
      <c r="J7" s="768"/>
      <c r="K7" s="768" t="s">
        <v>216</v>
      </c>
      <c r="L7" s="768"/>
      <c r="M7" s="768" t="s">
        <v>639</v>
      </c>
      <c r="N7" s="769" t="s">
        <v>640</v>
      </c>
    </row>
    <row r="8" spans="1:14" ht="37.5" customHeight="1">
      <c r="A8" s="824"/>
      <c r="B8" s="825"/>
      <c r="C8" s="768"/>
      <c r="D8" s="768"/>
      <c r="E8" s="768" t="s">
        <v>77</v>
      </c>
      <c r="F8" s="768" t="s">
        <v>641</v>
      </c>
      <c r="G8" s="768"/>
      <c r="H8" s="768"/>
      <c r="I8" s="768"/>
      <c r="J8" s="768"/>
      <c r="K8" s="768" t="s">
        <v>77</v>
      </c>
      <c r="L8" s="768" t="s">
        <v>78</v>
      </c>
      <c r="M8" s="768"/>
      <c r="N8" s="769"/>
    </row>
    <row r="9" spans="1:14" ht="51" customHeight="1">
      <c r="A9" s="824"/>
      <c r="B9" s="825"/>
      <c r="C9" s="768"/>
      <c r="D9" s="768"/>
      <c r="E9" s="768"/>
      <c r="F9" s="232" t="s">
        <v>219</v>
      </c>
      <c r="G9" s="232" t="s">
        <v>220</v>
      </c>
      <c r="H9" s="232" t="s">
        <v>221</v>
      </c>
      <c r="I9" s="232" t="s">
        <v>222</v>
      </c>
      <c r="J9" s="232" t="s">
        <v>223</v>
      </c>
      <c r="K9" s="768"/>
      <c r="L9" s="768"/>
      <c r="M9" s="768"/>
      <c r="N9" s="769"/>
    </row>
    <row r="10" spans="1:14" s="237" customFormat="1" ht="14.1" customHeight="1">
      <c r="A10" s="21" t="s">
        <v>79</v>
      </c>
      <c r="B10" s="233" t="s">
        <v>80</v>
      </c>
      <c r="C10" s="234">
        <v>1203998</v>
      </c>
      <c r="D10" s="234">
        <v>694033</v>
      </c>
      <c r="E10" s="234">
        <v>923755</v>
      </c>
      <c r="F10" s="234">
        <v>325628</v>
      </c>
      <c r="G10" s="234">
        <v>237143</v>
      </c>
      <c r="H10" s="234">
        <v>237215</v>
      </c>
      <c r="I10" s="234">
        <v>91113</v>
      </c>
      <c r="J10" s="234">
        <v>25697</v>
      </c>
      <c r="K10" s="234">
        <v>280243</v>
      </c>
      <c r="L10" s="234">
        <v>182974</v>
      </c>
      <c r="M10" s="235">
        <v>235497</v>
      </c>
      <c r="N10" s="236">
        <v>131165</v>
      </c>
    </row>
    <row r="11" spans="1:14" s="237" customFormat="1" ht="14.1" customHeight="1">
      <c r="A11" s="17" t="s">
        <v>81</v>
      </c>
      <c r="B11" s="233" t="s">
        <v>528</v>
      </c>
      <c r="C11" s="238">
        <v>790688</v>
      </c>
      <c r="D11" s="238">
        <v>458196</v>
      </c>
      <c r="E11" s="238">
        <v>635350</v>
      </c>
      <c r="F11" s="238">
        <v>223401</v>
      </c>
      <c r="G11" s="238">
        <v>163267</v>
      </c>
      <c r="H11" s="238">
        <v>160460</v>
      </c>
      <c r="I11" s="238">
        <v>64159</v>
      </c>
      <c r="J11" s="238">
        <v>17981</v>
      </c>
      <c r="K11" s="238">
        <v>155338</v>
      </c>
      <c r="L11" s="238">
        <v>100795</v>
      </c>
      <c r="M11" s="239">
        <v>155887</v>
      </c>
      <c r="N11" s="240">
        <v>67308</v>
      </c>
    </row>
    <row r="12" spans="1:14" s="237" customFormat="1" ht="14.1" customHeight="1">
      <c r="A12" s="241"/>
      <c r="B12" s="233" t="s">
        <v>83</v>
      </c>
      <c r="C12" s="238">
        <v>413310</v>
      </c>
      <c r="D12" s="238">
        <v>235837</v>
      </c>
      <c r="E12" s="238">
        <v>288405</v>
      </c>
      <c r="F12" s="238">
        <v>102227</v>
      </c>
      <c r="G12" s="238">
        <v>73876</v>
      </c>
      <c r="H12" s="238">
        <v>76755</v>
      </c>
      <c r="I12" s="238">
        <v>26954</v>
      </c>
      <c r="J12" s="238">
        <v>7716</v>
      </c>
      <c r="K12" s="238">
        <v>124905</v>
      </c>
      <c r="L12" s="238">
        <v>82179</v>
      </c>
      <c r="M12" s="239">
        <v>79610</v>
      </c>
      <c r="N12" s="240">
        <v>63857</v>
      </c>
    </row>
    <row r="13" spans="1:14" s="237" customFormat="1" ht="14.1" customHeight="1">
      <c r="A13" s="241" t="s">
        <v>298</v>
      </c>
      <c r="B13" s="233" t="s">
        <v>80</v>
      </c>
      <c r="C13" s="238">
        <v>117587</v>
      </c>
      <c r="D13" s="238">
        <v>65650</v>
      </c>
      <c r="E13" s="238">
        <v>91839</v>
      </c>
      <c r="F13" s="238">
        <v>30666</v>
      </c>
      <c r="G13" s="238">
        <v>24167</v>
      </c>
      <c r="H13" s="238">
        <v>24715</v>
      </c>
      <c r="I13" s="238">
        <v>9226</v>
      </c>
      <c r="J13" s="238">
        <v>2278</v>
      </c>
      <c r="K13" s="238">
        <v>25748</v>
      </c>
      <c r="L13" s="238">
        <v>16521</v>
      </c>
      <c r="M13" s="239">
        <v>23978</v>
      </c>
      <c r="N13" s="240">
        <v>11340</v>
      </c>
    </row>
    <row r="14" spans="1:14" s="237" customFormat="1" ht="14.1" customHeight="1">
      <c r="A14" s="241"/>
      <c r="B14" s="233" t="s">
        <v>528</v>
      </c>
      <c r="C14" s="238">
        <v>76287</v>
      </c>
      <c r="D14" s="238">
        <v>42097</v>
      </c>
      <c r="E14" s="238">
        <v>61738</v>
      </c>
      <c r="F14" s="238">
        <v>20374</v>
      </c>
      <c r="G14" s="238">
        <v>16220</v>
      </c>
      <c r="H14" s="238">
        <v>16222</v>
      </c>
      <c r="I14" s="238">
        <v>6712</v>
      </c>
      <c r="J14" s="238">
        <v>1513</v>
      </c>
      <c r="K14" s="238">
        <v>14549</v>
      </c>
      <c r="L14" s="238">
        <v>9203</v>
      </c>
      <c r="M14" s="239">
        <v>15056</v>
      </c>
      <c r="N14" s="240">
        <v>5699</v>
      </c>
    </row>
    <row r="15" spans="1:14" s="237" customFormat="1" ht="14.1" customHeight="1">
      <c r="A15" s="241"/>
      <c r="B15" s="233" t="s">
        <v>83</v>
      </c>
      <c r="C15" s="238">
        <v>41300</v>
      </c>
      <c r="D15" s="238">
        <v>23553</v>
      </c>
      <c r="E15" s="238">
        <v>30101</v>
      </c>
      <c r="F15" s="238">
        <v>10292</v>
      </c>
      <c r="G15" s="238">
        <v>7947</v>
      </c>
      <c r="H15" s="238">
        <v>8493</v>
      </c>
      <c r="I15" s="238">
        <v>2514</v>
      </c>
      <c r="J15" s="238">
        <v>765</v>
      </c>
      <c r="K15" s="238">
        <v>11199</v>
      </c>
      <c r="L15" s="238">
        <v>7318</v>
      </c>
      <c r="M15" s="239">
        <v>8922</v>
      </c>
      <c r="N15" s="240">
        <v>5641</v>
      </c>
    </row>
    <row r="16" spans="1:14" ht="14.1" customHeight="1">
      <c r="A16" s="617" t="s">
        <v>299</v>
      </c>
      <c r="B16" s="233" t="s">
        <v>80</v>
      </c>
      <c r="C16" s="238">
        <v>80284</v>
      </c>
      <c r="D16" s="238">
        <v>44111</v>
      </c>
      <c r="E16" s="238">
        <v>62657</v>
      </c>
      <c r="F16" s="238">
        <v>19647</v>
      </c>
      <c r="G16" s="238">
        <v>16120</v>
      </c>
      <c r="H16" s="238">
        <v>16506</v>
      </c>
      <c r="I16" s="238">
        <v>7502</v>
      </c>
      <c r="J16" s="238">
        <v>2127</v>
      </c>
      <c r="K16" s="238">
        <v>17627</v>
      </c>
      <c r="L16" s="238">
        <v>10620</v>
      </c>
      <c r="M16" s="239">
        <v>16029</v>
      </c>
      <c r="N16" s="240">
        <v>7335</v>
      </c>
    </row>
    <row r="17" spans="1:14" ht="14.1" customHeight="1">
      <c r="A17" s="336" t="s">
        <v>2037</v>
      </c>
      <c r="B17" s="233" t="s">
        <v>528</v>
      </c>
      <c r="C17" s="238">
        <v>64293</v>
      </c>
      <c r="D17" s="238">
        <v>34980</v>
      </c>
      <c r="E17" s="238">
        <v>51457</v>
      </c>
      <c r="F17" s="238">
        <v>16218</v>
      </c>
      <c r="G17" s="238">
        <v>13256</v>
      </c>
      <c r="H17" s="238">
        <v>13570</v>
      </c>
      <c r="I17" s="238">
        <v>6322</v>
      </c>
      <c r="J17" s="238">
        <v>1426</v>
      </c>
      <c r="K17" s="238">
        <v>12836</v>
      </c>
      <c r="L17" s="238">
        <v>7913</v>
      </c>
      <c r="M17" s="239">
        <v>12536</v>
      </c>
      <c r="N17" s="240">
        <v>4946</v>
      </c>
    </row>
    <row r="18" spans="1:14" ht="14.1" customHeight="1">
      <c r="A18" s="241"/>
      <c r="B18" s="233" t="s">
        <v>83</v>
      </c>
      <c r="C18" s="238">
        <v>15991</v>
      </c>
      <c r="D18" s="238">
        <v>9131</v>
      </c>
      <c r="E18" s="238">
        <v>11200</v>
      </c>
      <c r="F18" s="238">
        <v>3429</v>
      </c>
      <c r="G18" s="238">
        <v>2864</v>
      </c>
      <c r="H18" s="238">
        <v>2936</v>
      </c>
      <c r="I18" s="238">
        <v>1180</v>
      </c>
      <c r="J18" s="238">
        <v>701</v>
      </c>
      <c r="K18" s="238">
        <v>4791</v>
      </c>
      <c r="L18" s="238">
        <v>2707</v>
      </c>
      <c r="M18" s="239">
        <v>3493</v>
      </c>
      <c r="N18" s="240">
        <v>2389</v>
      </c>
    </row>
    <row r="19" spans="1:14" ht="14.1" customHeight="1">
      <c r="A19" s="122" t="s">
        <v>642</v>
      </c>
      <c r="B19" s="611" t="s">
        <v>80</v>
      </c>
      <c r="C19" s="242">
        <v>23458</v>
      </c>
      <c r="D19" s="242">
        <v>15949</v>
      </c>
      <c r="E19" s="242">
        <v>17786</v>
      </c>
      <c r="F19" s="242">
        <v>5756</v>
      </c>
      <c r="G19" s="242">
        <v>4814</v>
      </c>
      <c r="H19" s="242">
        <v>5435</v>
      </c>
      <c r="I19" s="242">
        <v>745</v>
      </c>
      <c r="J19" s="242">
        <v>1036</v>
      </c>
      <c r="K19" s="242">
        <v>5672</v>
      </c>
      <c r="L19" s="242">
        <v>4088</v>
      </c>
      <c r="M19" s="243">
        <v>5746</v>
      </c>
      <c r="N19" s="244">
        <v>2867</v>
      </c>
    </row>
    <row r="20" spans="1:14" ht="14.1" customHeight="1">
      <c r="A20" s="245" t="s">
        <v>643</v>
      </c>
      <c r="B20" s="611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3"/>
      <c r="N20" s="244"/>
    </row>
    <row r="21" spans="1:14" ht="14.1" customHeight="1">
      <c r="A21" s="122" t="s">
        <v>644</v>
      </c>
      <c r="B21" s="611" t="s">
        <v>80</v>
      </c>
      <c r="C21" s="242">
        <v>24692</v>
      </c>
      <c r="D21" s="242">
        <v>8127</v>
      </c>
      <c r="E21" s="242">
        <v>20535</v>
      </c>
      <c r="F21" s="242">
        <v>6437</v>
      </c>
      <c r="G21" s="242">
        <v>4925</v>
      </c>
      <c r="H21" s="242">
        <v>4891</v>
      </c>
      <c r="I21" s="242" t="s">
        <v>1801</v>
      </c>
      <c r="J21" s="242" t="s">
        <v>1801</v>
      </c>
      <c r="K21" s="242">
        <v>4157</v>
      </c>
      <c r="L21" s="242">
        <v>1600</v>
      </c>
      <c r="M21" s="243">
        <v>4453</v>
      </c>
      <c r="N21" s="244">
        <v>1067</v>
      </c>
    </row>
    <row r="22" spans="1:14" ht="14.1" customHeight="1">
      <c r="A22" s="245" t="s">
        <v>304</v>
      </c>
      <c r="B22" s="573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3"/>
      <c r="N22" s="244"/>
    </row>
    <row r="23" spans="1:14" ht="14.1" customHeight="1">
      <c r="A23" s="122" t="s">
        <v>305</v>
      </c>
      <c r="B23" s="611" t="s">
        <v>80</v>
      </c>
      <c r="C23" s="242">
        <v>8135</v>
      </c>
      <c r="D23" s="242">
        <v>5532</v>
      </c>
      <c r="E23" s="242">
        <v>7097</v>
      </c>
      <c r="F23" s="242">
        <v>2247</v>
      </c>
      <c r="G23" s="242">
        <v>1626</v>
      </c>
      <c r="H23" s="242">
        <v>1498</v>
      </c>
      <c r="I23" s="242">
        <v>1273</v>
      </c>
      <c r="J23" s="242">
        <v>224</v>
      </c>
      <c r="K23" s="242">
        <v>1038</v>
      </c>
      <c r="L23" s="242">
        <v>726</v>
      </c>
      <c r="M23" s="243">
        <v>1553</v>
      </c>
      <c r="N23" s="244">
        <v>247</v>
      </c>
    </row>
    <row r="24" spans="1:14" ht="14.1" customHeight="1">
      <c r="A24" s="245" t="s">
        <v>564</v>
      </c>
      <c r="B24" s="573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3"/>
      <c r="N24" s="244"/>
    </row>
    <row r="25" spans="1:14" ht="14.1" customHeight="1">
      <c r="A25" s="122" t="s">
        <v>645</v>
      </c>
      <c r="B25" s="611" t="s">
        <v>80</v>
      </c>
      <c r="C25" s="242">
        <v>10693</v>
      </c>
      <c r="D25" s="242">
        <v>6397</v>
      </c>
      <c r="E25" s="242">
        <v>6782</v>
      </c>
      <c r="F25" s="242">
        <v>2230</v>
      </c>
      <c r="G25" s="242">
        <v>2206</v>
      </c>
      <c r="H25" s="242">
        <v>2105</v>
      </c>
      <c r="I25" s="242">
        <v>241</v>
      </c>
      <c r="J25" s="242" t="s">
        <v>92</v>
      </c>
      <c r="K25" s="242">
        <v>3911</v>
      </c>
      <c r="L25" s="242">
        <v>2441</v>
      </c>
      <c r="M25" s="243">
        <v>2086</v>
      </c>
      <c r="N25" s="244">
        <v>1763</v>
      </c>
    </row>
    <row r="26" spans="1:14" ht="14.1" customHeight="1">
      <c r="A26" s="245" t="s">
        <v>308</v>
      </c>
      <c r="B26" s="573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3"/>
      <c r="N26" s="244"/>
    </row>
    <row r="27" spans="1:14" ht="14.1" customHeight="1">
      <c r="A27" s="122" t="s">
        <v>565</v>
      </c>
      <c r="B27" s="611" t="s">
        <v>80</v>
      </c>
      <c r="C27" s="242">
        <v>6324</v>
      </c>
      <c r="D27" s="242">
        <v>4542</v>
      </c>
      <c r="E27" s="242">
        <v>5731</v>
      </c>
      <c r="F27" s="242">
        <v>1292</v>
      </c>
      <c r="G27" s="242">
        <v>1167</v>
      </c>
      <c r="H27" s="242">
        <v>1109</v>
      </c>
      <c r="I27" s="242">
        <v>846</v>
      </c>
      <c r="J27" s="242">
        <v>795</v>
      </c>
      <c r="K27" s="242">
        <v>593</v>
      </c>
      <c r="L27" s="242">
        <v>526</v>
      </c>
      <c r="M27" s="243">
        <v>930</v>
      </c>
      <c r="N27" s="244">
        <v>287</v>
      </c>
    </row>
    <row r="28" spans="1:14" ht="14.1" customHeight="1">
      <c r="A28" s="245" t="s">
        <v>310</v>
      </c>
      <c r="B28" s="573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3"/>
      <c r="N28" s="244"/>
    </row>
    <row r="29" spans="1:14" ht="14.1" customHeight="1">
      <c r="A29" s="122" t="s">
        <v>311</v>
      </c>
      <c r="B29" s="611" t="s">
        <v>80</v>
      </c>
      <c r="C29" s="242">
        <v>3224</v>
      </c>
      <c r="D29" s="242">
        <v>1792</v>
      </c>
      <c r="E29" s="242">
        <v>2134</v>
      </c>
      <c r="F29" s="242">
        <v>819</v>
      </c>
      <c r="G29" s="242">
        <v>617</v>
      </c>
      <c r="H29" s="242">
        <v>698</v>
      </c>
      <c r="I29" s="242" t="s">
        <v>92</v>
      </c>
      <c r="J29" s="242" t="s">
        <v>92</v>
      </c>
      <c r="K29" s="242">
        <v>1090</v>
      </c>
      <c r="L29" s="242">
        <v>674</v>
      </c>
      <c r="M29" s="243">
        <v>538</v>
      </c>
      <c r="N29" s="244">
        <v>522</v>
      </c>
    </row>
    <row r="30" spans="1:14" ht="14.1" customHeight="1">
      <c r="A30" s="245" t="s">
        <v>312</v>
      </c>
      <c r="B30" s="573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3"/>
      <c r="N30" s="244"/>
    </row>
    <row r="31" spans="1:14" ht="14.1" customHeight="1">
      <c r="A31" s="122" t="s">
        <v>313</v>
      </c>
      <c r="B31" s="611" t="s">
        <v>80</v>
      </c>
      <c r="C31" s="242">
        <v>608</v>
      </c>
      <c r="D31" s="242">
        <v>337</v>
      </c>
      <c r="E31" s="242">
        <v>339</v>
      </c>
      <c r="F31" s="242">
        <v>114</v>
      </c>
      <c r="G31" s="242">
        <v>114</v>
      </c>
      <c r="H31" s="242">
        <v>111</v>
      </c>
      <c r="I31" s="242" t="s">
        <v>92</v>
      </c>
      <c r="J31" s="242" t="s">
        <v>92</v>
      </c>
      <c r="K31" s="242">
        <v>269</v>
      </c>
      <c r="L31" s="242">
        <v>145</v>
      </c>
      <c r="M31" s="243">
        <v>111</v>
      </c>
      <c r="N31" s="244">
        <v>156</v>
      </c>
    </row>
    <row r="32" spans="1:14" ht="14.1" customHeight="1">
      <c r="A32" s="245" t="s">
        <v>314</v>
      </c>
      <c r="B32" s="573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3"/>
      <c r="N32" s="244"/>
    </row>
    <row r="33" spans="1:14" ht="14.1" customHeight="1">
      <c r="A33" s="122" t="s">
        <v>646</v>
      </c>
      <c r="B33" s="611" t="s">
        <v>80</v>
      </c>
      <c r="C33" s="242">
        <v>1153</v>
      </c>
      <c r="D33" s="242">
        <v>953</v>
      </c>
      <c r="E33" s="242">
        <v>875</v>
      </c>
      <c r="F33" s="242">
        <v>259</v>
      </c>
      <c r="G33" s="242">
        <v>240</v>
      </c>
      <c r="H33" s="242">
        <v>215</v>
      </c>
      <c r="I33" s="242" t="s">
        <v>1801</v>
      </c>
      <c r="J33" s="242" t="s">
        <v>1801</v>
      </c>
      <c r="K33" s="242">
        <v>278</v>
      </c>
      <c r="L33" s="242">
        <v>228</v>
      </c>
      <c r="M33" s="243">
        <v>204</v>
      </c>
      <c r="N33" s="244">
        <v>132</v>
      </c>
    </row>
    <row r="34" spans="1:14" ht="14.1" customHeight="1">
      <c r="A34" s="245" t="s">
        <v>316</v>
      </c>
      <c r="B34" s="573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3"/>
      <c r="N34" s="244"/>
    </row>
    <row r="35" spans="1:14" ht="14.1" customHeight="1">
      <c r="A35" s="122" t="s">
        <v>1796</v>
      </c>
      <c r="B35" s="611" t="s">
        <v>80</v>
      </c>
      <c r="C35" s="242">
        <v>1997</v>
      </c>
      <c r="D35" s="242">
        <v>482</v>
      </c>
      <c r="E35" s="242">
        <v>1378</v>
      </c>
      <c r="F35" s="242">
        <v>493</v>
      </c>
      <c r="G35" s="242">
        <v>411</v>
      </c>
      <c r="H35" s="242">
        <v>444</v>
      </c>
      <c r="I35" s="242">
        <v>30</v>
      </c>
      <c r="J35" s="242" t="s">
        <v>92</v>
      </c>
      <c r="K35" s="242">
        <v>619</v>
      </c>
      <c r="L35" s="242">
        <v>192</v>
      </c>
      <c r="M35" s="243">
        <v>408</v>
      </c>
      <c r="N35" s="244">
        <v>294</v>
      </c>
    </row>
    <row r="36" spans="1:14" ht="14.1" customHeight="1">
      <c r="A36" s="288" t="s">
        <v>1002</v>
      </c>
      <c r="B36" s="611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3"/>
      <c r="N36" s="244"/>
    </row>
    <row r="37" spans="1:14" ht="14.1" customHeight="1">
      <c r="A37" s="617" t="s">
        <v>569</v>
      </c>
      <c r="B37" s="233" t="s">
        <v>80</v>
      </c>
      <c r="C37" s="238">
        <v>4957</v>
      </c>
      <c r="D37" s="238">
        <v>3115</v>
      </c>
      <c r="E37" s="238">
        <v>4265</v>
      </c>
      <c r="F37" s="238">
        <v>1443</v>
      </c>
      <c r="G37" s="238">
        <v>1232</v>
      </c>
      <c r="H37" s="238">
        <v>1295</v>
      </c>
      <c r="I37" s="238">
        <v>295</v>
      </c>
      <c r="J37" s="238" t="s">
        <v>92</v>
      </c>
      <c r="K37" s="238">
        <v>692</v>
      </c>
      <c r="L37" s="238">
        <v>531</v>
      </c>
      <c r="M37" s="239">
        <v>1205</v>
      </c>
      <c r="N37" s="240">
        <v>322</v>
      </c>
    </row>
    <row r="38" spans="1:14" s="237" customFormat="1" ht="14.1" customHeight="1">
      <c r="A38" s="336" t="s">
        <v>2038</v>
      </c>
      <c r="B38" s="233" t="s">
        <v>528</v>
      </c>
      <c r="C38" s="238">
        <v>3425</v>
      </c>
      <c r="D38" s="238">
        <v>2195</v>
      </c>
      <c r="E38" s="238">
        <v>2970</v>
      </c>
      <c r="F38" s="238">
        <v>1085</v>
      </c>
      <c r="G38" s="238">
        <v>847</v>
      </c>
      <c r="H38" s="238">
        <v>871</v>
      </c>
      <c r="I38" s="238">
        <v>167</v>
      </c>
      <c r="J38" s="238" t="s">
        <v>92</v>
      </c>
      <c r="K38" s="238">
        <v>455</v>
      </c>
      <c r="L38" s="238">
        <v>359</v>
      </c>
      <c r="M38" s="239">
        <v>806</v>
      </c>
      <c r="N38" s="240">
        <v>158</v>
      </c>
    </row>
    <row r="39" spans="1:14" s="237" customFormat="1" ht="14.1" customHeight="1">
      <c r="A39" s="122"/>
      <c r="B39" s="233" t="s">
        <v>83</v>
      </c>
      <c r="C39" s="238">
        <v>1532</v>
      </c>
      <c r="D39" s="238">
        <v>920</v>
      </c>
      <c r="E39" s="238">
        <v>1295</v>
      </c>
      <c r="F39" s="238">
        <v>358</v>
      </c>
      <c r="G39" s="238">
        <v>385</v>
      </c>
      <c r="H39" s="238">
        <v>424</v>
      </c>
      <c r="I39" s="238">
        <v>128</v>
      </c>
      <c r="J39" s="238" t="s">
        <v>92</v>
      </c>
      <c r="K39" s="238">
        <v>237</v>
      </c>
      <c r="L39" s="238">
        <v>172</v>
      </c>
      <c r="M39" s="239">
        <v>399</v>
      </c>
      <c r="N39" s="240">
        <v>164</v>
      </c>
    </row>
    <row r="40" spans="1:14" s="237" customFormat="1" ht="14.1" customHeight="1">
      <c r="A40" s="626" t="s">
        <v>318</v>
      </c>
      <c r="B40" s="233" t="s">
        <v>80</v>
      </c>
      <c r="C40" s="238">
        <v>32346</v>
      </c>
      <c r="D40" s="238">
        <v>18424</v>
      </c>
      <c r="E40" s="238">
        <v>24917</v>
      </c>
      <c r="F40" s="238">
        <v>9576</v>
      </c>
      <c r="G40" s="238">
        <v>6815</v>
      </c>
      <c r="H40" s="238">
        <v>6914</v>
      </c>
      <c r="I40" s="238">
        <v>1429</v>
      </c>
      <c r="J40" s="238">
        <v>151</v>
      </c>
      <c r="K40" s="238">
        <v>7429</v>
      </c>
      <c r="L40" s="238">
        <v>5370</v>
      </c>
      <c r="M40" s="239">
        <v>6744</v>
      </c>
      <c r="N40" s="240">
        <v>3683</v>
      </c>
    </row>
    <row r="41" spans="1:14" ht="14.1" customHeight="1">
      <c r="A41" s="246" t="s">
        <v>319</v>
      </c>
      <c r="B41" s="233" t="s">
        <v>528</v>
      </c>
      <c r="C41" s="238">
        <v>8569</v>
      </c>
      <c r="D41" s="238">
        <v>4922</v>
      </c>
      <c r="E41" s="238">
        <v>7311</v>
      </c>
      <c r="F41" s="238">
        <v>3071</v>
      </c>
      <c r="G41" s="238">
        <v>2117</v>
      </c>
      <c r="H41" s="238">
        <v>1781</v>
      </c>
      <c r="I41" s="238">
        <v>223</v>
      </c>
      <c r="J41" s="238">
        <v>87</v>
      </c>
      <c r="K41" s="238">
        <v>1258</v>
      </c>
      <c r="L41" s="238">
        <v>931</v>
      </c>
      <c r="M41" s="239">
        <v>1714</v>
      </c>
      <c r="N41" s="240">
        <v>595</v>
      </c>
    </row>
    <row r="42" spans="1:14" ht="14.1" customHeight="1">
      <c r="A42" s="122"/>
      <c r="B42" s="233" t="s">
        <v>83</v>
      </c>
      <c r="C42" s="238">
        <v>23777</v>
      </c>
      <c r="D42" s="238">
        <v>13502</v>
      </c>
      <c r="E42" s="238">
        <v>17606</v>
      </c>
      <c r="F42" s="238">
        <v>6505</v>
      </c>
      <c r="G42" s="238">
        <v>4698</v>
      </c>
      <c r="H42" s="238">
        <v>5133</v>
      </c>
      <c r="I42" s="238">
        <v>1206</v>
      </c>
      <c r="J42" s="238">
        <v>64</v>
      </c>
      <c r="K42" s="238">
        <v>6171</v>
      </c>
      <c r="L42" s="238">
        <v>4439</v>
      </c>
      <c r="M42" s="239">
        <v>5030</v>
      </c>
      <c r="N42" s="240">
        <v>3088</v>
      </c>
    </row>
    <row r="43" spans="1:14" ht="14.1" customHeight="1">
      <c r="A43" s="241" t="s">
        <v>320</v>
      </c>
      <c r="B43" s="233" t="s">
        <v>80</v>
      </c>
      <c r="C43" s="238">
        <v>54753</v>
      </c>
      <c r="D43" s="238">
        <v>33478</v>
      </c>
      <c r="E43" s="238">
        <v>41649</v>
      </c>
      <c r="F43" s="238">
        <v>14374</v>
      </c>
      <c r="G43" s="238">
        <v>10540</v>
      </c>
      <c r="H43" s="238">
        <v>11385</v>
      </c>
      <c r="I43" s="238">
        <v>3849</v>
      </c>
      <c r="J43" s="238">
        <v>1147</v>
      </c>
      <c r="K43" s="238">
        <v>13104</v>
      </c>
      <c r="L43" s="238">
        <v>9059</v>
      </c>
      <c r="M43" s="239">
        <v>11444</v>
      </c>
      <c r="N43" s="240">
        <v>7013</v>
      </c>
    </row>
    <row r="44" spans="1:14" ht="14.1" customHeight="1">
      <c r="A44" s="241"/>
      <c r="B44" s="233" t="s">
        <v>528</v>
      </c>
      <c r="C44" s="238">
        <v>32578</v>
      </c>
      <c r="D44" s="238">
        <v>20623</v>
      </c>
      <c r="E44" s="238">
        <v>26709</v>
      </c>
      <c r="F44" s="238">
        <v>9279</v>
      </c>
      <c r="G44" s="238">
        <v>6754</v>
      </c>
      <c r="H44" s="238">
        <v>7010</v>
      </c>
      <c r="I44" s="238">
        <v>2395</v>
      </c>
      <c r="J44" s="238">
        <v>957</v>
      </c>
      <c r="K44" s="238">
        <v>5869</v>
      </c>
      <c r="L44" s="238">
        <v>4144</v>
      </c>
      <c r="M44" s="239">
        <v>6965</v>
      </c>
      <c r="N44" s="240">
        <v>2966</v>
      </c>
    </row>
    <row r="45" spans="1:14" ht="14.1" customHeight="1">
      <c r="A45" s="241"/>
      <c r="B45" s="233" t="s">
        <v>83</v>
      </c>
      <c r="C45" s="238">
        <v>22175</v>
      </c>
      <c r="D45" s="238">
        <v>12855</v>
      </c>
      <c r="E45" s="238">
        <v>14940</v>
      </c>
      <c r="F45" s="238">
        <v>5095</v>
      </c>
      <c r="G45" s="238">
        <v>3786</v>
      </c>
      <c r="H45" s="238">
        <v>4375</v>
      </c>
      <c r="I45" s="238">
        <v>1454</v>
      </c>
      <c r="J45" s="238">
        <v>190</v>
      </c>
      <c r="K45" s="238">
        <v>7235</v>
      </c>
      <c r="L45" s="238">
        <v>4915</v>
      </c>
      <c r="M45" s="239">
        <v>4479</v>
      </c>
      <c r="N45" s="240">
        <v>4047</v>
      </c>
    </row>
    <row r="46" spans="1:14" ht="14.1" customHeight="1">
      <c r="A46" s="617" t="s">
        <v>299</v>
      </c>
      <c r="B46" s="233" t="s">
        <v>80</v>
      </c>
      <c r="C46" s="238">
        <v>33983</v>
      </c>
      <c r="D46" s="238">
        <v>21007</v>
      </c>
      <c r="E46" s="238">
        <v>26888</v>
      </c>
      <c r="F46" s="238">
        <v>8989</v>
      </c>
      <c r="G46" s="238">
        <v>6640</v>
      </c>
      <c r="H46" s="238">
        <v>6966</v>
      </c>
      <c r="I46" s="238">
        <v>2823</v>
      </c>
      <c r="J46" s="238">
        <v>1116</v>
      </c>
      <c r="K46" s="238">
        <v>7095</v>
      </c>
      <c r="L46" s="238">
        <v>4759</v>
      </c>
      <c r="M46" s="239">
        <v>7072</v>
      </c>
      <c r="N46" s="240">
        <v>3748</v>
      </c>
    </row>
    <row r="47" spans="1:14" ht="14.1" customHeight="1">
      <c r="A47" s="336" t="s">
        <v>2037</v>
      </c>
      <c r="B47" s="233" t="s">
        <v>528</v>
      </c>
      <c r="C47" s="238">
        <v>28609</v>
      </c>
      <c r="D47" s="238">
        <v>18257</v>
      </c>
      <c r="E47" s="238">
        <v>23056</v>
      </c>
      <c r="F47" s="238">
        <v>7740</v>
      </c>
      <c r="G47" s="238">
        <v>5728</v>
      </c>
      <c r="H47" s="238">
        <v>6052</v>
      </c>
      <c r="I47" s="238">
        <v>2265</v>
      </c>
      <c r="J47" s="238">
        <v>957</v>
      </c>
      <c r="K47" s="238">
        <v>5553</v>
      </c>
      <c r="L47" s="238">
        <v>3927</v>
      </c>
      <c r="M47" s="239">
        <v>6022</v>
      </c>
      <c r="N47" s="240">
        <v>2768</v>
      </c>
    </row>
    <row r="48" spans="1:14" ht="14.1" customHeight="1">
      <c r="A48" s="241"/>
      <c r="B48" s="233" t="s">
        <v>83</v>
      </c>
      <c r="C48" s="238">
        <v>5374</v>
      </c>
      <c r="D48" s="238">
        <v>2750</v>
      </c>
      <c r="E48" s="238">
        <v>3832</v>
      </c>
      <c r="F48" s="238">
        <v>1249</v>
      </c>
      <c r="G48" s="238">
        <v>912</v>
      </c>
      <c r="H48" s="238">
        <v>914</v>
      </c>
      <c r="I48" s="238">
        <v>558</v>
      </c>
      <c r="J48" s="238">
        <v>159</v>
      </c>
      <c r="K48" s="238">
        <v>1542</v>
      </c>
      <c r="L48" s="238">
        <v>832</v>
      </c>
      <c r="M48" s="239">
        <v>1050</v>
      </c>
      <c r="N48" s="240">
        <v>980</v>
      </c>
    </row>
    <row r="49" spans="1:14" ht="14.1" customHeight="1">
      <c r="A49" s="122" t="s">
        <v>321</v>
      </c>
      <c r="B49" s="611" t="s">
        <v>80</v>
      </c>
      <c r="C49" s="242">
        <v>6560</v>
      </c>
      <c r="D49" s="242">
        <v>4168</v>
      </c>
      <c r="E49" s="242">
        <v>5188</v>
      </c>
      <c r="F49" s="242">
        <v>1992</v>
      </c>
      <c r="G49" s="242">
        <v>1385</v>
      </c>
      <c r="H49" s="242">
        <v>1362</v>
      </c>
      <c r="I49" s="242">
        <v>332</v>
      </c>
      <c r="J49" s="242">
        <v>117</v>
      </c>
      <c r="K49" s="242">
        <v>1372</v>
      </c>
      <c r="L49" s="242">
        <v>965</v>
      </c>
      <c r="M49" s="243">
        <v>1396</v>
      </c>
      <c r="N49" s="244">
        <v>648</v>
      </c>
    </row>
    <row r="50" spans="1:14" ht="14.1" customHeight="1">
      <c r="A50" s="245" t="s">
        <v>647</v>
      </c>
      <c r="B50" s="573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3"/>
      <c r="N50" s="244"/>
    </row>
    <row r="51" spans="1:14" ht="14.1" customHeight="1">
      <c r="A51" s="122" t="s">
        <v>323</v>
      </c>
      <c r="B51" s="611" t="s">
        <v>80</v>
      </c>
      <c r="C51" s="242">
        <v>20686</v>
      </c>
      <c r="D51" s="242">
        <v>13985</v>
      </c>
      <c r="E51" s="242">
        <v>16452</v>
      </c>
      <c r="F51" s="242">
        <v>5454</v>
      </c>
      <c r="G51" s="242">
        <v>4091</v>
      </c>
      <c r="H51" s="242">
        <v>4310</v>
      </c>
      <c r="I51" s="242">
        <v>1244</v>
      </c>
      <c r="J51" s="242">
        <v>999</v>
      </c>
      <c r="K51" s="242">
        <v>4234</v>
      </c>
      <c r="L51" s="242">
        <v>3143</v>
      </c>
      <c r="M51" s="243">
        <v>4098</v>
      </c>
      <c r="N51" s="244">
        <v>2240</v>
      </c>
    </row>
    <row r="52" spans="1:14" ht="14.1" customHeight="1">
      <c r="A52" s="245" t="s">
        <v>324</v>
      </c>
      <c r="B52" s="573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8"/>
      <c r="N52" s="249"/>
    </row>
    <row r="53" spans="1:14" ht="24" customHeight="1">
      <c r="A53" s="122" t="s">
        <v>325</v>
      </c>
      <c r="B53" s="611" t="s">
        <v>80</v>
      </c>
      <c r="C53" s="242">
        <v>6145</v>
      </c>
      <c r="D53" s="242">
        <v>2527</v>
      </c>
      <c r="E53" s="242">
        <v>4852</v>
      </c>
      <c r="F53" s="242">
        <v>1400</v>
      </c>
      <c r="G53" s="242">
        <v>1049</v>
      </c>
      <c r="H53" s="242">
        <v>1172</v>
      </c>
      <c r="I53" s="242">
        <v>1231</v>
      </c>
      <c r="J53" s="242" t="s">
        <v>92</v>
      </c>
      <c r="K53" s="242">
        <v>1293</v>
      </c>
      <c r="L53" s="242">
        <v>544</v>
      </c>
      <c r="M53" s="243">
        <v>1456</v>
      </c>
      <c r="N53" s="244">
        <v>756</v>
      </c>
    </row>
    <row r="54" spans="1:14" ht="14.1" customHeight="1">
      <c r="A54" s="245" t="s">
        <v>326</v>
      </c>
      <c r="B54" s="573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3"/>
      <c r="N54" s="244"/>
    </row>
    <row r="55" spans="1:14" s="237" customFormat="1" ht="14.1" customHeight="1">
      <c r="A55" s="122" t="s">
        <v>648</v>
      </c>
      <c r="B55" s="611" t="s">
        <v>80</v>
      </c>
      <c r="C55" s="242">
        <v>592</v>
      </c>
      <c r="D55" s="242">
        <v>327</v>
      </c>
      <c r="E55" s="242">
        <v>396</v>
      </c>
      <c r="F55" s="242">
        <v>143</v>
      </c>
      <c r="G55" s="242">
        <v>115</v>
      </c>
      <c r="H55" s="242">
        <v>122</v>
      </c>
      <c r="I55" s="242">
        <v>16</v>
      </c>
      <c r="J55" s="242" t="s">
        <v>92</v>
      </c>
      <c r="K55" s="242">
        <v>196</v>
      </c>
      <c r="L55" s="242">
        <v>107</v>
      </c>
      <c r="M55" s="243">
        <v>122</v>
      </c>
      <c r="N55" s="244">
        <v>104</v>
      </c>
    </row>
    <row r="56" spans="1:14" s="237" customFormat="1" ht="14.1" customHeight="1">
      <c r="A56" s="245" t="s">
        <v>328</v>
      </c>
      <c r="B56" s="611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9"/>
      <c r="N56" s="240"/>
    </row>
    <row r="57" spans="1:14" ht="14.1" customHeight="1">
      <c r="A57" s="617" t="s">
        <v>569</v>
      </c>
      <c r="B57" s="233" t="s">
        <v>535</v>
      </c>
      <c r="C57" s="238">
        <v>1095</v>
      </c>
      <c r="D57" s="238">
        <v>712</v>
      </c>
      <c r="E57" s="238">
        <v>966</v>
      </c>
      <c r="F57" s="238">
        <v>347</v>
      </c>
      <c r="G57" s="238">
        <v>268</v>
      </c>
      <c r="H57" s="238">
        <v>290</v>
      </c>
      <c r="I57" s="238">
        <v>61</v>
      </c>
      <c r="J57" s="238" t="s">
        <v>92</v>
      </c>
      <c r="K57" s="238">
        <v>129</v>
      </c>
      <c r="L57" s="238">
        <v>127</v>
      </c>
      <c r="M57" s="239">
        <v>286</v>
      </c>
      <c r="N57" s="240">
        <v>81</v>
      </c>
    </row>
    <row r="58" spans="1:14" ht="14.1" customHeight="1">
      <c r="A58" s="336" t="s">
        <v>2038</v>
      </c>
      <c r="B58" s="233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9"/>
      <c r="N58" s="240"/>
    </row>
    <row r="59" spans="1:14" ht="14.1" customHeight="1">
      <c r="A59" s="626" t="s">
        <v>318</v>
      </c>
      <c r="B59" s="233" t="s">
        <v>80</v>
      </c>
      <c r="C59" s="238">
        <v>19675</v>
      </c>
      <c r="D59" s="238">
        <v>11759</v>
      </c>
      <c r="E59" s="238">
        <v>13795</v>
      </c>
      <c r="F59" s="238">
        <v>5038</v>
      </c>
      <c r="G59" s="238">
        <v>3632</v>
      </c>
      <c r="H59" s="238">
        <v>4129</v>
      </c>
      <c r="I59" s="238">
        <v>965</v>
      </c>
      <c r="J59" s="238">
        <v>31</v>
      </c>
      <c r="K59" s="238">
        <v>5880</v>
      </c>
      <c r="L59" s="238">
        <v>4173</v>
      </c>
      <c r="M59" s="239">
        <v>4086</v>
      </c>
      <c r="N59" s="240">
        <v>3184</v>
      </c>
    </row>
    <row r="60" spans="1:14" ht="14.1" customHeight="1">
      <c r="A60" s="246" t="s">
        <v>319</v>
      </c>
      <c r="B60" s="233" t="s">
        <v>528</v>
      </c>
      <c r="C60" s="238">
        <v>2874</v>
      </c>
      <c r="D60" s="238">
        <v>1654</v>
      </c>
      <c r="E60" s="238">
        <v>2687</v>
      </c>
      <c r="F60" s="238">
        <v>1192</v>
      </c>
      <c r="G60" s="238">
        <v>758</v>
      </c>
      <c r="H60" s="238">
        <v>668</v>
      </c>
      <c r="I60" s="238">
        <v>69</v>
      </c>
      <c r="J60" s="238" t="s">
        <v>92</v>
      </c>
      <c r="K60" s="238">
        <v>187</v>
      </c>
      <c r="L60" s="238">
        <v>90</v>
      </c>
      <c r="M60" s="239">
        <v>657</v>
      </c>
      <c r="N60" s="240">
        <v>117</v>
      </c>
    </row>
    <row r="61" spans="1:14" ht="14.1" customHeight="1">
      <c r="A61" s="122"/>
      <c r="B61" s="233" t="s">
        <v>83</v>
      </c>
      <c r="C61" s="238">
        <v>16801</v>
      </c>
      <c r="D61" s="238">
        <v>10105</v>
      </c>
      <c r="E61" s="238">
        <v>11108</v>
      </c>
      <c r="F61" s="238">
        <v>3846</v>
      </c>
      <c r="G61" s="238">
        <v>2874</v>
      </c>
      <c r="H61" s="238">
        <v>3461</v>
      </c>
      <c r="I61" s="238">
        <v>896</v>
      </c>
      <c r="J61" s="238">
        <v>31</v>
      </c>
      <c r="K61" s="238">
        <v>5693</v>
      </c>
      <c r="L61" s="238">
        <v>4083</v>
      </c>
      <c r="M61" s="239">
        <v>3429</v>
      </c>
      <c r="N61" s="240">
        <v>3067</v>
      </c>
    </row>
    <row r="62" spans="1:14" ht="14.1" customHeight="1">
      <c r="A62" s="241" t="s">
        <v>573</v>
      </c>
      <c r="B62" s="233" t="s">
        <v>80</v>
      </c>
      <c r="C62" s="238">
        <v>67396</v>
      </c>
      <c r="D62" s="238">
        <v>40305</v>
      </c>
      <c r="E62" s="238">
        <v>53390</v>
      </c>
      <c r="F62" s="238">
        <v>18022</v>
      </c>
      <c r="G62" s="238">
        <v>13671</v>
      </c>
      <c r="H62" s="238">
        <v>13147</v>
      </c>
      <c r="I62" s="238">
        <v>5458</v>
      </c>
      <c r="J62" s="238">
        <v>2293</v>
      </c>
      <c r="K62" s="238">
        <v>14006</v>
      </c>
      <c r="L62" s="238">
        <v>9394</v>
      </c>
      <c r="M62" s="239">
        <v>12893</v>
      </c>
      <c r="N62" s="240">
        <v>6153</v>
      </c>
    </row>
    <row r="63" spans="1:14" ht="14.1" customHeight="1">
      <c r="A63" s="241"/>
      <c r="B63" s="233" t="s">
        <v>528</v>
      </c>
      <c r="C63" s="238">
        <v>51733</v>
      </c>
      <c r="D63" s="238">
        <v>31353</v>
      </c>
      <c r="E63" s="238">
        <v>42889</v>
      </c>
      <c r="F63" s="238">
        <v>14661</v>
      </c>
      <c r="G63" s="238">
        <v>11281</v>
      </c>
      <c r="H63" s="238">
        <v>10605</v>
      </c>
      <c r="I63" s="238">
        <v>4136</v>
      </c>
      <c r="J63" s="238">
        <v>1671</v>
      </c>
      <c r="K63" s="238">
        <v>8844</v>
      </c>
      <c r="L63" s="238">
        <v>5841</v>
      </c>
      <c r="M63" s="239">
        <v>10300</v>
      </c>
      <c r="N63" s="240">
        <v>3686</v>
      </c>
    </row>
    <row r="64" spans="1:14" ht="14.1" customHeight="1">
      <c r="A64" s="241"/>
      <c r="B64" s="233" t="s">
        <v>83</v>
      </c>
      <c r="C64" s="238">
        <v>15663</v>
      </c>
      <c r="D64" s="238">
        <v>8952</v>
      </c>
      <c r="E64" s="238">
        <v>10501</v>
      </c>
      <c r="F64" s="238">
        <v>3361</v>
      </c>
      <c r="G64" s="238">
        <v>2390</v>
      </c>
      <c r="H64" s="238">
        <v>2542</v>
      </c>
      <c r="I64" s="238">
        <v>1322</v>
      </c>
      <c r="J64" s="238">
        <v>622</v>
      </c>
      <c r="K64" s="238">
        <v>5162</v>
      </c>
      <c r="L64" s="238">
        <v>3553</v>
      </c>
      <c r="M64" s="239">
        <v>2593</v>
      </c>
      <c r="N64" s="240">
        <v>2467</v>
      </c>
    </row>
    <row r="65" spans="1:14" ht="14.1" customHeight="1">
      <c r="A65" s="617" t="s">
        <v>299</v>
      </c>
      <c r="B65" s="233" t="s">
        <v>80</v>
      </c>
      <c r="C65" s="238">
        <v>42904</v>
      </c>
      <c r="D65" s="238">
        <v>25474</v>
      </c>
      <c r="E65" s="238">
        <v>34472</v>
      </c>
      <c r="F65" s="238">
        <v>10777</v>
      </c>
      <c r="G65" s="238">
        <v>8909</v>
      </c>
      <c r="H65" s="238">
        <v>8520</v>
      </c>
      <c r="I65" s="238">
        <v>3983</v>
      </c>
      <c r="J65" s="238">
        <v>1528</v>
      </c>
      <c r="K65" s="238">
        <v>8432</v>
      </c>
      <c r="L65" s="238">
        <v>5470</v>
      </c>
      <c r="M65" s="239">
        <v>8276</v>
      </c>
      <c r="N65" s="240">
        <v>3416</v>
      </c>
    </row>
    <row r="66" spans="1:14" ht="14.1" customHeight="1">
      <c r="A66" s="336" t="s">
        <v>2037</v>
      </c>
      <c r="B66" s="233" t="s">
        <v>528</v>
      </c>
      <c r="C66" s="238">
        <v>35549</v>
      </c>
      <c r="D66" s="238">
        <v>21728</v>
      </c>
      <c r="E66" s="238">
        <v>28886</v>
      </c>
      <c r="F66" s="238">
        <v>9384</v>
      </c>
      <c r="G66" s="238">
        <v>7722</v>
      </c>
      <c r="H66" s="238">
        <v>7210</v>
      </c>
      <c r="I66" s="238">
        <v>3065</v>
      </c>
      <c r="J66" s="238">
        <v>1014</v>
      </c>
      <c r="K66" s="238">
        <v>6663</v>
      </c>
      <c r="L66" s="238">
        <v>4448</v>
      </c>
      <c r="M66" s="239">
        <v>6992</v>
      </c>
      <c r="N66" s="240">
        <v>2547</v>
      </c>
    </row>
    <row r="67" spans="1:14" ht="14.1" customHeight="1">
      <c r="A67" s="241"/>
      <c r="B67" s="233" t="s">
        <v>83</v>
      </c>
      <c r="C67" s="238">
        <v>7355</v>
      </c>
      <c r="D67" s="238">
        <v>3746</v>
      </c>
      <c r="E67" s="238">
        <v>5586</v>
      </c>
      <c r="F67" s="238">
        <v>1393</v>
      </c>
      <c r="G67" s="238">
        <v>1187</v>
      </c>
      <c r="H67" s="238">
        <v>1310</v>
      </c>
      <c r="I67" s="238">
        <v>918</v>
      </c>
      <c r="J67" s="238">
        <v>514</v>
      </c>
      <c r="K67" s="238">
        <v>1769</v>
      </c>
      <c r="L67" s="238">
        <v>1022</v>
      </c>
      <c r="M67" s="239">
        <v>1284</v>
      </c>
      <c r="N67" s="240">
        <v>869</v>
      </c>
    </row>
    <row r="68" spans="1:14" ht="14.1" customHeight="1">
      <c r="A68" s="122" t="s">
        <v>330</v>
      </c>
      <c r="B68" s="611" t="s">
        <v>80</v>
      </c>
      <c r="C68" s="242">
        <v>19115</v>
      </c>
      <c r="D68" s="242">
        <v>12909</v>
      </c>
      <c r="E68" s="242">
        <v>14005</v>
      </c>
      <c r="F68" s="242">
        <v>4923</v>
      </c>
      <c r="G68" s="242">
        <v>4011</v>
      </c>
      <c r="H68" s="242">
        <v>3992</v>
      </c>
      <c r="I68" s="242">
        <v>546</v>
      </c>
      <c r="J68" s="242">
        <v>533</v>
      </c>
      <c r="K68" s="242">
        <v>5110</v>
      </c>
      <c r="L68" s="242">
        <v>3622</v>
      </c>
      <c r="M68" s="243">
        <v>4041</v>
      </c>
      <c r="N68" s="244">
        <v>2351</v>
      </c>
    </row>
    <row r="69" spans="1:14" ht="14.1" customHeight="1">
      <c r="A69" s="245" t="s">
        <v>331</v>
      </c>
      <c r="B69" s="573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3"/>
      <c r="N69" s="244"/>
    </row>
    <row r="70" spans="1:14" ht="14.1" customHeight="1">
      <c r="A70" s="122" t="s">
        <v>332</v>
      </c>
      <c r="B70" s="611" t="s">
        <v>80</v>
      </c>
      <c r="C70" s="242">
        <v>7787</v>
      </c>
      <c r="D70" s="242">
        <v>2412</v>
      </c>
      <c r="E70" s="242">
        <v>6363</v>
      </c>
      <c r="F70" s="242">
        <v>2094</v>
      </c>
      <c r="G70" s="242">
        <v>1674</v>
      </c>
      <c r="H70" s="242">
        <v>1460</v>
      </c>
      <c r="I70" s="242">
        <v>1075</v>
      </c>
      <c r="J70" s="242">
        <v>60</v>
      </c>
      <c r="K70" s="242">
        <v>1424</v>
      </c>
      <c r="L70" s="242">
        <v>498</v>
      </c>
      <c r="M70" s="243">
        <v>1339</v>
      </c>
      <c r="N70" s="244">
        <v>404</v>
      </c>
    </row>
    <row r="71" spans="1:14" ht="14.1" customHeight="1">
      <c r="A71" s="245" t="s">
        <v>333</v>
      </c>
      <c r="B71" s="573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8"/>
      <c r="N71" s="249"/>
    </row>
    <row r="72" spans="1:14" ht="14.1" customHeight="1">
      <c r="A72" s="122" t="s">
        <v>574</v>
      </c>
      <c r="B72" s="611" t="s">
        <v>80</v>
      </c>
      <c r="C72" s="242">
        <v>7338</v>
      </c>
      <c r="D72" s="242">
        <v>4714</v>
      </c>
      <c r="E72" s="242">
        <v>6448</v>
      </c>
      <c r="F72" s="242">
        <v>1956</v>
      </c>
      <c r="G72" s="242">
        <v>1551</v>
      </c>
      <c r="H72" s="242">
        <v>1479</v>
      </c>
      <c r="I72" s="242">
        <v>1197</v>
      </c>
      <c r="J72" s="242">
        <v>123</v>
      </c>
      <c r="K72" s="242">
        <v>890</v>
      </c>
      <c r="L72" s="242">
        <v>622</v>
      </c>
      <c r="M72" s="243">
        <v>1383</v>
      </c>
      <c r="N72" s="244">
        <v>174</v>
      </c>
    </row>
    <row r="73" spans="1:14" ht="14.1" customHeight="1">
      <c r="A73" s="245" t="s">
        <v>335</v>
      </c>
      <c r="B73" s="573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3"/>
      <c r="N73" s="244"/>
    </row>
    <row r="74" spans="1:14" s="237" customFormat="1" ht="14.1" customHeight="1">
      <c r="A74" s="122" t="s">
        <v>336</v>
      </c>
      <c r="B74" s="611" t="s">
        <v>80</v>
      </c>
      <c r="C74" s="242">
        <v>7139</v>
      </c>
      <c r="D74" s="242">
        <v>4970</v>
      </c>
      <c r="E74" s="242">
        <v>6434</v>
      </c>
      <c r="F74" s="242">
        <v>1430</v>
      </c>
      <c r="G74" s="242">
        <v>1349</v>
      </c>
      <c r="H74" s="242">
        <v>1320</v>
      </c>
      <c r="I74" s="242">
        <v>910</v>
      </c>
      <c r="J74" s="242">
        <v>812</v>
      </c>
      <c r="K74" s="242">
        <v>705</v>
      </c>
      <c r="L74" s="242">
        <v>607</v>
      </c>
      <c r="M74" s="243">
        <v>1203</v>
      </c>
      <c r="N74" s="244">
        <v>335</v>
      </c>
    </row>
    <row r="75" spans="1:14" s="237" customFormat="1" ht="14.1" customHeight="1">
      <c r="A75" s="245" t="s">
        <v>337</v>
      </c>
      <c r="B75" s="573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3"/>
      <c r="N75" s="244"/>
    </row>
    <row r="76" spans="1:14" ht="14.1" customHeight="1">
      <c r="A76" s="122" t="s">
        <v>1003</v>
      </c>
      <c r="B76" s="611" t="s">
        <v>80</v>
      </c>
      <c r="C76" s="242">
        <v>1525</v>
      </c>
      <c r="D76" s="242">
        <v>469</v>
      </c>
      <c r="E76" s="242">
        <v>1222</v>
      </c>
      <c r="F76" s="242">
        <v>374</v>
      </c>
      <c r="G76" s="242">
        <v>324</v>
      </c>
      <c r="H76" s="242">
        <v>269</v>
      </c>
      <c r="I76" s="242">
        <v>255</v>
      </c>
      <c r="J76" s="242" t="s">
        <v>92</v>
      </c>
      <c r="K76" s="242">
        <v>303</v>
      </c>
      <c r="L76" s="242">
        <v>121</v>
      </c>
      <c r="M76" s="243">
        <v>310</v>
      </c>
      <c r="N76" s="244">
        <v>152</v>
      </c>
    </row>
    <row r="77" spans="1:14" ht="14.1" customHeight="1">
      <c r="A77" s="288" t="s">
        <v>1004</v>
      </c>
      <c r="B77" s="611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3"/>
      <c r="N77" s="244"/>
    </row>
    <row r="78" spans="1:14" ht="14.1" customHeight="1">
      <c r="A78" s="617" t="s">
        <v>569</v>
      </c>
      <c r="B78" s="233" t="s">
        <v>535</v>
      </c>
      <c r="C78" s="238">
        <v>4701</v>
      </c>
      <c r="D78" s="238">
        <v>2504</v>
      </c>
      <c r="E78" s="238">
        <v>4099</v>
      </c>
      <c r="F78" s="238">
        <v>1602</v>
      </c>
      <c r="G78" s="238">
        <v>1084</v>
      </c>
      <c r="H78" s="238">
        <v>1023</v>
      </c>
      <c r="I78" s="238">
        <v>390</v>
      </c>
      <c r="J78" s="238" t="s">
        <v>92</v>
      </c>
      <c r="K78" s="238">
        <v>602</v>
      </c>
      <c r="L78" s="238">
        <v>412</v>
      </c>
      <c r="M78" s="239">
        <v>1037</v>
      </c>
      <c r="N78" s="240">
        <v>296</v>
      </c>
    </row>
    <row r="79" spans="1:14" ht="14.1" customHeight="1">
      <c r="A79" s="336" t="s">
        <v>2038</v>
      </c>
      <c r="B79" s="250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9"/>
      <c r="N79" s="240"/>
    </row>
    <row r="80" spans="1:14" ht="14.1" customHeight="1">
      <c r="A80" s="626" t="s">
        <v>318</v>
      </c>
      <c r="B80" s="233" t="s">
        <v>80</v>
      </c>
      <c r="C80" s="238">
        <v>19791</v>
      </c>
      <c r="D80" s="238">
        <v>12327</v>
      </c>
      <c r="E80" s="238">
        <v>14819</v>
      </c>
      <c r="F80" s="238">
        <v>5643</v>
      </c>
      <c r="G80" s="238">
        <v>3678</v>
      </c>
      <c r="H80" s="238">
        <v>3604</v>
      </c>
      <c r="I80" s="238">
        <v>1085</v>
      </c>
      <c r="J80" s="238">
        <v>765</v>
      </c>
      <c r="K80" s="238">
        <v>4972</v>
      </c>
      <c r="L80" s="238">
        <v>3512</v>
      </c>
      <c r="M80" s="239">
        <v>3580</v>
      </c>
      <c r="N80" s="240">
        <v>2441</v>
      </c>
    </row>
    <row r="81" spans="1:14" ht="14.1" customHeight="1">
      <c r="A81" s="246" t="s">
        <v>319</v>
      </c>
      <c r="B81" s="233" t="s">
        <v>528</v>
      </c>
      <c r="C81" s="238">
        <v>11483</v>
      </c>
      <c r="D81" s="238">
        <v>7121</v>
      </c>
      <c r="E81" s="238">
        <v>9904</v>
      </c>
      <c r="F81" s="238">
        <v>3675</v>
      </c>
      <c r="G81" s="238">
        <v>2475</v>
      </c>
      <c r="H81" s="238">
        <v>2372</v>
      </c>
      <c r="I81" s="238">
        <v>681</v>
      </c>
      <c r="J81" s="238">
        <v>657</v>
      </c>
      <c r="K81" s="238">
        <v>1579</v>
      </c>
      <c r="L81" s="238">
        <v>981</v>
      </c>
      <c r="M81" s="239">
        <v>2271</v>
      </c>
      <c r="N81" s="240">
        <v>843</v>
      </c>
    </row>
    <row r="82" spans="1:14" ht="14.1" customHeight="1">
      <c r="A82" s="122"/>
      <c r="B82" s="233" t="s">
        <v>83</v>
      </c>
      <c r="C82" s="238">
        <v>8308</v>
      </c>
      <c r="D82" s="238">
        <v>5206</v>
      </c>
      <c r="E82" s="238">
        <v>4915</v>
      </c>
      <c r="F82" s="238">
        <v>1968</v>
      </c>
      <c r="G82" s="238">
        <v>1203</v>
      </c>
      <c r="H82" s="238">
        <v>1232</v>
      </c>
      <c r="I82" s="238">
        <v>404</v>
      </c>
      <c r="J82" s="238">
        <v>108</v>
      </c>
      <c r="K82" s="238">
        <v>3393</v>
      </c>
      <c r="L82" s="238">
        <v>2531</v>
      </c>
      <c r="M82" s="239">
        <v>1309</v>
      </c>
      <c r="N82" s="240">
        <v>1598</v>
      </c>
    </row>
    <row r="83" spans="1:14" ht="14.1" customHeight="1">
      <c r="A83" s="185" t="s">
        <v>2014</v>
      </c>
      <c r="B83" s="611" t="s">
        <v>80</v>
      </c>
      <c r="C83" s="242">
        <v>8789</v>
      </c>
      <c r="D83" s="242">
        <v>5668</v>
      </c>
      <c r="E83" s="242">
        <v>7225</v>
      </c>
      <c r="F83" s="242">
        <v>2425</v>
      </c>
      <c r="G83" s="242">
        <v>1804</v>
      </c>
      <c r="H83" s="242">
        <v>1681</v>
      </c>
      <c r="I83" s="242">
        <v>589</v>
      </c>
      <c r="J83" s="242">
        <v>682</v>
      </c>
      <c r="K83" s="242">
        <v>1564</v>
      </c>
      <c r="L83" s="242">
        <v>1006</v>
      </c>
      <c r="M83" s="243">
        <v>1724</v>
      </c>
      <c r="N83" s="244">
        <v>859</v>
      </c>
    </row>
    <row r="84" spans="1:14" s="237" customFormat="1" ht="14.1" customHeight="1">
      <c r="A84" s="184" t="s">
        <v>2015</v>
      </c>
      <c r="B84" s="573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3"/>
      <c r="N84" s="244"/>
    </row>
    <row r="85" spans="1:14" s="237" customFormat="1" ht="14.1" customHeight="1">
      <c r="A85" s="241" t="s">
        <v>338</v>
      </c>
      <c r="B85" s="233" t="s">
        <v>80</v>
      </c>
      <c r="C85" s="238">
        <v>11976</v>
      </c>
      <c r="D85" s="238">
        <v>6411</v>
      </c>
      <c r="E85" s="238">
        <v>9615</v>
      </c>
      <c r="F85" s="238">
        <v>3114</v>
      </c>
      <c r="G85" s="238">
        <v>2342</v>
      </c>
      <c r="H85" s="238">
        <v>2614</v>
      </c>
      <c r="I85" s="238">
        <v>1256</v>
      </c>
      <c r="J85" s="238">
        <v>289</v>
      </c>
      <c r="K85" s="238">
        <v>2361</v>
      </c>
      <c r="L85" s="238">
        <v>1395</v>
      </c>
      <c r="M85" s="239">
        <v>2634</v>
      </c>
      <c r="N85" s="240">
        <v>1213</v>
      </c>
    </row>
    <row r="86" spans="1:14" ht="14.1" customHeight="1">
      <c r="A86" s="241"/>
      <c r="B86" s="233" t="s">
        <v>528</v>
      </c>
      <c r="C86" s="574">
        <v>7560</v>
      </c>
      <c r="D86" s="574">
        <v>4099</v>
      </c>
      <c r="E86" s="574">
        <v>6274</v>
      </c>
      <c r="F86" s="574">
        <v>2061</v>
      </c>
      <c r="G86" s="574">
        <v>1527</v>
      </c>
      <c r="H86" s="574">
        <v>1722</v>
      </c>
      <c r="I86" s="574">
        <v>746</v>
      </c>
      <c r="J86" s="574">
        <v>218</v>
      </c>
      <c r="K86" s="574">
        <v>1286</v>
      </c>
      <c r="L86" s="574">
        <v>784</v>
      </c>
      <c r="M86" s="575">
        <v>1729</v>
      </c>
      <c r="N86" s="576">
        <v>643</v>
      </c>
    </row>
    <row r="87" spans="1:14" ht="14.1" customHeight="1">
      <c r="A87" s="241"/>
      <c r="B87" s="233" t="s">
        <v>83</v>
      </c>
      <c r="C87" s="238">
        <v>4416</v>
      </c>
      <c r="D87" s="238">
        <v>2312</v>
      </c>
      <c r="E87" s="238">
        <v>3341</v>
      </c>
      <c r="F87" s="238">
        <v>1053</v>
      </c>
      <c r="G87" s="238">
        <v>815</v>
      </c>
      <c r="H87" s="238">
        <v>892</v>
      </c>
      <c r="I87" s="238">
        <v>510</v>
      </c>
      <c r="J87" s="238">
        <v>71</v>
      </c>
      <c r="K87" s="238">
        <v>1075</v>
      </c>
      <c r="L87" s="238">
        <v>611</v>
      </c>
      <c r="M87" s="239">
        <v>905</v>
      </c>
      <c r="N87" s="240">
        <v>570</v>
      </c>
    </row>
    <row r="88" spans="1:14" ht="14.1" customHeight="1">
      <c r="A88" s="617" t="s">
        <v>299</v>
      </c>
      <c r="B88" s="233" t="s">
        <v>80</v>
      </c>
      <c r="C88" s="238">
        <v>9705</v>
      </c>
      <c r="D88" s="238">
        <v>5138</v>
      </c>
      <c r="E88" s="238">
        <v>7853</v>
      </c>
      <c r="F88" s="238">
        <v>2478</v>
      </c>
      <c r="G88" s="238">
        <v>1887</v>
      </c>
      <c r="H88" s="238">
        <v>2044</v>
      </c>
      <c r="I88" s="238">
        <v>1155</v>
      </c>
      <c r="J88" s="238">
        <v>289</v>
      </c>
      <c r="K88" s="238">
        <v>1852</v>
      </c>
      <c r="L88" s="238">
        <v>1055</v>
      </c>
      <c r="M88" s="239">
        <v>2051</v>
      </c>
      <c r="N88" s="240">
        <v>929</v>
      </c>
    </row>
    <row r="89" spans="1:14" ht="14.1" customHeight="1">
      <c r="A89" s="336" t="s">
        <v>2037</v>
      </c>
      <c r="B89" s="233" t="s">
        <v>528</v>
      </c>
      <c r="C89" s="238">
        <v>6451</v>
      </c>
      <c r="D89" s="238">
        <v>3525</v>
      </c>
      <c r="E89" s="238">
        <v>5418</v>
      </c>
      <c r="F89" s="238">
        <v>1726</v>
      </c>
      <c r="G89" s="238">
        <v>1323</v>
      </c>
      <c r="H89" s="238">
        <v>1449</v>
      </c>
      <c r="I89" s="238">
        <v>702</v>
      </c>
      <c r="J89" s="238">
        <v>218</v>
      </c>
      <c r="K89" s="238">
        <v>1033</v>
      </c>
      <c r="L89" s="238">
        <v>625</v>
      </c>
      <c r="M89" s="239">
        <v>1453</v>
      </c>
      <c r="N89" s="240">
        <v>523</v>
      </c>
    </row>
    <row r="90" spans="1:14" ht="14.1" customHeight="1">
      <c r="A90" s="241"/>
      <c r="B90" s="233" t="s">
        <v>83</v>
      </c>
      <c r="C90" s="238">
        <v>3254</v>
      </c>
      <c r="D90" s="238">
        <v>1613</v>
      </c>
      <c r="E90" s="238">
        <v>2435</v>
      </c>
      <c r="F90" s="238">
        <v>752</v>
      </c>
      <c r="G90" s="238">
        <v>564</v>
      </c>
      <c r="H90" s="238">
        <v>595</v>
      </c>
      <c r="I90" s="238">
        <v>453</v>
      </c>
      <c r="J90" s="238">
        <v>71</v>
      </c>
      <c r="K90" s="238">
        <v>819</v>
      </c>
      <c r="L90" s="238">
        <v>430</v>
      </c>
      <c r="M90" s="239">
        <v>598</v>
      </c>
      <c r="N90" s="240">
        <v>406</v>
      </c>
    </row>
    <row r="91" spans="1:14" ht="14.1" customHeight="1">
      <c r="A91" s="122" t="s">
        <v>339</v>
      </c>
      <c r="B91" s="611" t="s">
        <v>80</v>
      </c>
      <c r="C91" s="242">
        <v>9705</v>
      </c>
      <c r="D91" s="242">
        <v>5138</v>
      </c>
      <c r="E91" s="242">
        <v>7853</v>
      </c>
      <c r="F91" s="242">
        <v>2478</v>
      </c>
      <c r="G91" s="242">
        <v>1887</v>
      </c>
      <c r="H91" s="242">
        <v>2044</v>
      </c>
      <c r="I91" s="242">
        <v>1155</v>
      </c>
      <c r="J91" s="242">
        <v>289</v>
      </c>
      <c r="K91" s="242">
        <v>1852</v>
      </c>
      <c r="L91" s="242">
        <v>1055</v>
      </c>
      <c r="M91" s="243">
        <v>2051</v>
      </c>
      <c r="N91" s="244">
        <v>929</v>
      </c>
    </row>
    <row r="92" spans="1:14" ht="14.1" customHeight="1">
      <c r="A92" s="245" t="s">
        <v>340</v>
      </c>
      <c r="B92" s="573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3"/>
      <c r="N92" s="244"/>
    </row>
    <row r="93" spans="1:14" ht="14.1" customHeight="1">
      <c r="A93" s="617" t="s">
        <v>569</v>
      </c>
      <c r="B93" s="233" t="s">
        <v>80</v>
      </c>
      <c r="C93" s="238">
        <v>1782</v>
      </c>
      <c r="D93" s="238">
        <v>1010</v>
      </c>
      <c r="E93" s="238">
        <v>1364</v>
      </c>
      <c r="F93" s="238">
        <v>507</v>
      </c>
      <c r="G93" s="238">
        <v>344</v>
      </c>
      <c r="H93" s="238">
        <v>432</v>
      </c>
      <c r="I93" s="238">
        <v>81</v>
      </c>
      <c r="J93" s="238" t="s">
        <v>92</v>
      </c>
      <c r="K93" s="238">
        <v>418</v>
      </c>
      <c r="L93" s="238">
        <v>284</v>
      </c>
      <c r="M93" s="239">
        <v>444</v>
      </c>
      <c r="N93" s="240">
        <v>211</v>
      </c>
    </row>
    <row r="94" spans="1:14" ht="14.1" customHeight="1">
      <c r="A94" s="336" t="s">
        <v>2038</v>
      </c>
      <c r="B94" s="233" t="s">
        <v>528</v>
      </c>
      <c r="C94" s="238">
        <v>1109</v>
      </c>
      <c r="D94" s="238">
        <v>574</v>
      </c>
      <c r="E94" s="238">
        <v>856</v>
      </c>
      <c r="F94" s="238">
        <v>335</v>
      </c>
      <c r="G94" s="238">
        <v>204</v>
      </c>
      <c r="H94" s="238">
        <v>273</v>
      </c>
      <c r="I94" s="238">
        <v>44</v>
      </c>
      <c r="J94" s="238" t="s">
        <v>92</v>
      </c>
      <c r="K94" s="238">
        <v>253</v>
      </c>
      <c r="L94" s="238">
        <v>159</v>
      </c>
      <c r="M94" s="239">
        <v>276</v>
      </c>
      <c r="N94" s="240">
        <v>120</v>
      </c>
    </row>
    <row r="95" spans="1:14" ht="14.1" customHeight="1">
      <c r="A95" s="122"/>
      <c r="B95" s="233" t="s">
        <v>83</v>
      </c>
      <c r="C95" s="238">
        <v>673</v>
      </c>
      <c r="D95" s="238">
        <v>436</v>
      </c>
      <c r="E95" s="238">
        <v>508</v>
      </c>
      <c r="F95" s="238">
        <v>172</v>
      </c>
      <c r="G95" s="238">
        <v>140</v>
      </c>
      <c r="H95" s="238">
        <v>159</v>
      </c>
      <c r="I95" s="238">
        <v>37</v>
      </c>
      <c r="J95" s="238" t="s">
        <v>92</v>
      </c>
      <c r="K95" s="238">
        <v>165</v>
      </c>
      <c r="L95" s="238">
        <v>125</v>
      </c>
      <c r="M95" s="239">
        <v>168</v>
      </c>
      <c r="N95" s="240">
        <v>91</v>
      </c>
    </row>
    <row r="96" spans="1:14" ht="14.1" customHeight="1">
      <c r="A96" s="626" t="s">
        <v>318</v>
      </c>
      <c r="B96" s="233" t="s">
        <v>94</v>
      </c>
      <c r="C96" s="238">
        <v>489</v>
      </c>
      <c r="D96" s="238">
        <v>263</v>
      </c>
      <c r="E96" s="238">
        <v>398</v>
      </c>
      <c r="F96" s="238">
        <v>129</v>
      </c>
      <c r="G96" s="238">
        <v>111</v>
      </c>
      <c r="H96" s="238">
        <v>138</v>
      </c>
      <c r="I96" s="238">
        <v>20</v>
      </c>
      <c r="J96" s="238" t="s">
        <v>92</v>
      </c>
      <c r="K96" s="238">
        <v>91</v>
      </c>
      <c r="L96" s="238">
        <v>56</v>
      </c>
      <c r="M96" s="239">
        <v>139</v>
      </c>
      <c r="N96" s="240">
        <v>73</v>
      </c>
    </row>
    <row r="97" spans="1:14" ht="14.1" customHeight="1">
      <c r="A97" s="246" t="s">
        <v>319</v>
      </c>
      <c r="B97" s="611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3"/>
      <c r="N97" s="244"/>
    </row>
    <row r="98" spans="1:14" ht="14.1" customHeight="1">
      <c r="A98" s="241" t="s">
        <v>341</v>
      </c>
      <c r="B98" s="233" t="s">
        <v>80</v>
      </c>
      <c r="C98" s="238">
        <v>77812</v>
      </c>
      <c r="D98" s="238">
        <v>46484</v>
      </c>
      <c r="E98" s="238">
        <v>59485</v>
      </c>
      <c r="F98" s="238">
        <v>22234</v>
      </c>
      <c r="G98" s="238">
        <v>14688</v>
      </c>
      <c r="H98" s="238">
        <v>14790</v>
      </c>
      <c r="I98" s="238">
        <v>5300</v>
      </c>
      <c r="J98" s="238">
        <v>1760</v>
      </c>
      <c r="K98" s="238">
        <v>18327</v>
      </c>
      <c r="L98" s="238">
        <v>12484</v>
      </c>
      <c r="M98" s="239">
        <v>15375</v>
      </c>
      <c r="N98" s="240">
        <v>9335</v>
      </c>
    </row>
    <row r="99" spans="1:14" ht="14.1" customHeight="1">
      <c r="A99" s="241"/>
      <c r="B99" s="233" t="s">
        <v>528</v>
      </c>
      <c r="C99" s="238">
        <v>47044</v>
      </c>
      <c r="D99" s="238">
        <v>28015</v>
      </c>
      <c r="E99" s="238">
        <v>38065</v>
      </c>
      <c r="F99" s="238">
        <v>13178</v>
      </c>
      <c r="G99" s="238">
        <v>9487</v>
      </c>
      <c r="H99" s="238">
        <v>9398</v>
      </c>
      <c r="I99" s="238">
        <v>3967</v>
      </c>
      <c r="J99" s="238">
        <v>1374</v>
      </c>
      <c r="K99" s="238">
        <v>8979</v>
      </c>
      <c r="L99" s="238">
        <v>6056</v>
      </c>
      <c r="M99" s="239">
        <v>9651</v>
      </c>
      <c r="N99" s="240">
        <v>4346</v>
      </c>
    </row>
    <row r="100" spans="1:14" ht="14.1" customHeight="1">
      <c r="A100" s="241"/>
      <c r="B100" s="233" t="s">
        <v>83</v>
      </c>
      <c r="C100" s="238">
        <v>30768</v>
      </c>
      <c r="D100" s="238">
        <v>18469</v>
      </c>
      <c r="E100" s="238">
        <v>21420</v>
      </c>
      <c r="F100" s="238">
        <v>9056</v>
      </c>
      <c r="G100" s="238">
        <v>5201</v>
      </c>
      <c r="H100" s="238">
        <v>5392</v>
      </c>
      <c r="I100" s="238">
        <v>1333</v>
      </c>
      <c r="J100" s="238">
        <v>386</v>
      </c>
      <c r="K100" s="238">
        <v>9348</v>
      </c>
      <c r="L100" s="238">
        <v>6428</v>
      </c>
      <c r="M100" s="239">
        <v>5724</v>
      </c>
      <c r="N100" s="240">
        <v>4989</v>
      </c>
    </row>
    <row r="101" spans="1:14" ht="14.1" customHeight="1">
      <c r="A101" s="617" t="s">
        <v>299</v>
      </c>
      <c r="B101" s="233" t="s">
        <v>80</v>
      </c>
      <c r="C101" s="238">
        <v>50492</v>
      </c>
      <c r="D101" s="238">
        <v>29389</v>
      </c>
      <c r="E101" s="238">
        <v>39097</v>
      </c>
      <c r="F101" s="238">
        <v>13071</v>
      </c>
      <c r="G101" s="238">
        <v>9430</v>
      </c>
      <c r="H101" s="238">
        <v>9570</v>
      </c>
      <c r="I101" s="238">
        <v>4635</v>
      </c>
      <c r="J101" s="238">
        <v>1678</v>
      </c>
      <c r="K101" s="238">
        <v>11395</v>
      </c>
      <c r="L101" s="238">
        <v>7481</v>
      </c>
      <c r="M101" s="239">
        <v>10167</v>
      </c>
      <c r="N101" s="240">
        <v>5641</v>
      </c>
    </row>
    <row r="102" spans="1:14" ht="14.1" customHeight="1">
      <c r="A102" s="336" t="s">
        <v>2037</v>
      </c>
      <c r="B102" s="233" t="s">
        <v>528</v>
      </c>
      <c r="C102" s="238">
        <v>41606</v>
      </c>
      <c r="D102" s="238">
        <v>24784</v>
      </c>
      <c r="E102" s="238">
        <v>33331</v>
      </c>
      <c r="F102" s="238">
        <v>11217</v>
      </c>
      <c r="G102" s="238">
        <v>8074</v>
      </c>
      <c r="H102" s="238">
        <v>8179</v>
      </c>
      <c r="I102" s="238">
        <v>3838</v>
      </c>
      <c r="J102" s="238">
        <v>1362</v>
      </c>
      <c r="K102" s="238">
        <v>8275</v>
      </c>
      <c r="L102" s="238">
        <v>5640</v>
      </c>
      <c r="M102" s="239">
        <v>8508</v>
      </c>
      <c r="N102" s="240">
        <v>3972</v>
      </c>
    </row>
    <row r="103" spans="1:14" ht="14.1" customHeight="1">
      <c r="A103" s="241"/>
      <c r="B103" s="233" t="s">
        <v>83</v>
      </c>
      <c r="C103" s="238">
        <v>8886</v>
      </c>
      <c r="D103" s="238">
        <v>4605</v>
      </c>
      <c r="E103" s="238">
        <v>5766</v>
      </c>
      <c r="F103" s="238">
        <v>1854</v>
      </c>
      <c r="G103" s="238">
        <v>1356</v>
      </c>
      <c r="H103" s="238">
        <v>1391</v>
      </c>
      <c r="I103" s="238">
        <v>797</v>
      </c>
      <c r="J103" s="238">
        <v>316</v>
      </c>
      <c r="K103" s="238">
        <v>3120</v>
      </c>
      <c r="L103" s="238">
        <v>1841</v>
      </c>
      <c r="M103" s="239">
        <v>1659</v>
      </c>
      <c r="N103" s="240">
        <v>1669</v>
      </c>
    </row>
    <row r="104" spans="1:14" ht="14.1" customHeight="1">
      <c r="A104" s="122" t="s">
        <v>342</v>
      </c>
      <c r="B104" s="611" t="s">
        <v>80</v>
      </c>
      <c r="C104" s="242">
        <v>24829</v>
      </c>
      <c r="D104" s="242">
        <v>15794</v>
      </c>
      <c r="E104" s="242">
        <v>17951</v>
      </c>
      <c r="F104" s="242">
        <v>6825</v>
      </c>
      <c r="G104" s="242">
        <v>4754</v>
      </c>
      <c r="H104" s="242">
        <v>5131</v>
      </c>
      <c r="I104" s="242">
        <v>684</v>
      </c>
      <c r="J104" s="242">
        <v>557</v>
      </c>
      <c r="K104" s="242">
        <v>6878</v>
      </c>
      <c r="L104" s="242">
        <v>4843</v>
      </c>
      <c r="M104" s="243">
        <v>5143</v>
      </c>
      <c r="N104" s="244">
        <v>3301</v>
      </c>
    </row>
    <row r="105" spans="1:14" ht="14.1" customHeight="1">
      <c r="A105" s="245" t="s">
        <v>649</v>
      </c>
      <c r="B105" s="573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3"/>
      <c r="N105" s="244"/>
    </row>
    <row r="106" spans="1:14" ht="14.1" customHeight="1">
      <c r="A106" s="122" t="s">
        <v>344</v>
      </c>
      <c r="B106" s="611" t="s">
        <v>80</v>
      </c>
      <c r="C106" s="242">
        <v>13596</v>
      </c>
      <c r="D106" s="242">
        <v>5340</v>
      </c>
      <c r="E106" s="242">
        <v>10736</v>
      </c>
      <c r="F106" s="242">
        <v>3355</v>
      </c>
      <c r="G106" s="242">
        <v>2391</v>
      </c>
      <c r="H106" s="242">
        <v>2153</v>
      </c>
      <c r="I106" s="242">
        <v>2816</v>
      </c>
      <c r="J106" s="242">
        <v>21</v>
      </c>
      <c r="K106" s="242">
        <v>2860</v>
      </c>
      <c r="L106" s="242">
        <v>1362</v>
      </c>
      <c r="M106" s="243">
        <v>2967</v>
      </c>
      <c r="N106" s="244">
        <v>1531</v>
      </c>
    </row>
    <row r="107" spans="1:14" ht="14.1" customHeight="1">
      <c r="A107" s="245" t="s">
        <v>345</v>
      </c>
      <c r="B107" s="573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3"/>
      <c r="N107" s="244"/>
    </row>
    <row r="108" spans="1:14" s="237" customFormat="1" ht="14.1" customHeight="1">
      <c r="A108" s="122" t="s">
        <v>346</v>
      </c>
      <c r="B108" s="611" t="s">
        <v>80</v>
      </c>
      <c r="C108" s="242">
        <v>9464</v>
      </c>
      <c r="D108" s="242">
        <v>6519</v>
      </c>
      <c r="E108" s="242">
        <v>8452</v>
      </c>
      <c r="F108" s="242">
        <v>2300</v>
      </c>
      <c r="G108" s="242">
        <v>1785</v>
      </c>
      <c r="H108" s="242">
        <v>1732</v>
      </c>
      <c r="I108" s="242">
        <v>1018</v>
      </c>
      <c r="J108" s="242">
        <v>904</v>
      </c>
      <c r="K108" s="242">
        <v>1012</v>
      </c>
      <c r="L108" s="242">
        <v>828</v>
      </c>
      <c r="M108" s="243">
        <v>1436</v>
      </c>
      <c r="N108" s="244">
        <v>470</v>
      </c>
    </row>
    <row r="109" spans="1:14" s="237" customFormat="1" ht="14.1" customHeight="1">
      <c r="A109" s="245" t="s">
        <v>347</v>
      </c>
      <c r="B109" s="573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3"/>
      <c r="N109" s="244"/>
    </row>
    <row r="110" spans="1:14" ht="14.1" customHeight="1">
      <c r="A110" s="122" t="s">
        <v>577</v>
      </c>
      <c r="B110" s="611" t="s">
        <v>80</v>
      </c>
      <c r="C110" s="242">
        <v>855</v>
      </c>
      <c r="D110" s="242">
        <v>528</v>
      </c>
      <c r="E110" s="242">
        <v>591</v>
      </c>
      <c r="F110" s="242">
        <v>220</v>
      </c>
      <c r="G110" s="242">
        <v>172</v>
      </c>
      <c r="H110" s="242">
        <v>190</v>
      </c>
      <c r="I110" s="242">
        <v>9</v>
      </c>
      <c r="J110" s="242" t="s">
        <v>92</v>
      </c>
      <c r="K110" s="242">
        <v>264</v>
      </c>
      <c r="L110" s="242">
        <v>163</v>
      </c>
      <c r="M110" s="243">
        <v>181</v>
      </c>
      <c r="N110" s="244">
        <v>127</v>
      </c>
    </row>
    <row r="111" spans="1:14" ht="14.1" customHeight="1">
      <c r="A111" s="245" t="s">
        <v>578</v>
      </c>
      <c r="B111" s="573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3"/>
      <c r="N111" s="244"/>
    </row>
    <row r="112" spans="1:14" ht="14.1" customHeight="1">
      <c r="A112" s="122" t="s">
        <v>650</v>
      </c>
      <c r="B112" s="611" t="s">
        <v>80</v>
      </c>
      <c r="C112" s="242">
        <v>893</v>
      </c>
      <c r="D112" s="242">
        <v>743</v>
      </c>
      <c r="E112" s="242">
        <v>704</v>
      </c>
      <c r="F112" s="242">
        <v>229</v>
      </c>
      <c r="G112" s="242">
        <v>191</v>
      </c>
      <c r="H112" s="242">
        <v>207</v>
      </c>
      <c r="I112" s="242">
        <v>36</v>
      </c>
      <c r="J112" s="242">
        <v>41</v>
      </c>
      <c r="K112" s="242">
        <v>189</v>
      </c>
      <c r="L112" s="242">
        <v>158</v>
      </c>
      <c r="M112" s="243">
        <v>207</v>
      </c>
      <c r="N112" s="244">
        <v>87</v>
      </c>
    </row>
    <row r="113" spans="1:14" ht="14.1" customHeight="1">
      <c r="A113" s="245" t="s">
        <v>580</v>
      </c>
      <c r="B113" s="573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3"/>
      <c r="N113" s="244"/>
    </row>
    <row r="114" spans="1:14" ht="23.25">
      <c r="A114" s="122" t="s">
        <v>581</v>
      </c>
      <c r="B114" s="611" t="s">
        <v>80</v>
      </c>
      <c r="C114" s="242">
        <v>855</v>
      </c>
      <c r="D114" s="242">
        <v>465</v>
      </c>
      <c r="E114" s="242">
        <v>663</v>
      </c>
      <c r="F114" s="242">
        <v>142</v>
      </c>
      <c r="G114" s="242">
        <v>137</v>
      </c>
      <c r="H114" s="242">
        <v>157</v>
      </c>
      <c r="I114" s="242">
        <v>72</v>
      </c>
      <c r="J114" s="242">
        <v>155</v>
      </c>
      <c r="K114" s="242">
        <v>192</v>
      </c>
      <c r="L114" s="242">
        <v>127</v>
      </c>
      <c r="M114" s="243">
        <v>233</v>
      </c>
      <c r="N114" s="244">
        <v>125</v>
      </c>
    </row>
    <row r="115" spans="1:14">
      <c r="A115" s="245" t="s">
        <v>353</v>
      </c>
      <c r="B115" s="573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3"/>
      <c r="N115" s="244"/>
    </row>
    <row r="116" spans="1:14">
      <c r="A116" s="617" t="s">
        <v>569</v>
      </c>
      <c r="B116" s="233" t="s">
        <v>80</v>
      </c>
      <c r="C116" s="238">
        <v>1079</v>
      </c>
      <c r="D116" s="238">
        <v>647</v>
      </c>
      <c r="E116" s="238">
        <v>976</v>
      </c>
      <c r="F116" s="238">
        <v>311</v>
      </c>
      <c r="G116" s="238">
        <v>308</v>
      </c>
      <c r="H116" s="238">
        <v>308</v>
      </c>
      <c r="I116" s="238">
        <v>49</v>
      </c>
      <c r="J116" s="238" t="s">
        <v>92</v>
      </c>
      <c r="K116" s="238">
        <v>103</v>
      </c>
      <c r="L116" s="238">
        <v>74</v>
      </c>
      <c r="M116" s="239">
        <v>311</v>
      </c>
      <c r="N116" s="240">
        <v>58</v>
      </c>
    </row>
    <row r="117" spans="1:14">
      <c r="A117" s="336" t="s">
        <v>2038</v>
      </c>
      <c r="B117" s="233" t="s">
        <v>528</v>
      </c>
      <c r="C117" s="238">
        <v>613</v>
      </c>
      <c r="D117" s="238">
        <v>349</v>
      </c>
      <c r="E117" s="238">
        <v>528</v>
      </c>
      <c r="F117" s="238">
        <v>192</v>
      </c>
      <c r="G117" s="238">
        <v>158</v>
      </c>
      <c r="H117" s="238">
        <v>132</v>
      </c>
      <c r="I117" s="238">
        <v>46</v>
      </c>
      <c r="J117" s="238" t="s">
        <v>92</v>
      </c>
      <c r="K117" s="238">
        <v>85</v>
      </c>
      <c r="L117" s="238">
        <v>58</v>
      </c>
      <c r="M117" s="239">
        <v>160</v>
      </c>
      <c r="N117" s="240">
        <v>40</v>
      </c>
    </row>
    <row r="118" spans="1:14">
      <c r="A118" s="122"/>
      <c r="B118" s="233" t="s">
        <v>83</v>
      </c>
      <c r="C118" s="238">
        <v>466</v>
      </c>
      <c r="D118" s="238">
        <v>298</v>
      </c>
      <c r="E118" s="238">
        <v>448</v>
      </c>
      <c r="F118" s="238">
        <v>119</v>
      </c>
      <c r="G118" s="238">
        <v>150</v>
      </c>
      <c r="H118" s="238">
        <v>176</v>
      </c>
      <c r="I118" s="238">
        <v>3</v>
      </c>
      <c r="J118" s="238" t="s">
        <v>92</v>
      </c>
      <c r="K118" s="238">
        <v>18</v>
      </c>
      <c r="L118" s="238">
        <v>16</v>
      </c>
      <c r="M118" s="239">
        <v>151</v>
      </c>
      <c r="N118" s="240">
        <v>18</v>
      </c>
    </row>
    <row r="119" spans="1:14">
      <c r="A119" s="626" t="s">
        <v>318</v>
      </c>
      <c r="B119" s="233" t="s">
        <v>80</v>
      </c>
      <c r="C119" s="238">
        <v>26241</v>
      </c>
      <c r="D119" s="238">
        <v>16448</v>
      </c>
      <c r="E119" s="238">
        <v>19412</v>
      </c>
      <c r="F119" s="238">
        <v>8852</v>
      </c>
      <c r="G119" s="238">
        <v>4950</v>
      </c>
      <c r="H119" s="238">
        <v>4912</v>
      </c>
      <c r="I119" s="238">
        <v>616</v>
      </c>
      <c r="J119" s="238">
        <v>82</v>
      </c>
      <c r="K119" s="238">
        <v>6829</v>
      </c>
      <c r="L119" s="238">
        <v>4929</v>
      </c>
      <c r="M119" s="239">
        <v>4897</v>
      </c>
      <c r="N119" s="240">
        <v>3636</v>
      </c>
    </row>
    <row r="120" spans="1:14">
      <c r="A120" s="246" t="s">
        <v>319</v>
      </c>
      <c r="B120" s="233" t="s">
        <v>528</v>
      </c>
      <c r="C120" s="238">
        <v>4825</v>
      </c>
      <c r="D120" s="238">
        <v>2882</v>
      </c>
      <c r="E120" s="238">
        <v>4206</v>
      </c>
      <c r="F120" s="238">
        <v>1769</v>
      </c>
      <c r="G120" s="238">
        <v>1255</v>
      </c>
      <c r="H120" s="238">
        <v>1087</v>
      </c>
      <c r="I120" s="238">
        <v>83</v>
      </c>
      <c r="J120" s="238">
        <v>12</v>
      </c>
      <c r="K120" s="238">
        <v>619</v>
      </c>
      <c r="L120" s="238">
        <v>358</v>
      </c>
      <c r="M120" s="239">
        <v>983</v>
      </c>
      <c r="N120" s="240">
        <v>334</v>
      </c>
    </row>
    <row r="121" spans="1:14">
      <c r="A121" s="122"/>
      <c r="B121" s="233" t="s">
        <v>83</v>
      </c>
      <c r="C121" s="238">
        <v>21416</v>
      </c>
      <c r="D121" s="238">
        <v>13566</v>
      </c>
      <c r="E121" s="238">
        <v>15206</v>
      </c>
      <c r="F121" s="238">
        <v>7083</v>
      </c>
      <c r="G121" s="238">
        <v>3695</v>
      </c>
      <c r="H121" s="238">
        <v>3825</v>
      </c>
      <c r="I121" s="238">
        <v>533</v>
      </c>
      <c r="J121" s="238">
        <v>70</v>
      </c>
      <c r="K121" s="238">
        <v>6210</v>
      </c>
      <c r="L121" s="238">
        <v>4571</v>
      </c>
      <c r="M121" s="239">
        <v>3914</v>
      </c>
      <c r="N121" s="240">
        <v>3302</v>
      </c>
    </row>
    <row r="122" spans="1:14">
      <c r="A122" s="241" t="s">
        <v>354</v>
      </c>
      <c r="B122" s="233" t="s">
        <v>80</v>
      </c>
      <c r="C122" s="238">
        <v>142876</v>
      </c>
      <c r="D122" s="238">
        <v>83516</v>
      </c>
      <c r="E122" s="238">
        <v>108493</v>
      </c>
      <c r="F122" s="238">
        <v>37873</v>
      </c>
      <c r="G122" s="238">
        <v>27844</v>
      </c>
      <c r="H122" s="238">
        <v>27527</v>
      </c>
      <c r="I122" s="238">
        <v>11469</v>
      </c>
      <c r="J122" s="238">
        <v>3164</v>
      </c>
      <c r="K122" s="238">
        <v>34383</v>
      </c>
      <c r="L122" s="238">
        <v>22841</v>
      </c>
      <c r="M122" s="239">
        <v>26812</v>
      </c>
      <c r="N122" s="240">
        <v>15116</v>
      </c>
    </row>
    <row r="123" spans="1:14">
      <c r="A123" s="241"/>
      <c r="B123" s="233" t="s">
        <v>528</v>
      </c>
      <c r="C123" s="238">
        <v>107006</v>
      </c>
      <c r="D123" s="238">
        <v>62999</v>
      </c>
      <c r="E123" s="238">
        <v>84018</v>
      </c>
      <c r="F123" s="238">
        <v>29558</v>
      </c>
      <c r="G123" s="238">
        <v>21546</v>
      </c>
      <c r="H123" s="238">
        <v>21188</v>
      </c>
      <c r="I123" s="238">
        <v>9031</v>
      </c>
      <c r="J123" s="238">
        <v>2162</v>
      </c>
      <c r="K123" s="238">
        <v>22988</v>
      </c>
      <c r="L123" s="238">
        <v>15258</v>
      </c>
      <c r="M123" s="239">
        <v>20328</v>
      </c>
      <c r="N123" s="240">
        <v>9409</v>
      </c>
    </row>
    <row r="124" spans="1:14">
      <c r="A124" s="241"/>
      <c r="B124" s="233" t="s">
        <v>83</v>
      </c>
      <c r="C124" s="238">
        <v>35870</v>
      </c>
      <c r="D124" s="238">
        <v>20517</v>
      </c>
      <c r="E124" s="238">
        <v>24475</v>
      </c>
      <c r="F124" s="238">
        <v>8315</v>
      </c>
      <c r="G124" s="238">
        <v>6298</v>
      </c>
      <c r="H124" s="238">
        <v>6339</v>
      </c>
      <c r="I124" s="238">
        <v>2438</v>
      </c>
      <c r="J124" s="238">
        <v>1002</v>
      </c>
      <c r="K124" s="238">
        <v>11395</v>
      </c>
      <c r="L124" s="238">
        <v>7583</v>
      </c>
      <c r="M124" s="239">
        <v>6484</v>
      </c>
      <c r="N124" s="240">
        <v>5707</v>
      </c>
    </row>
    <row r="125" spans="1:14">
      <c r="A125" s="617" t="s">
        <v>299</v>
      </c>
      <c r="B125" s="233" t="s">
        <v>80</v>
      </c>
      <c r="C125" s="238">
        <v>108749</v>
      </c>
      <c r="D125" s="238">
        <v>61789</v>
      </c>
      <c r="E125" s="238">
        <v>80765</v>
      </c>
      <c r="F125" s="238">
        <v>27886</v>
      </c>
      <c r="G125" s="238">
        <v>20306</v>
      </c>
      <c r="H125" s="238">
        <v>19795</v>
      </c>
      <c r="I125" s="238">
        <v>9784</v>
      </c>
      <c r="J125" s="238">
        <v>2481</v>
      </c>
      <c r="K125" s="238">
        <v>27984</v>
      </c>
      <c r="L125" s="238">
        <v>18049</v>
      </c>
      <c r="M125" s="239">
        <v>19760</v>
      </c>
      <c r="N125" s="240">
        <v>11811</v>
      </c>
    </row>
    <row r="126" spans="1:14">
      <c r="A126" s="336" t="s">
        <v>2037</v>
      </c>
      <c r="B126" s="233" t="s">
        <v>528</v>
      </c>
      <c r="C126" s="238">
        <v>88093</v>
      </c>
      <c r="D126" s="238">
        <v>50903</v>
      </c>
      <c r="E126" s="238">
        <v>67491</v>
      </c>
      <c r="F126" s="238">
        <v>23598</v>
      </c>
      <c r="G126" s="238">
        <v>16952</v>
      </c>
      <c r="H126" s="238">
        <v>16594</v>
      </c>
      <c r="I126" s="238">
        <v>8108</v>
      </c>
      <c r="J126" s="238">
        <v>1809</v>
      </c>
      <c r="K126" s="238">
        <v>20602</v>
      </c>
      <c r="L126" s="238">
        <v>13472</v>
      </c>
      <c r="M126" s="239">
        <v>16199</v>
      </c>
      <c r="N126" s="240">
        <v>8293</v>
      </c>
    </row>
    <row r="127" spans="1:14">
      <c r="A127" s="241"/>
      <c r="B127" s="233" t="s">
        <v>83</v>
      </c>
      <c r="C127" s="238">
        <v>20656</v>
      </c>
      <c r="D127" s="238">
        <v>10886</v>
      </c>
      <c r="E127" s="238">
        <v>13274</v>
      </c>
      <c r="F127" s="238">
        <v>4288</v>
      </c>
      <c r="G127" s="238">
        <v>3354</v>
      </c>
      <c r="H127" s="238">
        <v>3201</v>
      </c>
      <c r="I127" s="238">
        <v>1676</v>
      </c>
      <c r="J127" s="238">
        <v>672</v>
      </c>
      <c r="K127" s="238">
        <v>7382</v>
      </c>
      <c r="L127" s="238">
        <v>4577</v>
      </c>
      <c r="M127" s="239">
        <v>3561</v>
      </c>
      <c r="N127" s="240">
        <v>3518</v>
      </c>
    </row>
    <row r="128" spans="1:14">
      <c r="A128" s="122" t="s">
        <v>355</v>
      </c>
      <c r="B128" s="611" t="s">
        <v>80</v>
      </c>
      <c r="C128" s="242">
        <v>35380</v>
      </c>
      <c r="D128" s="242">
        <v>23942</v>
      </c>
      <c r="E128" s="242">
        <v>24478</v>
      </c>
      <c r="F128" s="242">
        <v>8658</v>
      </c>
      <c r="G128" s="242">
        <v>6193</v>
      </c>
      <c r="H128" s="242">
        <v>6014</v>
      </c>
      <c r="I128" s="242">
        <v>1510</v>
      </c>
      <c r="J128" s="242">
        <v>1667</v>
      </c>
      <c r="K128" s="242">
        <v>10902</v>
      </c>
      <c r="L128" s="242">
        <v>7837</v>
      </c>
      <c r="M128" s="243">
        <v>6049</v>
      </c>
      <c r="N128" s="244">
        <v>5461</v>
      </c>
    </row>
    <row r="129" spans="1:14">
      <c r="A129" s="245" t="s">
        <v>356</v>
      </c>
      <c r="B129" s="573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3"/>
      <c r="N129" s="244"/>
    </row>
    <row r="130" spans="1:14">
      <c r="A130" s="122" t="s">
        <v>582</v>
      </c>
      <c r="B130" s="611" t="s">
        <v>80</v>
      </c>
      <c r="C130" s="242">
        <v>22093</v>
      </c>
      <c r="D130" s="242">
        <v>7499</v>
      </c>
      <c r="E130" s="242">
        <v>17967</v>
      </c>
      <c r="F130" s="242">
        <v>5599</v>
      </c>
      <c r="G130" s="242">
        <v>4413</v>
      </c>
      <c r="H130" s="242">
        <v>4237</v>
      </c>
      <c r="I130" s="242">
        <v>3687</v>
      </c>
      <c r="J130" s="242">
        <v>31</v>
      </c>
      <c r="K130" s="242">
        <v>4126</v>
      </c>
      <c r="L130" s="242">
        <v>1614</v>
      </c>
      <c r="M130" s="243">
        <v>4174</v>
      </c>
      <c r="N130" s="244">
        <v>1025</v>
      </c>
    </row>
    <row r="131" spans="1:14">
      <c r="A131" s="245" t="s">
        <v>358</v>
      </c>
      <c r="B131" s="573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3"/>
      <c r="N131" s="244"/>
    </row>
    <row r="132" spans="1:14">
      <c r="A132" s="122" t="s">
        <v>584</v>
      </c>
      <c r="B132" s="611" t="s">
        <v>80</v>
      </c>
      <c r="C132" s="242">
        <v>12915</v>
      </c>
      <c r="D132" s="242">
        <v>4874</v>
      </c>
      <c r="E132" s="242">
        <v>10749</v>
      </c>
      <c r="F132" s="242">
        <v>3613</v>
      </c>
      <c r="G132" s="242">
        <v>2529</v>
      </c>
      <c r="H132" s="242">
        <v>2251</v>
      </c>
      <c r="I132" s="242">
        <v>2181</v>
      </c>
      <c r="J132" s="242">
        <v>175</v>
      </c>
      <c r="K132" s="242">
        <v>2166</v>
      </c>
      <c r="L132" s="242">
        <v>889</v>
      </c>
      <c r="M132" s="243">
        <v>2308</v>
      </c>
      <c r="N132" s="244">
        <v>669</v>
      </c>
    </row>
    <row r="133" spans="1:14">
      <c r="A133" s="245" t="s">
        <v>360</v>
      </c>
      <c r="B133" s="573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3"/>
      <c r="N133" s="244"/>
    </row>
    <row r="134" spans="1:14">
      <c r="A134" s="122" t="s">
        <v>361</v>
      </c>
      <c r="B134" s="611" t="s">
        <v>80</v>
      </c>
      <c r="C134" s="242">
        <v>7974</v>
      </c>
      <c r="D134" s="242">
        <v>4859</v>
      </c>
      <c r="E134" s="242">
        <v>6556</v>
      </c>
      <c r="F134" s="242">
        <v>2300</v>
      </c>
      <c r="G134" s="242">
        <v>1457</v>
      </c>
      <c r="H134" s="242">
        <v>1438</v>
      </c>
      <c r="I134" s="242">
        <v>1252</v>
      </c>
      <c r="J134" s="242">
        <v>46</v>
      </c>
      <c r="K134" s="242">
        <v>1418</v>
      </c>
      <c r="L134" s="242">
        <v>937</v>
      </c>
      <c r="M134" s="243">
        <v>1450</v>
      </c>
      <c r="N134" s="244">
        <v>274</v>
      </c>
    </row>
    <row r="135" spans="1:14">
      <c r="A135" s="245" t="s">
        <v>651</v>
      </c>
      <c r="B135" s="573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3"/>
      <c r="N135" s="244"/>
    </row>
    <row r="136" spans="1:14" s="237" customFormat="1">
      <c r="A136" s="122" t="s">
        <v>585</v>
      </c>
      <c r="B136" s="611" t="s">
        <v>80</v>
      </c>
      <c r="C136" s="242">
        <v>13257</v>
      </c>
      <c r="D136" s="242">
        <v>8323</v>
      </c>
      <c r="E136" s="242">
        <v>8678</v>
      </c>
      <c r="F136" s="242">
        <v>2733</v>
      </c>
      <c r="G136" s="242">
        <v>2286</v>
      </c>
      <c r="H136" s="242">
        <v>2935</v>
      </c>
      <c r="I136" s="242">
        <v>597</v>
      </c>
      <c r="J136" s="242">
        <v>127</v>
      </c>
      <c r="K136" s="242">
        <v>4579</v>
      </c>
      <c r="L136" s="242">
        <v>3153</v>
      </c>
      <c r="M136" s="243">
        <v>3046</v>
      </c>
      <c r="N136" s="244">
        <v>2130</v>
      </c>
    </row>
    <row r="137" spans="1:14" s="237" customFormat="1">
      <c r="A137" s="245" t="s">
        <v>364</v>
      </c>
      <c r="B137" s="573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3"/>
      <c r="N137" s="244"/>
    </row>
    <row r="138" spans="1:14">
      <c r="A138" s="122" t="s">
        <v>365</v>
      </c>
      <c r="B138" s="611" t="s">
        <v>80</v>
      </c>
      <c r="C138" s="242">
        <v>11515</v>
      </c>
      <c r="D138" s="242">
        <v>8693</v>
      </c>
      <c r="E138" s="242">
        <v>8267</v>
      </c>
      <c r="F138" s="242">
        <v>3517</v>
      </c>
      <c r="G138" s="242">
        <v>2303</v>
      </c>
      <c r="H138" s="242">
        <v>1898</v>
      </c>
      <c r="I138" s="242">
        <v>318</v>
      </c>
      <c r="J138" s="242">
        <v>231</v>
      </c>
      <c r="K138" s="242">
        <v>3248</v>
      </c>
      <c r="L138" s="242">
        <v>2609</v>
      </c>
      <c r="M138" s="243">
        <v>1819</v>
      </c>
      <c r="N138" s="244">
        <v>1513</v>
      </c>
    </row>
    <row r="139" spans="1:14">
      <c r="A139" s="245" t="s">
        <v>366</v>
      </c>
      <c r="B139" s="573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3"/>
      <c r="N139" s="244"/>
    </row>
    <row r="140" spans="1:14">
      <c r="A140" s="122" t="s">
        <v>586</v>
      </c>
      <c r="B140" s="611" t="s">
        <v>80</v>
      </c>
      <c r="C140" s="242">
        <v>3390</v>
      </c>
      <c r="D140" s="242">
        <v>2157</v>
      </c>
      <c r="E140" s="242">
        <v>2308</v>
      </c>
      <c r="F140" s="242">
        <v>1045</v>
      </c>
      <c r="G140" s="242">
        <v>690</v>
      </c>
      <c r="H140" s="242">
        <v>573</v>
      </c>
      <c r="I140" s="242" t="s">
        <v>92</v>
      </c>
      <c r="J140" s="242" t="s">
        <v>92</v>
      </c>
      <c r="K140" s="242">
        <v>1082</v>
      </c>
      <c r="L140" s="242">
        <v>718</v>
      </c>
      <c r="M140" s="243">
        <v>495</v>
      </c>
      <c r="N140" s="244">
        <v>501</v>
      </c>
    </row>
    <row r="141" spans="1:14">
      <c r="A141" s="245" t="s">
        <v>652</v>
      </c>
      <c r="B141" s="573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3"/>
      <c r="N141" s="244"/>
    </row>
    <row r="142" spans="1:14">
      <c r="A142" s="122" t="s">
        <v>588</v>
      </c>
      <c r="B142" s="611" t="s">
        <v>80</v>
      </c>
      <c r="C142" s="242">
        <v>720</v>
      </c>
      <c r="D142" s="242">
        <v>390</v>
      </c>
      <c r="E142" s="242">
        <v>423</v>
      </c>
      <c r="F142" s="242">
        <v>153</v>
      </c>
      <c r="G142" s="242">
        <v>137</v>
      </c>
      <c r="H142" s="242">
        <v>133</v>
      </c>
      <c r="I142" s="242" t="s">
        <v>92</v>
      </c>
      <c r="J142" s="242" t="s">
        <v>92</v>
      </c>
      <c r="K142" s="242">
        <v>297</v>
      </c>
      <c r="L142" s="242">
        <v>160</v>
      </c>
      <c r="M142" s="243">
        <v>133</v>
      </c>
      <c r="N142" s="244">
        <v>150</v>
      </c>
    </row>
    <row r="143" spans="1:14">
      <c r="A143" s="245" t="s">
        <v>653</v>
      </c>
      <c r="B143" s="611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3"/>
      <c r="N143" s="244"/>
    </row>
    <row r="144" spans="1:14">
      <c r="A144" s="122" t="s">
        <v>589</v>
      </c>
      <c r="B144" s="611" t="s">
        <v>80</v>
      </c>
      <c r="C144" s="242">
        <v>1036</v>
      </c>
      <c r="D144" s="242">
        <v>806</v>
      </c>
      <c r="E144" s="242">
        <v>870</v>
      </c>
      <c r="F144" s="242">
        <v>187</v>
      </c>
      <c r="G144" s="242">
        <v>208</v>
      </c>
      <c r="H144" s="242">
        <v>210</v>
      </c>
      <c r="I144" s="242">
        <v>143</v>
      </c>
      <c r="J144" s="242">
        <v>108</v>
      </c>
      <c r="K144" s="242">
        <v>166</v>
      </c>
      <c r="L144" s="242">
        <v>132</v>
      </c>
      <c r="M144" s="243">
        <v>190</v>
      </c>
      <c r="N144" s="244">
        <v>88</v>
      </c>
    </row>
    <row r="145" spans="1:14">
      <c r="A145" s="245" t="s">
        <v>372</v>
      </c>
      <c r="B145" s="573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3"/>
      <c r="N145" s="244"/>
    </row>
    <row r="146" spans="1:14">
      <c r="A146" s="176" t="s">
        <v>654</v>
      </c>
      <c r="B146" s="611" t="s">
        <v>80</v>
      </c>
      <c r="C146" s="242">
        <v>469</v>
      </c>
      <c r="D146" s="242">
        <v>246</v>
      </c>
      <c r="E146" s="242">
        <v>469</v>
      </c>
      <c r="F146" s="242">
        <v>81</v>
      </c>
      <c r="G146" s="242">
        <v>90</v>
      </c>
      <c r="H146" s="242">
        <v>106</v>
      </c>
      <c r="I146" s="242">
        <v>96</v>
      </c>
      <c r="J146" s="242">
        <v>96</v>
      </c>
      <c r="K146" s="242" t="s">
        <v>92</v>
      </c>
      <c r="L146" s="242" t="s">
        <v>92</v>
      </c>
      <c r="M146" s="243">
        <v>96</v>
      </c>
      <c r="N146" s="244" t="s">
        <v>92</v>
      </c>
    </row>
    <row r="147" spans="1:14">
      <c r="A147" s="172" t="s">
        <v>593</v>
      </c>
      <c r="B147" s="611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3"/>
      <c r="N147" s="244"/>
    </row>
    <row r="148" spans="1:14">
      <c r="A148" s="617" t="s">
        <v>569</v>
      </c>
      <c r="B148" s="233" t="s">
        <v>80</v>
      </c>
      <c r="C148" s="238">
        <v>10830</v>
      </c>
      <c r="D148" s="238">
        <v>7188</v>
      </c>
      <c r="E148" s="238">
        <v>8782</v>
      </c>
      <c r="F148" s="238">
        <v>3145</v>
      </c>
      <c r="G148" s="238">
        <v>2647</v>
      </c>
      <c r="H148" s="238">
        <v>2505</v>
      </c>
      <c r="I148" s="238">
        <v>485</v>
      </c>
      <c r="J148" s="238" t="s">
        <v>92</v>
      </c>
      <c r="K148" s="238">
        <v>2048</v>
      </c>
      <c r="L148" s="238">
        <v>1638</v>
      </c>
      <c r="M148" s="239">
        <v>2358</v>
      </c>
      <c r="N148" s="240">
        <v>1023</v>
      </c>
    </row>
    <row r="149" spans="1:14">
      <c r="A149" s="336" t="s">
        <v>2038</v>
      </c>
      <c r="B149" s="233" t="s">
        <v>528</v>
      </c>
      <c r="C149" s="238">
        <v>8282</v>
      </c>
      <c r="D149" s="238">
        <v>5479</v>
      </c>
      <c r="E149" s="238">
        <v>6980</v>
      </c>
      <c r="F149" s="238">
        <v>2574</v>
      </c>
      <c r="G149" s="238">
        <v>2075</v>
      </c>
      <c r="H149" s="238">
        <v>1971</v>
      </c>
      <c r="I149" s="238">
        <v>360</v>
      </c>
      <c r="J149" s="238" t="s">
        <v>92</v>
      </c>
      <c r="K149" s="238">
        <v>1302</v>
      </c>
      <c r="L149" s="238">
        <v>1020</v>
      </c>
      <c r="M149" s="239">
        <v>1807</v>
      </c>
      <c r="N149" s="240">
        <v>628</v>
      </c>
    </row>
    <row r="150" spans="1:14">
      <c r="A150" s="122"/>
      <c r="B150" s="233" t="s">
        <v>83</v>
      </c>
      <c r="C150" s="238">
        <v>2548</v>
      </c>
      <c r="D150" s="238">
        <v>1709</v>
      </c>
      <c r="E150" s="238">
        <v>1802</v>
      </c>
      <c r="F150" s="238">
        <v>571</v>
      </c>
      <c r="G150" s="238">
        <v>572</v>
      </c>
      <c r="H150" s="238">
        <v>534</v>
      </c>
      <c r="I150" s="238">
        <v>125</v>
      </c>
      <c r="J150" s="238" t="s">
        <v>92</v>
      </c>
      <c r="K150" s="238">
        <v>746</v>
      </c>
      <c r="L150" s="238">
        <v>618</v>
      </c>
      <c r="M150" s="239">
        <v>551</v>
      </c>
      <c r="N150" s="240">
        <v>395</v>
      </c>
    </row>
    <row r="151" spans="1:14">
      <c r="A151" s="626" t="s">
        <v>318</v>
      </c>
      <c r="B151" s="233" t="s">
        <v>80</v>
      </c>
      <c r="C151" s="238">
        <v>23297</v>
      </c>
      <c r="D151" s="238">
        <v>14539</v>
      </c>
      <c r="E151" s="238">
        <v>18946</v>
      </c>
      <c r="F151" s="238">
        <v>6842</v>
      </c>
      <c r="G151" s="238">
        <v>4891</v>
      </c>
      <c r="H151" s="238">
        <v>5227</v>
      </c>
      <c r="I151" s="238">
        <v>1200</v>
      </c>
      <c r="J151" s="238">
        <v>683</v>
      </c>
      <c r="K151" s="238">
        <v>4351</v>
      </c>
      <c r="L151" s="238">
        <v>3154</v>
      </c>
      <c r="M151" s="239">
        <v>4694</v>
      </c>
      <c r="N151" s="240">
        <v>2282</v>
      </c>
    </row>
    <row r="152" spans="1:14">
      <c r="A152" s="246" t="s">
        <v>319</v>
      </c>
      <c r="B152" s="233" t="s">
        <v>528</v>
      </c>
      <c r="C152" s="238">
        <v>10631</v>
      </c>
      <c r="D152" s="238">
        <v>6617</v>
      </c>
      <c r="E152" s="238">
        <v>9547</v>
      </c>
      <c r="F152" s="238">
        <v>3386</v>
      </c>
      <c r="G152" s="238">
        <v>2519</v>
      </c>
      <c r="H152" s="238">
        <v>2623</v>
      </c>
      <c r="I152" s="238">
        <v>563</v>
      </c>
      <c r="J152" s="238">
        <v>353</v>
      </c>
      <c r="K152" s="238">
        <v>1084</v>
      </c>
      <c r="L152" s="238">
        <v>766</v>
      </c>
      <c r="M152" s="239">
        <v>2322</v>
      </c>
      <c r="N152" s="240">
        <v>488</v>
      </c>
    </row>
    <row r="153" spans="1:14">
      <c r="A153" s="122"/>
      <c r="B153" s="233" t="s">
        <v>83</v>
      </c>
      <c r="C153" s="238">
        <v>12666</v>
      </c>
      <c r="D153" s="238">
        <v>7922</v>
      </c>
      <c r="E153" s="238">
        <v>9399</v>
      </c>
      <c r="F153" s="238">
        <v>3456</v>
      </c>
      <c r="G153" s="238">
        <v>2372</v>
      </c>
      <c r="H153" s="238">
        <v>2604</v>
      </c>
      <c r="I153" s="238">
        <v>637</v>
      </c>
      <c r="J153" s="238">
        <v>330</v>
      </c>
      <c r="K153" s="238">
        <v>3267</v>
      </c>
      <c r="L153" s="238">
        <v>2388</v>
      </c>
      <c r="M153" s="239">
        <v>2372</v>
      </c>
      <c r="N153" s="240">
        <v>1794</v>
      </c>
    </row>
    <row r="154" spans="1:14">
      <c r="A154" s="241" t="s">
        <v>375</v>
      </c>
      <c r="B154" s="233" t="s">
        <v>80</v>
      </c>
      <c r="C154" s="238">
        <v>247511</v>
      </c>
      <c r="D154" s="238">
        <v>136631</v>
      </c>
      <c r="E154" s="238">
        <v>186302</v>
      </c>
      <c r="F154" s="238">
        <v>66229</v>
      </c>
      <c r="G154" s="238">
        <v>46883</v>
      </c>
      <c r="H154" s="238">
        <v>47651</v>
      </c>
      <c r="I154" s="238">
        <v>18187</v>
      </c>
      <c r="J154" s="238">
        <v>6158</v>
      </c>
      <c r="K154" s="238">
        <v>61209</v>
      </c>
      <c r="L154" s="238">
        <v>36860</v>
      </c>
      <c r="M154" s="239">
        <v>48130</v>
      </c>
      <c r="N154" s="240">
        <v>30311</v>
      </c>
    </row>
    <row r="155" spans="1:14">
      <c r="A155" s="241"/>
      <c r="B155" s="233" t="s">
        <v>528</v>
      </c>
      <c r="C155" s="238">
        <v>147294</v>
      </c>
      <c r="D155" s="238">
        <v>81018</v>
      </c>
      <c r="E155" s="238">
        <v>115624</v>
      </c>
      <c r="F155" s="238">
        <v>42377</v>
      </c>
      <c r="G155" s="238">
        <v>29416</v>
      </c>
      <c r="H155" s="238">
        <v>28630</v>
      </c>
      <c r="I155" s="238">
        <v>10708</v>
      </c>
      <c r="J155" s="238">
        <v>3565</v>
      </c>
      <c r="K155" s="238">
        <v>31670</v>
      </c>
      <c r="L155" s="238">
        <v>18490</v>
      </c>
      <c r="M155" s="239">
        <v>28040</v>
      </c>
      <c r="N155" s="240">
        <v>15025</v>
      </c>
    </row>
    <row r="156" spans="1:14">
      <c r="A156" s="241"/>
      <c r="B156" s="233" t="s">
        <v>83</v>
      </c>
      <c r="C156" s="238">
        <v>100217</v>
      </c>
      <c r="D156" s="238">
        <v>55613</v>
      </c>
      <c r="E156" s="238">
        <v>70678</v>
      </c>
      <c r="F156" s="238">
        <v>23852</v>
      </c>
      <c r="G156" s="238">
        <v>17467</v>
      </c>
      <c r="H156" s="238">
        <v>19021</v>
      </c>
      <c r="I156" s="238">
        <v>7479</v>
      </c>
      <c r="J156" s="238">
        <v>2593</v>
      </c>
      <c r="K156" s="238">
        <v>29539</v>
      </c>
      <c r="L156" s="238">
        <v>18370</v>
      </c>
      <c r="M156" s="239">
        <v>20090</v>
      </c>
      <c r="N156" s="240">
        <v>15286</v>
      </c>
    </row>
    <row r="157" spans="1:14">
      <c r="A157" s="617" t="s">
        <v>299</v>
      </c>
      <c r="B157" s="233" t="s">
        <v>80</v>
      </c>
      <c r="C157" s="238">
        <v>146658</v>
      </c>
      <c r="D157" s="238">
        <v>80365</v>
      </c>
      <c r="E157" s="238">
        <v>106065</v>
      </c>
      <c r="F157" s="238">
        <v>36564</v>
      </c>
      <c r="G157" s="238">
        <v>26272</v>
      </c>
      <c r="H157" s="238">
        <v>27094</v>
      </c>
      <c r="I157" s="238">
        <v>11686</v>
      </c>
      <c r="J157" s="238">
        <v>3371</v>
      </c>
      <c r="K157" s="238">
        <v>40593</v>
      </c>
      <c r="L157" s="238">
        <v>24218</v>
      </c>
      <c r="M157" s="239">
        <v>27484</v>
      </c>
      <c r="N157" s="240">
        <v>20232</v>
      </c>
    </row>
    <row r="158" spans="1:14">
      <c r="A158" s="336" t="s">
        <v>2037</v>
      </c>
      <c r="B158" s="233" t="s">
        <v>528</v>
      </c>
      <c r="C158" s="238">
        <v>110152</v>
      </c>
      <c r="D158" s="238">
        <v>60870</v>
      </c>
      <c r="E158" s="238">
        <v>83346</v>
      </c>
      <c r="F158" s="238">
        <v>29584</v>
      </c>
      <c r="G158" s="238">
        <v>20701</v>
      </c>
      <c r="H158" s="238">
        <v>20988</v>
      </c>
      <c r="I158" s="238">
        <v>8767</v>
      </c>
      <c r="J158" s="238">
        <v>2433</v>
      </c>
      <c r="K158" s="238">
        <v>26806</v>
      </c>
      <c r="L158" s="238">
        <v>16034</v>
      </c>
      <c r="M158" s="239">
        <v>20717</v>
      </c>
      <c r="N158" s="240">
        <v>12715</v>
      </c>
    </row>
    <row r="159" spans="1:14">
      <c r="A159" s="241"/>
      <c r="B159" s="233" t="s">
        <v>83</v>
      </c>
      <c r="C159" s="238">
        <v>36506</v>
      </c>
      <c r="D159" s="238">
        <v>19495</v>
      </c>
      <c r="E159" s="238">
        <v>22719</v>
      </c>
      <c r="F159" s="238">
        <v>6980</v>
      </c>
      <c r="G159" s="238">
        <v>5571</v>
      </c>
      <c r="H159" s="238">
        <v>6106</v>
      </c>
      <c r="I159" s="238">
        <v>2919</v>
      </c>
      <c r="J159" s="238">
        <v>938</v>
      </c>
      <c r="K159" s="238">
        <v>13787</v>
      </c>
      <c r="L159" s="238">
        <v>8184</v>
      </c>
      <c r="M159" s="239">
        <v>6767</v>
      </c>
      <c r="N159" s="240">
        <v>7517</v>
      </c>
    </row>
    <row r="160" spans="1:14">
      <c r="A160" s="122" t="s">
        <v>595</v>
      </c>
      <c r="B160" s="611" t="s">
        <v>80</v>
      </c>
      <c r="C160" s="242">
        <v>9332</v>
      </c>
      <c r="D160" s="242">
        <v>5955</v>
      </c>
      <c r="E160" s="242">
        <v>7497</v>
      </c>
      <c r="F160" s="242">
        <v>2777</v>
      </c>
      <c r="G160" s="242">
        <v>1634</v>
      </c>
      <c r="H160" s="242">
        <v>1883</v>
      </c>
      <c r="I160" s="242">
        <v>525</v>
      </c>
      <c r="J160" s="242">
        <v>609</v>
      </c>
      <c r="K160" s="242">
        <v>1835</v>
      </c>
      <c r="L160" s="242">
        <v>1312</v>
      </c>
      <c r="M160" s="243">
        <v>2021</v>
      </c>
      <c r="N160" s="244">
        <v>913</v>
      </c>
    </row>
    <row r="161" spans="1:14">
      <c r="A161" s="245" t="s">
        <v>379</v>
      </c>
      <c r="B161" s="573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3"/>
      <c r="N161" s="244"/>
    </row>
    <row r="162" spans="1:14">
      <c r="A162" s="122" t="s">
        <v>376</v>
      </c>
      <c r="B162" s="611" t="s">
        <v>80</v>
      </c>
      <c r="C162" s="242">
        <v>40637</v>
      </c>
      <c r="D162" s="242">
        <v>26335</v>
      </c>
      <c r="E162" s="242">
        <v>28342</v>
      </c>
      <c r="F162" s="242">
        <v>10672</v>
      </c>
      <c r="G162" s="242">
        <v>7446</v>
      </c>
      <c r="H162" s="242">
        <v>8102</v>
      </c>
      <c r="I162" s="242">
        <v>1018</v>
      </c>
      <c r="J162" s="242">
        <v>1104</v>
      </c>
      <c r="K162" s="242">
        <v>12295</v>
      </c>
      <c r="L162" s="242">
        <v>8509</v>
      </c>
      <c r="M162" s="243">
        <v>7927</v>
      </c>
      <c r="N162" s="244">
        <v>6377</v>
      </c>
    </row>
    <row r="163" spans="1:14">
      <c r="A163" s="245" t="s">
        <v>377</v>
      </c>
      <c r="B163" s="573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3"/>
      <c r="N163" s="244"/>
    </row>
    <row r="164" spans="1:14">
      <c r="A164" s="122" t="s">
        <v>382</v>
      </c>
      <c r="B164" s="611" t="s">
        <v>80</v>
      </c>
      <c r="C164" s="242">
        <v>25133</v>
      </c>
      <c r="D164" s="242">
        <v>8299</v>
      </c>
      <c r="E164" s="242">
        <v>18394</v>
      </c>
      <c r="F164" s="242">
        <v>5955</v>
      </c>
      <c r="G164" s="242">
        <v>4194</v>
      </c>
      <c r="H164" s="242">
        <v>4202</v>
      </c>
      <c r="I164" s="242">
        <v>3944</v>
      </c>
      <c r="J164" s="242">
        <v>99</v>
      </c>
      <c r="K164" s="242">
        <v>6739</v>
      </c>
      <c r="L164" s="242">
        <v>2436</v>
      </c>
      <c r="M164" s="243">
        <v>4347</v>
      </c>
      <c r="N164" s="244">
        <v>3279</v>
      </c>
    </row>
    <row r="165" spans="1:14">
      <c r="A165" s="245" t="s">
        <v>383</v>
      </c>
      <c r="B165" s="573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3"/>
      <c r="N165" s="244"/>
    </row>
    <row r="166" spans="1:14" ht="23.25">
      <c r="A166" s="122" t="s">
        <v>596</v>
      </c>
      <c r="B166" s="611" t="s">
        <v>80</v>
      </c>
      <c r="C166" s="242">
        <v>4017</v>
      </c>
      <c r="D166" s="242">
        <v>2078</v>
      </c>
      <c r="E166" s="242">
        <v>3229</v>
      </c>
      <c r="F166" s="242">
        <v>1195</v>
      </c>
      <c r="G166" s="242">
        <v>866</v>
      </c>
      <c r="H166" s="242">
        <v>727</v>
      </c>
      <c r="I166" s="242">
        <v>396</v>
      </c>
      <c r="J166" s="242">
        <v>45</v>
      </c>
      <c r="K166" s="242">
        <v>788</v>
      </c>
      <c r="L166" s="242">
        <v>514</v>
      </c>
      <c r="M166" s="243">
        <v>743</v>
      </c>
      <c r="N166" s="244">
        <v>335</v>
      </c>
    </row>
    <row r="167" spans="1:14">
      <c r="A167" s="245" t="s">
        <v>381</v>
      </c>
      <c r="B167" s="573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3"/>
      <c r="N167" s="244"/>
    </row>
    <row r="168" spans="1:14">
      <c r="A168" s="122" t="s">
        <v>598</v>
      </c>
      <c r="B168" s="611" t="s">
        <v>80</v>
      </c>
      <c r="C168" s="242">
        <v>16070</v>
      </c>
      <c r="D168" s="242">
        <v>9539</v>
      </c>
      <c r="E168" s="242">
        <v>13239</v>
      </c>
      <c r="F168" s="242">
        <v>4573</v>
      </c>
      <c r="G168" s="242">
        <v>2967</v>
      </c>
      <c r="H168" s="242">
        <v>2922</v>
      </c>
      <c r="I168" s="242">
        <v>2409</v>
      </c>
      <c r="J168" s="242">
        <v>187</v>
      </c>
      <c r="K168" s="242">
        <v>2831</v>
      </c>
      <c r="L168" s="242">
        <v>1816</v>
      </c>
      <c r="M168" s="243">
        <v>3395</v>
      </c>
      <c r="N168" s="244">
        <v>908</v>
      </c>
    </row>
    <row r="169" spans="1:14">
      <c r="A169" s="245" t="s">
        <v>385</v>
      </c>
      <c r="B169" s="573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43"/>
      <c r="N169" s="252"/>
    </row>
    <row r="170" spans="1:14">
      <c r="A170" s="122" t="s">
        <v>599</v>
      </c>
      <c r="B170" s="611" t="s">
        <v>80</v>
      </c>
      <c r="C170" s="242">
        <v>11087</v>
      </c>
      <c r="D170" s="242">
        <v>5593</v>
      </c>
      <c r="E170" s="242">
        <v>4522</v>
      </c>
      <c r="F170" s="242">
        <v>1661</v>
      </c>
      <c r="G170" s="242">
        <v>1398</v>
      </c>
      <c r="H170" s="242">
        <v>1463</v>
      </c>
      <c r="I170" s="242" t="s">
        <v>92</v>
      </c>
      <c r="J170" s="242" t="s">
        <v>92</v>
      </c>
      <c r="K170" s="242">
        <v>6565</v>
      </c>
      <c r="L170" s="242">
        <v>3536</v>
      </c>
      <c r="M170" s="243">
        <v>1463</v>
      </c>
      <c r="N170" s="244">
        <v>3716</v>
      </c>
    </row>
    <row r="171" spans="1:14">
      <c r="A171" s="245" t="s">
        <v>387</v>
      </c>
      <c r="B171" s="573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3"/>
      <c r="N171" s="244"/>
    </row>
    <row r="172" spans="1:14">
      <c r="A172" s="122" t="s">
        <v>390</v>
      </c>
      <c r="B172" s="611" t="s">
        <v>80</v>
      </c>
      <c r="C172" s="242">
        <v>4758</v>
      </c>
      <c r="D172" s="242">
        <v>4408</v>
      </c>
      <c r="E172" s="242">
        <v>3074</v>
      </c>
      <c r="F172" s="242">
        <v>915</v>
      </c>
      <c r="G172" s="242">
        <v>846</v>
      </c>
      <c r="H172" s="242">
        <v>981</v>
      </c>
      <c r="I172" s="242">
        <v>168</v>
      </c>
      <c r="J172" s="242">
        <v>164</v>
      </c>
      <c r="K172" s="242">
        <v>1684</v>
      </c>
      <c r="L172" s="242">
        <v>1616</v>
      </c>
      <c r="M172" s="243">
        <v>1020</v>
      </c>
      <c r="N172" s="244">
        <v>856</v>
      </c>
    </row>
    <row r="173" spans="1:14">
      <c r="A173" s="245" t="s">
        <v>391</v>
      </c>
      <c r="B173" s="573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3"/>
      <c r="N173" s="244"/>
    </row>
    <row r="174" spans="1:14" s="237" customFormat="1">
      <c r="A174" s="122" t="s">
        <v>601</v>
      </c>
      <c r="B174" s="611" t="s">
        <v>80</v>
      </c>
      <c r="C174" s="242">
        <v>5092</v>
      </c>
      <c r="D174" s="242">
        <v>3231</v>
      </c>
      <c r="E174" s="242">
        <v>3665</v>
      </c>
      <c r="F174" s="242">
        <v>1243</v>
      </c>
      <c r="G174" s="242">
        <v>1101</v>
      </c>
      <c r="H174" s="242">
        <v>1174</v>
      </c>
      <c r="I174" s="242">
        <v>147</v>
      </c>
      <c r="J174" s="242" t="s">
        <v>92</v>
      </c>
      <c r="K174" s="242">
        <v>1427</v>
      </c>
      <c r="L174" s="242">
        <v>992</v>
      </c>
      <c r="M174" s="243">
        <v>1166</v>
      </c>
      <c r="N174" s="244">
        <v>733</v>
      </c>
    </row>
    <row r="175" spans="1:14" s="237" customFormat="1">
      <c r="A175" s="245" t="s">
        <v>655</v>
      </c>
      <c r="B175" s="573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3"/>
      <c r="N175" s="244"/>
    </row>
    <row r="176" spans="1:14">
      <c r="A176" s="122" t="s">
        <v>392</v>
      </c>
      <c r="B176" s="611" t="s">
        <v>80</v>
      </c>
      <c r="C176" s="242">
        <v>9874</v>
      </c>
      <c r="D176" s="242">
        <v>7310</v>
      </c>
      <c r="E176" s="242">
        <v>8476</v>
      </c>
      <c r="F176" s="242">
        <v>2213</v>
      </c>
      <c r="G176" s="242">
        <v>1733</v>
      </c>
      <c r="H176" s="242">
        <v>1682</v>
      </c>
      <c r="I176" s="242">
        <v>1037</v>
      </c>
      <c r="J176" s="242">
        <v>1002</v>
      </c>
      <c r="K176" s="242">
        <v>1398</v>
      </c>
      <c r="L176" s="242">
        <v>1245</v>
      </c>
      <c r="M176" s="243">
        <v>1535</v>
      </c>
      <c r="N176" s="244">
        <v>695</v>
      </c>
    </row>
    <row r="177" spans="1:14">
      <c r="A177" s="245" t="s">
        <v>393</v>
      </c>
      <c r="B177" s="573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9"/>
      <c r="N177" s="240"/>
    </row>
    <row r="178" spans="1:14">
      <c r="A178" s="122" t="s">
        <v>656</v>
      </c>
      <c r="B178" s="611" t="s">
        <v>80</v>
      </c>
      <c r="C178" s="242">
        <v>4123</v>
      </c>
      <c r="D178" s="242">
        <v>1940</v>
      </c>
      <c r="E178" s="242">
        <v>2947</v>
      </c>
      <c r="F178" s="242">
        <v>1242</v>
      </c>
      <c r="G178" s="242">
        <v>867</v>
      </c>
      <c r="H178" s="242">
        <v>838</v>
      </c>
      <c r="I178" s="242" t="s">
        <v>92</v>
      </c>
      <c r="J178" s="242" t="s">
        <v>92</v>
      </c>
      <c r="K178" s="242">
        <v>1176</v>
      </c>
      <c r="L178" s="242">
        <v>583</v>
      </c>
      <c r="M178" s="243">
        <v>675</v>
      </c>
      <c r="N178" s="244">
        <v>566</v>
      </c>
    </row>
    <row r="179" spans="1:14">
      <c r="A179" s="245" t="s">
        <v>395</v>
      </c>
      <c r="B179" s="573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3"/>
      <c r="N179" s="244"/>
    </row>
    <row r="180" spans="1:14">
      <c r="A180" s="122" t="s">
        <v>398</v>
      </c>
      <c r="B180" s="611" t="s">
        <v>80</v>
      </c>
      <c r="C180" s="242">
        <v>1573</v>
      </c>
      <c r="D180" s="242">
        <v>1232</v>
      </c>
      <c r="E180" s="242">
        <v>1189</v>
      </c>
      <c r="F180" s="242">
        <v>340</v>
      </c>
      <c r="G180" s="242">
        <v>311</v>
      </c>
      <c r="H180" s="242">
        <v>273</v>
      </c>
      <c r="I180" s="242">
        <v>158</v>
      </c>
      <c r="J180" s="242">
        <v>88</v>
      </c>
      <c r="K180" s="242">
        <v>384</v>
      </c>
      <c r="L180" s="242">
        <v>297</v>
      </c>
      <c r="M180" s="243">
        <v>245</v>
      </c>
      <c r="N180" s="244">
        <v>184</v>
      </c>
    </row>
    <row r="181" spans="1:14">
      <c r="A181" s="245" t="s">
        <v>399</v>
      </c>
      <c r="B181" s="573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3"/>
      <c r="N181" s="244"/>
    </row>
    <row r="182" spans="1:14">
      <c r="A182" s="122" t="s">
        <v>400</v>
      </c>
      <c r="B182" s="611" t="s">
        <v>80</v>
      </c>
      <c r="C182" s="242">
        <v>395</v>
      </c>
      <c r="D182" s="242">
        <v>267</v>
      </c>
      <c r="E182" s="242">
        <v>340</v>
      </c>
      <c r="F182" s="242">
        <v>80</v>
      </c>
      <c r="G182" s="242">
        <v>62</v>
      </c>
      <c r="H182" s="242">
        <v>72</v>
      </c>
      <c r="I182" s="242">
        <v>53</v>
      </c>
      <c r="J182" s="242">
        <v>73</v>
      </c>
      <c r="K182" s="242">
        <v>55</v>
      </c>
      <c r="L182" s="242">
        <v>47</v>
      </c>
      <c r="M182" s="243">
        <v>91</v>
      </c>
      <c r="N182" s="244">
        <v>31</v>
      </c>
    </row>
    <row r="183" spans="1:14">
      <c r="A183" s="245" t="s">
        <v>401</v>
      </c>
      <c r="B183" s="611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3"/>
      <c r="N183" s="244"/>
    </row>
    <row r="184" spans="1:14">
      <c r="A184" s="122" t="s">
        <v>396</v>
      </c>
      <c r="B184" s="611" t="s">
        <v>80</v>
      </c>
      <c r="C184" s="242">
        <v>995</v>
      </c>
      <c r="D184" s="242">
        <v>552</v>
      </c>
      <c r="E184" s="242">
        <v>566</v>
      </c>
      <c r="F184" s="242">
        <v>192</v>
      </c>
      <c r="G184" s="242">
        <v>182</v>
      </c>
      <c r="H184" s="242">
        <v>184</v>
      </c>
      <c r="I184" s="242">
        <v>8</v>
      </c>
      <c r="J184" s="242" t="s">
        <v>92</v>
      </c>
      <c r="K184" s="242">
        <v>429</v>
      </c>
      <c r="L184" s="242">
        <v>240</v>
      </c>
      <c r="M184" s="243">
        <v>182</v>
      </c>
      <c r="N184" s="244">
        <v>214</v>
      </c>
    </row>
    <row r="185" spans="1:14" s="237" customFormat="1">
      <c r="A185" s="245" t="s">
        <v>397</v>
      </c>
      <c r="B185" s="573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3"/>
      <c r="N185" s="244"/>
    </row>
    <row r="186" spans="1:14" s="237" customFormat="1">
      <c r="A186" s="122" t="s">
        <v>605</v>
      </c>
      <c r="B186" s="611" t="s">
        <v>80</v>
      </c>
      <c r="C186" s="242">
        <v>330</v>
      </c>
      <c r="D186" s="242">
        <v>195</v>
      </c>
      <c r="E186" s="242">
        <v>191</v>
      </c>
      <c r="F186" s="242">
        <v>90</v>
      </c>
      <c r="G186" s="242">
        <v>54</v>
      </c>
      <c r="H186" s="242">
        <v>47</v>
      </c>
      <c r="I186" s="242" t="s">
        <v>92</v>
      </c>
      <c r="J186" s="242" t="s">
        <v>92</v>
      </c>
      <c r="K186" s="242">
        <v>139</v>
      </c>
      <c r="L186" s="242">
        <v>81</v>
      </c>
      <c r="M186" s="243">
        <v>47</v>
      </c>
      <c r="N186" s="244">
        <v>64</v>
      </c>
    </row>
    <row r="187" spans="1:14">
      <c r="A187" s="245" t="s">
        <v>403</v>
      </c>
      <c r="B187" s="611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3"/>
      <c r="N187" s="244"/>
    </row>
    <row r="188" spans="1:14">
      <c r="A188" s="122" t="s">
        <v>1000</v>
      </c>
      <c r="B188" s="611" t="s">
        <v>80</v>
      </c>
      <c r="C188" s="242">
        <v>2999</v>
      </c>
      <c r="D188" s="242">
        <v>1192</v>
      </c>
      <c r="E188" s="242">
        <v>1793</v>
      </c>
      <c r="F188" s="242">
        <v>664</v>
      </c>
      <c r="G188" s="242">
        <v>578</v>
      </c>
      <c r="H188" s="242">
        <v>551</v>
      </c>
      <c r="I188" s="242" t="s">
        <v>92</v>
      </c>
      <c r="J188" s="242" t="s">
        <v>92</v>
      </c>
      <c r="K188" s="242">
        <v>1206</v>
      </c>
      <c r="L188" s="242">
        <v>512</v>
      </c>
      <c r="M188" s="243">
        <v>551</v>
      </c>
      <c r="N188" s="244">
        <v>639</v>
      </c>
    </row>
    <row r="189" spans="1:14">
      <c r="A189" s="245" t="s">
        <v>1001</v>
      </c>
      <c r="B189" s="611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3"/>
      <c r="N189" s="244"/>
    </row>
    <row r="190" spans="1:14">
      <c r="A190" s="122" t="s">
        <v>1005</v>
      </c>
      <c r="B190" s="611" t="s">
        <v>80</v>
      </c>
      <c r="C190" s="242">
        <v>8066</v>
      </c>
      <c r="D190" s="242">
        <v>1956</v>
      </c>
      <c r="E190" s="242">
        <v>6896</v>
      </c>
      <c r="F190" s="242">
        <v>2302</v>
      </c>
      <c r="G190" s="242">
        <v>1610</v>
      </c>
      <c r="H190" s="242">
        <v>1566</v>
      </c>
      <c r="I190" s="242">
        <v>1418</v>
      </c>
      <c r="J190" s="242" t="s">
        <v>92</v>
      </c>
      <c r="K190" s="242">
        <v>1170</v>
      </c>
      <c r="L190" s="242">
        <v>393</v>
      </c>
      <c r="M190" s="243">
        <v>1632</v>
      </c>
      <c r="N190" s="244">
        <v>487</v>
      </c>
    </row>
    <row r="191" spans="1:14">
      <c r="A191" s="245" t="s">
        <v>1006</v>
      </c>
      <c r="B191" s="611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3"/>
      <c r="N191" s="244"/>
    </row>
    <row r="192" spans="1:14">
      <c r="A192" s="122" t="s">
        <v>1007</v>
      </c>
      <c r="B192" s="611" t="s">
        <v>80</v>
      </c>
      <c r="C192" s="242">
        <v>2177</v>
      </c>
      <c r="D192" s="242">
        <v>283</v>
      </c>
      <c r="E192" s="242">
        <v>1705</v>
      </c>
      <c r="F192" s="242">
        <v>450</v>
      </c>
      <c r="G192" s="242">
        <v>423</v>
      </c>
      <c r="H192" s="242">
        <v>427</v>
      </c>
      <c r="I192" s="242">
        <v>405</v>
      </c>
      <c r="J192" s="242" t="s">
        <v>92</v>
      </c>
      <c r="K192" s="242">
        <v>472</v>
      </c>
      <c r="L192" s="242">
        <v>89</v>
      </c>
      <c r="M192" s="243">
        <v>444</v>
      </c>
      <c r="N192" s="244">
        <v>235</v>
      </c>
    </row>
    <row r="193" spans="1:14">
      <c r="A193" s="245" t="s">
        <v>1008</v>
      </c>
      <c r="B193" s="611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3"/>
      <c r="N193" s="244"/>
    </row>
    <row r="194" spans="1:14">
      <c r="A194" s="617" t="s">
        <v>569</v>
      </c>
      <c r="B194" s="233" t="s">
        <v>80</v>
      </c>
      <c r="C194" s="238">
        <v>3479</v>
      </c>
      <c r="D194" s="238">
        <v>2167</v>
      </c>
      <c r="E194" s="238">
        <v>2798</v>
      </c>
      <c r="F194" s="238">
        <v>996</v>
      </c>
      <c r="G194" s="238">
        <v>774</v>
      </c>
      <c r="H194" s="238">
        <v>832</v>
      </c>
      <c r="I194" s="238">
        <v>196</v>
      </c>
      <c r="J194" s="238" t="s">
        <v>92</v>
      </c>
      <c r="K194" s="238">
        <v>681</v>
      </c>
      <c r="L194" s="238">
        <v>568</v>
      </c>
      <c r="M194" s="239">
        <v>869</v>
      </c>
      <c r="N194" s="240">
        <v>271</v>
      </c>
    </row>
    <row r="195" spans="1:14">
      <c r="A195" s="336" t="s">
        <v>2038</v>
      </c>
      <c r="B195" s="233" t="s">
        <v>528</v>
      </c>
      <c r="C195" s="238">
        <v>3034</v>
      </c>
      <c r="D195" s="238">
        <v>1910</v>
      </c>
      <c r="E195" s="238">
        <v>2549</v>
      </c>
      <c r="F195" s="238">
        <v>899</v>
      </c>
      <c r="G195" s="238">
        <v>736</v>
      </c>
      <c r="H195" s="238">
        <v>769</v>
      </c>
      <c r="I195" s="238">
        <v>145</v>
      </c>
      <c r="J195" s="238" t="s">
        <v>92</v>
      </c>
      <c r="K195" s="238">
        <v>485</v>
      </c>
      <c r="L195" s="238">
        <v>411</v>
      </c>
      <c r="M195" s="239">
        <v>755</v>
      </c>
      <c r="N195" s="240">
        <v>156</v>
      </c>
    </row>
    <row r="196" spans="1:14">
      <c r="A196" s="122"/>
      <c r="B196" s="233" t="s">
        <v>83</v>
      </c>
      <c r="C196" s="238">
        <v>445</v>
      </c>
      <c r="D196" s="238">
        <v>257</v>
      </c>
      <c r="E196" s="238">
        <v>249</v>
      </c>
      <c r="F196" s="238">
        <v>97</v>
      </c>
      <c r="G196" s="238">
        <v>38</v>
      </c>
      <c r="H196" s="238">
        <v>63</v>
      </c>
      <c r="I196" s="238">
        <v>51</v>
      </c>
      <c r="J196" s="238" t="s">
        <v>92</v>
      </c>
      <c r="K196" s="238">
        <v>196</v>
      </c>
      <c r="L196" s="238">
        <v>157</v>
      </c>
      <c r="M196" s="239">
        <v>114</v>
      </c>
      <c r="N196" s="240">
        <v>115</v>
      </c>
    </row>
    <row r="197" spans="1:14">
      <c r="A197" s="626" t="s">
        <v>318</v>
      </c>
      <c r="B197" s="233" t="s">
        <v>80</v>
      </c>
      <c r="C197" s="238">
        <v>97374</v>
      </c>
      <c r="D197" s="238">
        <v>54099</v>
      </c>
      <c r="E197" s="238">
        <v>77439</v>
      </c>
      <c r="F197" s="238">
        <v>28669</v>
      </c>
      <c r="G197" s="238">
        <v>19837</v>
      </c>
      <c r="H197" s="238">
        <v>19725</v>
      </c>
      <c r="I197" s="238">
        <v>6305</v>
      </c>
      <c r="J197" s="238">
        <v>2787</v>
      </c>
      <c r="K197" s="238">
        <v>19935</v>
      </c>
      <c r="L197" s="238">
        <v>12074</v>
      </c>
      <c r="M197" s="239">
        <v>19777</v>
      </c>
      <c r="N197" s="240">
        <v>9808</v>
      </c>
    </row>
    <row r="198" spans="1:14">
      <c r="A198" s="246" t="s">
        <v>319</v>
      </c>
      <c r="B198" s="233" t="s">
        <v>528</v>
      </c>
      <c r="C198" s="238">
        <v>34108</v>
      </c>
      <c r="D198" s="238">
        <v>18238</v>
      </c>
      <c r="E198" s="238">
        <v>29729</v>
      </c>
      <c r="F198" s="238">
        <v>11894</v>
      </c>
      <c r="G198" s="238">
        <v>7979</v>
      </c>
      <c r="H198" s="238">
        <v>6873</v>
      </c>
      <c r="I198" s="238">
        <v>1796</v>
      </c>
      <c r="J198" s="238">
        <v>1132</v>
      </c>
      <c r="K198" s="238">
        <v>4379</v>
      </c>
      <c r="L198" s="238">
        <v>2045</v>
      </c>
      <c r="M198" s="239">
        <v>6568</v>
      </c>
      <c r="N198" s="240">
        <v>2154</v>
      </c>
    </row>
    <row r="199" spans="1:14" s="237" customFormat="1">
      <c r="A199" s="122"/>
      <c r="B199" s="233" t="s">
        <v>83</v>
      </c>
      <c r="C199" s="238">
        <v>63266</v>
      </c>
      <c r="D199" s="238">
        <v>35861</v>
      </c>
      <c r="E199" s="238">
        <v>47710</v>
      </c>
      <c r="F199" s="238">
        <v>16775</v>
      </c>
      <c r="G199" s="238">
        <v>11858</v>
      </c>
      <c r="H199" s="238">
        <v>12852</v>
      </c>
      <c r="I199" s="238">
        <v>4509</v>
      </c>
      <c r="J199" s="238">
        <v>1655</v>
      </c>
      <c r="K199" s="238">
        <v>15556</v>
      </c>
      <c r="L199" s="238">
        <v>10029</v>
      </c>
      <c r="M199" s="239">
        <v>13209</v>
      </c>
      <c r="N199" s="240">
        <v>7654</v>
      </c>
    </row>
    <row r="200" spans="1:14" s="237" customFormat="1">
      <c r="A200" s="241" t="s">
        <v>404</v>
      </c>
      <c r="B200" s="233" t="s">
        <v>80</v>
      </c>
      <c r="C200" s="238">
        <v>18503</v>
      </c>
      <c r="D200" s="238">
        <v>10480</v>
      </c>
      <c r="E200" s="238">
        <v>14258</v>
      </c>
      <c r="F200" s="238">
        <v>4992</v>
      </c>
      <c r="G200" s="238">
        <v>3810</v>
      </c>
      <c r="H200" s="238">
        <v>3793</v>
      </c>
      <c r="I200" s="238">
        <v>1345</v>
      </c>
      <c r="J200" s="238">
        <v>302</v>
      </c>
      <c r="K200" s="238">
        <v>4245</v>
      </c>
      <c r="L200" s="238">
        <v>2691</v>
      </c>
      <c r="M200" s="239">
        <v>3743</v>
      </c>
      <c r="N200" s="240">
        <v>2085</v>
      </c>
    </row>
    <row r="201" spans="1:14" s="237" customFormat="1">
      <c r="A201" s="241"/>
      <c r="B201" s="233" t="s">
        <v>528</v>
      </c>
      <c r="C201" s="238">
        <v>13919</v>
      </c>
      <c r="D201" s="238">
        <v>8205</v>
      </c>
      <c r="E201" s="238">
        <v>11245</v>
      </c>
      <c r="F201" s="238">
        <v>3997</v>
      </c>
      <c r="G201" s="238">
        <v>3010</v>
      </c>
      <c r="H201" s="238">
        <v>2984</v>
      </c>
      <c r="I201" s="238">
        <v>1027</v>
      </c>
      <c r="J201" s="238">
        <v>211</v>
      </c>
      <c r="K201" s="238">
        <v>2674</v>
      </c>
      <c r="L201" s="238">
        <v>1813</v>
      </c>
      <c r="M201" s="239">
        <v>2907</v>
      </c>
      <c r="N201" s="240">
        <v>1228</v>
      </c>
    </row>
    <row r="202" spans="1:14">
      <c r="A202" s="241"/>
      <c r="B202" s="233" t="s">
        <v>83</v>
      </c>
      <c r="C202" s="238">
        <v>4584</v>
      </c>
      <c r="D202" s="238">
        <v>2275</v>
      </c>
      <c r="E202" s="238">
        <v>3013</v>
      </c>
      <c r="F202" s="238">
        <v>995</v>
      </c>
      <c r="G202" s="238">
        <v>800</v>
      </c>
      <c r="H202" s="238">
        <v>809</v>
      </c>
      <c r="I202" s="238">
        <v>318</v>
      </c>
      <c r="J202" s="238">
        <v>91</v>
      </c>
      <c r="K202" s="238">
        <v>1571</v>
      </c>
      <c r="L202" s="238">
        <v>878</v>
      </c>
      <c r="M202" s="239">
        <v>836</v>
      </c>
      <c r="N202" s="240">
        <v>857</v>
      </c>
    </row>
    <row r="203" spans="1:14">
      <c r="A203" s="617" t="s">
        <v>299</v>
      </c>
      <c r="B203" s="233" t="s">
        <v>80</v>
      </c>
      <c r="C203" s="238">
        <v>13613</v>
      </c>
      <c r="D203" s="238">
        <v>7317</v>
      </c>
      <c r="E203" s="238">
        <v>10597</v>
      </c>
      <c r="F203" s="238">
        <v>3666</v>
      </c>
      <c r="G203" s="238">
        <v>2717</v>
      </c>
      <c r="H203" s="238">
        <v>2654</v>
      </c>
      <c r="I203" s="238">
        <v>1242</v>
      </c>
      <c r="J203" s="238">
        <v>302</v>
      </c>
      <c r="K203" s="238">
        <v>3016</v>
      </c>
      <c r="L203" s="238">
        <v>1836</v>
      </c>
      <c r="M203" s="239">
        <v>2647</v>
      </c>
      <c r="N203" s="240">
        <v>1411</v>
      </c>
    </row>
    <row r="204" spans="1:14">
      <c r="A204" s="336" t="s">
        <v>2037</v>
      </c>
      <c r="B204" s="233" t="s">
        <v>528</v>
      </c>
      <c r="C204" s="238">
        <v>10527</v>
      </c>
      <c r="D204" s="238">
        <v>5853</v>
      </c>
      <c r="E204" s="238">
        <v>8678</v>
      </c>
      <c r="F204" s="238">
        <v>3009</v>
      </c>
      <c r="G204" s="238">
        <v>2289</v>
      </c>
      <c r="H204" s="238">
        <v>2194</v>
      </c>
      <c r="I204" s="238">
        <v>959</v>
      </c>
      <c r="J204" s="238">
        <v>211</v>
      </c>
      <c r="K204" s="238">
        <v>1849</v>
      </c>
      <c r="L204" s="238">
        <v>1174</v>
      </c>
      <c r="M204" s="239">
        <v>2175</v>
      </c>
      <c r="N204" s="240">
        <v>804</v>
      </c>
    </row>
    <row r="205" spans="1:14">
      <c r="A205" s="241"/>
      <c r="B205" s="233" t="s">
        <v>83</v>
      </c>
      <c r="C205" s="238">
        <v>3086</v>
      </c>
      <c r="D205" s="238">
        <v>1464</v>
      </c>
      <c r="E205" s="238">
        <v>1919</v>
      </c>
      <c r="F205" s="238">
        <v>657</v>
      </c>
      <c r="G205" s="238">
        <v>428</v>
      </c>
      <c r="H205" s="238">
        <v>460</v>
      </c>
      <c r="I205" s="238">
        <v>283</v>
      </c>
      <c r="J205" s="238">
        <v>91</v>
      </c>
      <c r="K205" s="238">
        <v>1167</v>
      </c>
      <c r="L205" s="238">
        <v>662</v>
      </c>
      <c r="M205" s="239">
        <v>472</v>
      </c>
      <c r="N205" s="240">
        <v>607</v>
      </c>
    </row>
    <row r="206" spans="1:14">
      <c r="A206" s="122" t="s">
        <v>405</v>
      </c>
      <c r="B206" s="611" t="s">
        <v>80</v>
      </c>
      <c r="C206" s="242">
        <v>5857</v>
      </c>
      <c r="D206" s="242">
        <v>1973</v>
      </c>
      <c r="E206" s="242">
        <v>4430</v>
      </c>
      <c r="F206" s="242">
        <v>1386</v>
      </c>
      <c r="G206" s="242">
        <v>1135</v>
      </c>
      <c r="H206" s="242">
        <v>1076</v>
      </c>
      <c r="I206" s="242">
        <v>833</v>
      </c>
      <c r="J206" s="242" t="s">
        <v>92</v>
      </c>
      <c r="K206" s="242">
        <v>1427</v>
      </c>
      <c r="L206" s="242">
        <v>646</v>
      </c>
      <c r="M206" s="243">
        <v>1088</v>
      </c>
      <c r="N206" s="244">
        <v>635</v>
      </c>
    </row>
    <row r="207" spans="1:14">
      <c r="A207" s="245" t="s">
        <v>406</v>
      </c>
      <c r="B207" s="573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3"/>
      <c r="N207" s="244"/>
    </row>
    <row r="208" spans="1:14">
      <c r="A208" s="122" t="s">
        <v>407</v>
      </c>
      <c r="B208" s="611" t="s">
        <v>80</v>
      </c>
      <c r="C208" s="242">
        <v>7756</v>
      </c>
      <c r="D208" s="242">
        <v>5344</v>
      </c>
      <c r="E208" s="242">
        <v>6167</v>
      </c>
      <c r="F208" s="242">
        <v>2280</v>
      </c>
      <c r="G208" s="242">
        <v>1582</v>
      </c>
      <c r="H208" s="242">
        <v>1578</v>
      </c>
      <c r="I208" s="242">
        <v>409</v>
      </c>
      <c r="J208" s="242">
        <v>302</v>
      </c>
      <c r="K208" s="242">
        <v>1589</v>
      </c>
      <c r="L208" s="242">
        <v>1190</v>
      </c>
      <c r="M208" s="243">
        <v>1559</v>
      </c>
      <c r="N208" s="244">
        <v>776</v>
      </c>
    </row>
    <row r="209" spans="1:14">
      <c r="A209" s="245" t="s">
        <v>408</v>
      </c>
      <c r="B209" s="573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9"/>
      <c r="N209" s="240"/>
    </row>
    <row r="210" spans="1:14">
      <c r="A210" s="617" t="s">
        <v>569</v>
      </c>
      <c r="B210" s="233" t="s">
        <v>80</v>
      </c>
      <c r="C210" s="238">
        <v>3019</v>
      </c>
      <c r="D210" s="238">
        <v>2101</v>
      </c>
      <c r="E210" s="238">
        <v>2487</v>
      </c>
      <c r="F210" s="238">
        <v>883</v>
      </c>
      <c r="G210" s="238">
        <v>754</v>
      </c>
      <c r="H210" s="238">
        <v>747</v>
      </c>
      <c r="I210" s="238">
        <v>103</v>
      </c>
      <c r="J210" s="238" t="s">
        <v>92</v>
      </c>
      <c r="K210" s="238">
        <v>532</v>
      </c>
      <c r="L210" s="238">
        <v>424</v>
      </c>
      <c r="M210" s="239">
        <v>704</v>
      </c>
      <c r="N210" s="240">
        <v>279</v>
      </c>
    </row>
    <row r="211" spans="1:14">
      <c r="A211" s="336" t="s">
        <v>2038</v>
      </c>
      <c r="B211" s="233" t="s">
        <v>528</v>
      </c>
      <c r="C211" s="238">
        <v>2545</v>
      </c>
      <c r="D211" s="238">
        <v>1854</v>
      </c>
      <c r="E211" s="238">
        <v>2116</v>
      </c>
      <c r="F211" s="238">
        <v>768</v>
      </c>
      <c r="G211" s="238">
        <v>639</v>
      </c>
      <c r="H211" s="238">
        <v>641</v>
      </c>
      <c r="I211" s="238">
        <v>68</v>
      </c>
      <c r="J211" s="238" t="s">
        <v>92</v>
      </c>
      <c r="K211" s="238">
        <v>429</v>
      </c>
      <c r="L211" s="238">
        <v>366</v>
      </c>
      <c r="M211" s="239">
        <v>583</v>
      </c>
      <c r="N211" s="240">
        <v>223</v>
      </c>
    </row>
    <row r="212" spans="1:14">
      <c r="A212" s="122"/>
      <c r="B212" s="233" t="s">
        <v>83</v>
      </c>
      <c r="C212" s="238">
        <v>474</v>
      </c>
      <c r="D212" s="238">
        <v>247</v>
      </c>
      <c r="E212" s="238">
        <v>371</v>
      </c>
      <c r="F212" s="238">
        <v>115</v>
      </c>
      <c r="G212" s="238">
        <v>115</v>
      </c>
      <c r="H212" s="238">
        <v>106</v>
      </c>
      <c r="I212" s="238">
        <v>35</v>
      </c>
      <c r="J212" s="238" t="s">
        <v>92</v>
      </c>
      <c r="K212" s="238">
        <v>103</v>
      </c>
      <c r="L212" s="238">
        <v>58</v>
      </c>
      <c r="M212" s="239">
        <v>121</v>
      </c>
      <c r="N212" s="240">
        <v>56</v>
      </c>
    </row>
    <row r="213" spans="1:14">
      <c r="A213" s="626" t="s">
        <v>318</v>
      </c>
      <c r="B213" s="233" t="s">
        <v>80</v>
      </c>
      <c r="C213" s="238">
        <v>1871</v>
      </c>
      <c r="D213" s="238">
        <v>1062</v>
      </c>
      <c r="E213" s="238">
        <v>1174</v>
      </c>
      <c r="F213" s="238">
        <v>443</v>
      </c>
      <c r="G213" s="238">
        <v>339</v>
      </c>
      <c r="H213" s="238">
        <v>392</v>
      </c>
      <c r="I213" s="238" t="s">
        <v>92</v>
      </c>
      <c r="J213" s="238" t="s">
        <v>92</v>
      </c>
      <c r="K213" s="238">
        <v>697</v>
      </c>
      <c r="L213" s="238">
        <v>431</v>
      </c>
      <c r="M213" s="239">
        <v>392</v>
      </c>
      <c r="N213" s="240">
        <v>395</v>
      </c>
    </row>
    <row r="214" spans="1:14">
      <c r="A214" s="246" t="s">
        <v>319</v>
      </c>
      <c r="B214" s="233" t="s">
        <v>528</v>
      </c>
      <c r="C214" s="238">
        <v>847</v>
      </c>
      <c r="D214" s="238">
        <v>498</v>
      </c>
      <c r="E214" s="238">
        <v>451</v>
      </c>
      <c r="F214" s="238">
        <v>220</v>
      </c>
      <c r="G214" s="238">
        <v>82</v>
      </c>
      <c r="H214" s="238">
        <v>149</v>
      </c>
      <c r="I214" s="238" t="s">
        <v>92</v>
      </c>
      <c r="J214" s="238" t="s">
        <v>92</v>
      </c>
      <c r="K214" s="238">
        <v>396</v>
      </c>
      <c r="L214" s="238">
        <v>273</v>
      </c>
      <c r="M214" s="239">
        <v>149</v>
      </c>
      <c r="N214" s="240">
        <v>201</v>
      </c>
    </row>
    <row r="215" spans="1:14" s="237" customFormat="1">
      <c r="A215" s="122"/>
      <c r="B215" s="233" t="s">
        <v>83</v>
      </c>
      <c r="C215" s="238">
        <v>1024</v>
      </c>
      <c r="D215" s="238">
        <v>564</v>
      </c>
      <c r="E215" s="238">
        <v>723</v>
      </c>
      <c r="F215" s="238">
        <v>223</v>
      </c>
      <c r="G215" s="238">
        <v>257</v>
      </c>
      <c r="H215" s="238">
        <v>243</v>
      </c>
      <c r="I215" s="238" t="s">
        <v>92</v>
      </c>
      <c r="J215" s="238" t="s">
        <v>92</v>
      </c>
      <c r="K215" s="238">
        <v>301</v>
      </c>
      <c r="L215" s="238">
        <v>158</v>
      </c>
      <c r="M215" s="239">
        <v>243</v>
      </c>
      <c r="N215" s="240">
        <v>194</v>
      </c>
    </row>
    <row r="216" spans="1:14" s="237" customFormat="1">
      <c r="A216" s="241" t="s">
        <v>409</v>
      </c>
      <c r="B216" s="233" t="s">
        <v>80</v>
      </c>
      <c r="C216" s="238">
        <v>45335</v>
      </c>
      <c r="D216" s="238">
        <v>25439</v>
      </c>
      <c r="E216" s="238">
        <v>35009</v>
      </c>
      <c r="F216" s="238">
        <v>12010</v>
      </c>
      <c r="G216" s="238">
        <v>9310</v>
      </c>
      <c r="H216" s="238">
        <v>9150</v>
      </c>
      <c r="I216" s="238">
        <v>4040</v>
      </c>
      <c r="J216" s="238">
        <v>499</v>
      </c>
      <c r="K216" s="238">
        <v>10326</v>
      </c>
      <c r="L216" s="238">
        <v>6722</v>
      </c>
      <c r="M216" s="239">
        <v>9203</v>
      </c>
      <c r="N216" s="240">
        <v>4301</v>
      </c>
    </row>
    <row r="217" spans="1:14" s="237" customFormat="1">
      <c r="A217" s="241"/>
      <c r="B217" s="233" t="s">
        <v>528</v>
      </c>
      <c r="C217" s="238">
        <v>32418</v>
      </c>
      <c r="D217" s="238">
        <v>18505</v>
      </c>
      <c r="E217" s="238">
        <v>26103</v>
      </c>
      <c r="F217" s="238">
        <v>8808</v>
      </c>
      <c r="G217" s="238">
        <v>6878</v>
      </c>
      <c r="H217" s="238">
        <v>6887</v>
      </c>
      <c r="I217" s="238">
        <v>3119</v>
      </c>
      <c r="J217" s="238">
        <v>411</v>
      </c>
      <c r="K217" s="238">
        <v>6315</v>
      </c>
      <c r="L217" s="238">
        <v>4148</v>
      </c>
      <c r="M217" s="239">
        <v>6953</v>
      </c>
      <c r="N217" s="240">
        <v>2433</v>
      </c>
    </row>
    <row r="218" spans="1:14">
      <c r="A218" s="241"/>
      <c r="B218" s="233" t="s">
        <v>83</v>
      </c>
      <c r="C218" s="238">
        <v>12917</v>
      </c>
      <c r="D218" s="238">
        <v>6934</v>
      </c>
      <c r="E218" s="238">
        <v>8906</v>
      </c>
      <c r="F218" s="238">
        <v>3202</v>
      </c>
      <c r="G218" s="238">
        <v>2432</v>
      </c>
      <c r="H218" s="238">
        <v>2263</v>
      </c>
      <c r="I218" s="238">
        <v>921</v>
      </c>
      <c r="J218" s="238">
        <v>88</v>
      </c>
      <c r="K218" s="238">
        <v>4011</v>
      </c>
      <c r="L218" s="238">
        <v>2574</v>
      </c>
      <c r="M218" s="239">
        <v>2250</v>
      </c>
      <c r="N218" s="240">
        <v>1868</v>
      </c>
    </row>
    <row r="219" spans="1:14">
      <c r="A219" s="617" t="s">
        <v>299</v>
      </c>
      <c r="B219" s="233" t="s">
        <v>80</v>
      </c>
      <c r="C219" s="238">
        <v>28213</v>
      </c>
      <c r="D219" s="238">
        <v>15801</v>
      </c>
      <c r="E219" s="238">
        <v>21415</v>
      </c>
      <c r="F219" s="238">
        <v>6776</v>
      </c>
      <c r="G219" s="238">
        <v>5590</v>
      </c>
      <c r="H219" s="238">
        <v>5718</v>
      </c>
      <c r="I219" s="238">
        <v>2908</v>
      </c>
      <c r="J219" s="238">
        <v>423</v>
      </c>
      <c r="K219" s="238">
        <v>6798</v>
      </c>
      <c r="L219" s="238">
        <v>4458</v>
      </c>
      <c r="M219" s="239">
        <v>5693</v>
      </c>
      <c r="N219" s="240">
        <v>2761</v>
      </c>
    </row>
    <row r="220" spans="1:14">
      <c r="A220" s="336" t="s">
        <v>2037</v>
      </c>
      <c r="B220" s="233" t="s">
        <v>528</v>
      </c>
      <c r="C220" s="238">
        <v>21878</v>
      </c>
      <c r="D220" s="238">
        <v>12366</v>
      </c>
      <c r="E220" s="238">
        <v>17308</v>
      </c>
      <c r="F220" s="238">
        <v>5356</v>
      </c>
      <c r="G220" s="238">
        <v>4497</v>
      </c>
      <c r="H220" s="238">
        <v>4632</v>
      </c>
      <c r="I220" s="238">
        <v>2453</v>
      </c>
      <c r="J220" s="238">
        <v>370</v>
      </c>
      <c r="K220" s="238">
        <v>4570</v>
      </c>
      <c r="L220" s="238">
        <v>3020</v>
      </c>
      <c r="M220" s="239">
        <v>4673</v>
      </c>
      <c r="N220" s="240">
        <v>1720</v>
      </c>
    </row>
    <row r="221" spans="1:14">
      <c r="A221" s="241"/>
      <c r="B221" s="233" t="s">
        <v>83</v>
      </c>
      <c r="C221" s="238">
        <v>6335</v>
      </c>
      <c r="D221" s="238">
        <v>3435</v>
      </c>
      <c r="E221" s="238">
        <v>4107</v>
      </c>
      <c r="F221" s="238">
        <v>1420</v>
      </c>
      <c r="G221" s="238">
        <v>1093</v>
      </c>
      <c r="H221" s="238">
        <v>1086</v>
      </c>
      <c r="I221" s="238">
        <v>455</v>
      </c>
      <c r="J221" s="238">
        <v>53</v>
      </c>
      <c r="K221" s="238">
        <v>2228</v>
      </c>
      <c r="L221" s="238">
        <v>1438</v>
      </c>
      <c r="M221" s="239">
        <v>1020</v>
      </c>
      <c r="N221" s="240">
        <v>1041</v>
      </c>
    </row>
    <row r="222" spans="1:14">
      <c r="A222" s="122" t="s">
        <v>410</v>
      </c>
      <c r="B222" s="611" t="s">
        <v>80</v>
      </c>
      <c r="C222" s="242">
        <v>16185</v>
      </c>
      <c r="D222" s="242">
        <v>11274</v>
      </c>
      <c r="E222" s="242">
        <v>11852</v>
      </c>
      <c r="F222" s="242">
        <v>3900</v>
      </c>
      <c r="G222" s="242">
        <v>3257</v>
      </c>
      <c r="H222" s="242">
        <v>3401</v>
      </c>
      <c r="I222" s="242">
        <v>871</v>
      </c>
      <c r="J222" s="242">
        <v>423</v>
      </c>
      <c r="K222" s="242">
        <v>4333</v>
      </c>
      <c r="L222" s="242">
        <v>3344</v>
      </c>
      <c r="M222" s="243">
        <v>3128</v>
      </c>
      <c r="N222" s="244">
        <v>2043</v>
      </c>
    </row>
    <row r="223" spans="1:14">
      <c r="A223" s="245" t="s">
        <v>411</v>
      </c>
      <c r="B223" s="573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3"/>
      <c r="N223" s="244"/>
    </row>
    <row r="224" spans="1:14">
      <c r="A224" s="122" t="s">
        <v>606</v>
      </c>
      <c r="B224" s="611" t="s">
        <v>80</v>
      </c>
      <c r="C224" s="242">
        <v>12028</v>
      </c>
      <c r="D224" s="242">
        <v>4527</v>
      </c>
      <c r="E224" s="242">
        <v>9563</v>
      </c>
      <c r="F224" s="242">
        <v>2876</v>
      </c>
      <c r="G224" s="242">
        <v>2333</v>
      </c>
      <c r="H224" s="242">
        <v>2317</v>
      </c>
      <c r="I224" s="242">
        <v>2037</v>
      </c>
      <c r="J224" s="242" t="s">
        <v>92</v>
      </c>
      <c r="K224" s="242">
        <v>2465</v>
      </c>
      <c r="L224" s="242">
        <v>1114</v>
      </c>
      <c r="M224" s="243">
        <v>2565</v>
      </c>
      <c r="N224" s="244">
        <v>718</v>
      </c>
    </row>
    <row r="225" spans="1:14">
      <c r="A225" s="245" t="s">
        <v>413</v>
      </c>
      <c r="B225" s="573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9"/>
      <c r="N225" s="240"/>
    </row>
    <row r="226" spans="1:14">
      <c r="A226" s="617" t="s">
        <v>569</v>
      </c>
      <c r="B226" s="233" t="s">
        <v>80</v>
      </c>
      <c r="C226" s="238">
        <v>7426</v>
      </c>
      <c r="D226" s="238">
        <v>4456</v>
      </c>
      <c r="E226" s="238">
        <v>6004</v>
      </c>
      <c r="F226" s="238">
        <v>2329</v>
      </c>
      <c r="G226" s="238">
        <v>1559</v>
      </c>
      <c r="H226" s="238">
        <v>1549</v>
      </c>
      <c r="I226" s="238">
        <v>567</v>
      </c>
      <c r="J226" s="238" t="s">
        <v>92</v>
      </c>
      <c r="K226" s="238">
        <v>1422</v>
      </c>
      <c r="L226" s="238">
        <v>981</v>
      </c>
      <c r="M226" s="239">
        <v>1593</v>
      </c>
      <c r="N226" s="240">
        <v>498</v>
      </c>
    </row>
    <row r="227" spans="1:14">
      <c r="A227" s="336" t="s">
        <v>2038</v>
      </c>
      <c r="B227" s="233" t="s">
        <v>528</v>
      </c>
      <c r="C227" s="238">
        <v>6794</v>
      </c>
      <c r="D227" s="238">
        <v>4289</v>
      </c>
      <c r="E227" s="238">
        <v>5477</v>
      </c>
      <c r="F227" s="238">
        <v>2161</v>
      </c>
      <c r="G227" s="238">
        <v>1417</v>
      </c>
      <c r="H227" s="238">
        <v>1440</v>
      </c>
      <c r="I227" s="238">
        <v>459</v>
      </c>
      <c r="J227" s="238" t="s">
        <v>92</v>
      </c>
      <c r="K227" s="238">
        <v>1317</v>
      </c>
      <c r="L227" s="238">
        <v>936</v>
      </c>
      <c r="M227" s="239">
        <v>1458</v>
      </c>
      <c r="N227" s="240">
        <v>498</v>
      </c>
    </row>
    <row r="228" spans="1:14">
      <c r="A228" s="122"/>
      <c r="B228" s="233" t="s">
        <v>83</v>
      </c>
      <c r="C228" s="238">
        <v>632</v>
      </c>
      <c r="D228" s="238">
        <v>167</v>
      </c>
      <c r="E228" s="238">
        <v>527</v>
      </c>
      <c r="F228" s="238">
        <v>168</v>
      </c>
      <c r="G228" s="238">
        <v>142</v>
      </c>
      <c r="H228" s="238">
        <v>109</v>
      </c>
      <c r="I228" s="238">
        <v>108</v>
      </c>
      <c r="J228" s="238" t="s">
        <v>92</v>
      </c>
      <c r="K228" s="238">
        <v>105</v>
      </c>
      <c r="L228" s="238">
        <v>45</v>
      </c>
      <c r="M228" s="239">
        <v>135</v>
      </c>
      <c r="N228" s="240" t="s">
        <v>92</v>
      </c>
    </row>
    <row r="229" spans="1:14">
      <c r="A229" s="626" t="s">
        <v>318</v>
      </c>
      <c r="B229" s="233" t="s">
        <v>80</v>
      </c>
      <c r="C229" s="238">
        <v>9696</v>
      </c>
      <c r="D229" s="238">
        <v>5182</v>
      </c>
      <c r="E229" s="238">
        <v>7590</v>
      </c>
      <c r="F229" s="238">
        <v>2905</v>
      </c>
      <c r="G229" s="238">
        <v>2161</v>
      </c>
      <c r="H229" s="238">
        <v>1883</v>
      </c>
      <c r="I229" s="238">
        <v>565</v>
      </c>
      <c r="J229" s="238">
        <v>76</v>
      </c>
      <c r="K229" s="238">
        <v>2106</v>
      </c>
      <c r="L229" s="238">
        <v>1283</v>
      </c>
      <c r="M229" s="239">
        <v>1917</v>
      </c>
      <c r="N229" s="240">
        <v>1042</v>
      </c>
    </row>
    <row r="230" spans="1:14">
      <c r="A230" s="246" t="s">
        <v>319</v>
      </c>
      <c r="B230" s="233" t="s">
        <v>528</v>
      </c>
      <c r="C230" s="238">
        <v>3746</v>
      </c>
      <c r="D230" s="238">
        <v>1850</v>
      </c>
      <c r="E230" s="238">
        <v>3318</v>
      </c>
      <c r="F230" s="238">
        <v>1291</v>
      </c>
      <c r="G230" s="238">
        <v>964</v>
      </c>
      <c r="H230" s="238">
        <v>815</v>
      </c>
      <c r="I230" s="238">
        <v>207</v>
      </c>
      <c r="J230" s="238">
        <v>41</v>
      </c>
      <c r="K230" s="238">
        <v>428</v>
      </c>
      <c r="L230" s="238">
        <v>192</v>
      </c>
      <c r="M230" s="239">
        <v>822</v>
      </c>
      <c r="N230" s="240">
        <v>215</v>
      </c>
    </row>
    <row r="231" spans="1:14">
      <c r="A231" s="122"/>
      <c r="B231" s="233" t="s">
        <v>83</v>
      </c>
      <c r="C231" s="238">
        <v>5950</v>
      </c>
      <c r="D231" s="238">
        <v>3332</v>
      </c>
      <c r="E231" s="238">
        <v>4272</v>
      </c>
      <c r="F231" s="238">
        <v>1614</v>
      </c>
      <c r="G231" s="238">
        <v>1197</v>
      </c>
      <c r="H231" s="238">
        <v>1068</v>
      </c>
      <c r="I231" s="238">
        <v>358</v>
      </c>
      <c r="J231" s="238">
        <v>35</v>
      </c>
      <c r="K231" s="238">
        <v>1678</v>
      </c>
      <c r="L231" s="238">
        <v>1091</v>
      </c>
      <c r="M231" s="239">
        <v>1095</v>
      </c>
      <c r="N231" s="240">
        <v>827</v>
      </c>
    </row>
    <row r="232" spans="1:14">
      <c r="A232" s="241" t="s">
        <v>414</v>
      </c>
      <c r="B232" s="233" t="s">
        <v>80</v>
      </c>
      <c r="C232" s="238">
        <v>29118</v>
      </c>
      <c r="D232" s="238">
        <v>17229</v>
      </c>
      <c r="E232" s="238">
        <v>23072</v>
      </c>
      <c r="F232" s="238">
        <v>7640</v>
      </c>
      <c r="G232" s="238">
        <v>5815</v>
      </c>
      <c r="H232" s="238">
        <v>6075</v>
      </c>
      <c r="I232" s="238">
        <v>2498</v>
      </c>
      <c r="J232" s="238">
        <v>762</v>
      </c>
      <c r="K232" s="238">
        <v>6046</v>
      </c>
      <c r="L232" s="238">
        <v>4273</v>
      </c>
      <c r="M232" s="239">
        <v>6114</v>
      </c>
      <c r="N232" s="240">
        <v>2788</v>
      </c>
    </row>
    <row r="233" spans="1:14">
      <c r="A233" s="241"/>
      <c r="B233" s="233" t="s">
        <v>528</v>
      </c>
      <c r="C233" s="238">
        <v>20802</v>
      </c>
      <c r="D233" s="238">
        <v>12516</v>
      </c>
      <c r="E233" s="238">
        <v>17326</v>
      </c>
      <c r="F233" s="238">
        <v>5747</v>
      </c>
      <c r="G233" s="238">
        <v>4286</v>
      </c>
      <c r="H233" s="238">
        <v>4484</v>
      </c>
      <c r="I233" s="238">
        <v>1891</v>
      </c>
      <c r="J233" s="238">
        <v>636</v>
      </c>
      <c r="K233" s="238">
        <v>3476</v>
      </c>
      <c r="L233" s="238">
        <v>2513</v>
      </c>
      <c r="M233" s="239">
        <v>4360</v>
      </c>
      <c r="N233" s="240">
        <v>1448</v>
      </c>
    </row>
    <row r="234" spans="1:14">
      <c r="A234" s="241"/>
      <c r="B234" s="233" t="s">
        <v>83</v>
      </c>
      <c r="C234" s="238">
        <v>8316</v>
      </c>
      <c r="D234" s="238">
        <v>4713</v>
      </c>
      <c r="E234" s="238">
        <v>5746</v>
      </c>
      <c r="F234" s="238">
        <v>1893</v>
      </c>
      <c r="G234" s="238">
        <v>1529</v>
      </c>
      <c r="H234" s="238">
        <v>1591</v>
      </c>
      <c r="I234" s="238">
        <v>607</v>
      </c>
      <c r="J234" s="238">
        <v>126</v>
      </c>
      <c r="K234" s="238">
        <v>2570</v>
      </c>
      <c r="L234" s="238">
        <v>1760</v>
      </c>
      <c r="M234" s="239">
        <v>1754</v>
      </c>
      <c r="N234" s="240">
        <v>1340</v>
      </c>
    </row>
    <row r="235" spans="1:14">
      <c r="A235" s="617" t="s">
        <v>299</v>
      </c>
      <c r="B235" s="233" t="s">
        <v>80</v>
      </c>
      <c r="C235" s="238">
        <v>21195</v>
      </c>
      <c r="D235" s="238">
        <v>12488</v>
      </c>
      <c r="E235" s="238">
        <v>17214</v>
      </c>
      <c r="F235" s="238">
        <v>5506</v>
      </c>
      <c r="G235" s="238">
        <v>4132</v>
      </c>
      <c r="H235" s="238">
        <v>4375</v>
      </c>
      <c r="I235" s="238">
        <v>2186</v>
      </c>
      <c r="J235" s="238">
        <v>733</v>
      </c>
      <c r="K235" s="238">
        <v>3981</v>
      </c>
      <c r="L235" s="238">
        <v>2771</v>
      </c>
      <c r="M235" s="239">
        <v>4481</v>
      </c>
      <c r="N235" s="240">
        <v>1700</v>
      </c>
    </row>
    <row r="236" spans="1:14">
      <c r="A236" s="336" t="s">
        <v>2037</v>
      </c>
      <c r="B236" s="233" t="s">
        <v>528</v>
      </c>
      <c r="C236" s="238">
        <v>17294</v>
      </c>
      <c r="D236" s="238">
        <v>10423</v>
      </c>
      <c r="E236" s="238">
        <v>14492</v>
      </c>
      <c r="F236" s="238">
        <v>4676</v>
      </c>
      <c r="G236" s="238">
        <v>3488</v>
      </c>
      <c r="H236" s="238">
        <v>3623</v>
      </c>
      <c r="I236" s="238">
        <v>1787</v>
      </c>
      <c r="J236" s="238">
        <v>636</v>
      </c>
      <c r="K236" s="238">
        <v>2802</v>
      </c>
      <c r="L236" s="238">
        <v>2027</v>
      </c>
      <c r="M236" s="239">
        <v>3599</v>
      </c>
      <c r="N236" s="240">
        <v>1137</v>
      </c>
    </row>
    <row r="237" spans="1:14">
      <c r="A237" s="241"/>
      <c r="B237" s="233" t="s">
        <v>83</v>
      </c>
      <c r="C237" s="238">
        <v>3901</v>
      </c>
      <c r="D237" s="238">
        <v>2065</v>
      </c>
      <c r="E237" s="238">
        <v>2722</v>
      </c>
      <c r="F237" s="238">
        <v>830</v>
      </c>
      <c r="G237" s="238">
        <v>644</v>
      </c>
      <c r="H237" s="238">
        <v>752</v>
      </c>
      <c r="I237" s="238">
        <v>399</v>
      </c>
      <c r="J237" s="238">
        <v>97</v>
      </c>
      <c r="K237" s="238">
        <v>1179</v>
      </c>
      <c r="L237" s="238">
        <v>744</v>
      </c>
      <c r="M237" s="239">
        <v>882</v>
      </c>
      <c r="N237" s="240">
        <v>563</v>
      </c>
    </row>
    <row r="238" spans="1:14">
      <c r="A238" s="122" t="s">
        <v>415</v>
      </c>
      <c r="B238" s="611" t="s">
        <v>80</v>
      </c>
      <c r="C238" s="242">
        <v>8647</v>
      </c>
      <c r="D238" s="242">
        <v>5934</v>
      </c>
      <c r="E238" s="242">
        <v>6424</v>
      </c>
      <c r="F238" s="242">
        <v>2250</v>
      </c>
      <c r="G238" s="242">
        <v>1660</v>
      </c>
      <c r="H238" s="242">
        <v>1993</v>
      </c>
      <c r="I238" s="242">
        <v>240</v>
      </c>
      <c r="J238" s="242">
        <v>281</v>
      </c>
      <c r="K238" s="242">
        <v>2223</v>
      </c>
      <c r="L238" s="242">
        <v>1700</v>
      </c>
      <c r="M238" s="243">
        <v>2056</v>
      </c>
      <c r="N238" s="244">
        <v>1128</v>
      </c>
    </row>
    <row r="239" spans="1:14">
      <c r="A239" s="245" t="s">
        <v>416</v>
      </c>
      <c r="B239" s="573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3"/>
      <c r="N239" s="244"/>
    </row>
    <row r="240" spans="1:14">
      <c r="A240" s="122" t="s">
        <v>417</v>
      </c>
      <c r="B240" s="611" t="s">
        <v>80</v>
      </c>
      <c r="C240" s="242">
        <v>7259</v>
      </c>
      <c r="D240" s="242">
        <v>2522</v>
      </c>
      <c r="E240" s="242">
        <v>6195</v>
      </c>
      <c r="F240" s="242">
        <v>1983</v>
      </c>
      <c r="G240" s="242">
        <v>1352</v>
      </c>
      <c r="H240" s="242">
        <v>1394</v>
      </c>
      <c r="I240" s="242">
        <v>1466</v>
      </c>
      <c r="J240" s="242" t="s">
        <v>92</v>
      </c>
      <c r="K240" s="242">
        <v>1064</v>
      </c>
      <c r="L240" s="242">
        <v>481</v>
      </c>
      <c r="M240" s="243">
        <v>1626</v>
      </c>
      <c r="N240" s="244">
        <v>224</v>
      </c>
    </row>
    <row r="241" spans="1:14">
      <c r="A241" s="245" t="s">
        <v>418</v>
      </c>
      <c r="B241" s="573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3"/>
      <c r="N241" s="244"/>
    </row>
    <row r="242" spans="1:14" s="237" customFormat="1">
      <c r="A242" s="122" t="s">
        <v>607</v>
      </c>
      <c r="B242" s="611" t="s">
        <v>80</v>
      </c>
      <c r="C242" s="242">
        <v>5289</v>
      </c>
      <c r="D242" s="242">
        <v>4032</v>
      </c>
      <c r="E242" s="242">
        <v>4595</v>
      </c>
      <c r="F242" s="242">
        <v>1273</v>
      </c>
      <c r="G242" s="242">
        <v>1120</v>
      </c>
      <c r="H242" s="242">
        <v>988</v>
      </c>
      <c r="I242" s="242">
        <v>480</v>
      </c>
      <c r="J242" s="242">
        <v>452</v>
      </c>
      <c r="K242" s="242">
        <v>694</v>
      </c>
      <c r="L242" s="242">
        <v>590</v>
      </c>
      <c r="M242" s="243">
        <v>799</v>
      </c>
      <c r="N242" s="244">
        <v>348</v>
      </c>
    </row>
    <row r="243" spans="1:14" s="237" customFormat="1">
      <c r="A243" s="245" t="s">
        <v>420</v>
      </c>
      <c r="B243" s="573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3"/>
      <c r="N243" s="244"/>
    </row>
    <row r="244" spans="1:14">
      <c r="A244" s="617" t="s">
        <v>569</v>
      </c>
      <c r="B244" s="233" t="s">
        <v>80</v>
      </c>
      <c r="C244" s="238">
        <v>3170</v>
      </c>
      <c r="D244" s="238">
        <v>1881</v>
      </c>
      <c r="E244" s="238">
        <v>2572</v>
      </c>
      <c r="F244" s="238">
        <v>848</v>
      </c>
      <c r="G244" s="238">
        <v>720</v>
      </c>
      <c r="H244" s="238">
        <v>821</v>
      </c>
      <c r="I244" s="238">
        <v>183</v>
      </c>
      <c r="J244" s="238" t="s">
        <v>92</v>
      </c>
      <c r="K244" s="238">
        <v>598</v>
      </c>
      <c r="L244" s="238">
        <v>433</v>
      </c>
      <c r="M244" s="239">
        <v>770</v>
      </c>
      <c r="N244" s="240">
        <v>305</v>
      </c>
    </row>
    <row r="245" spans="1:14">
      <c r="A245" s="336" t="s">
        <v>2038</v>
      </c>
      <c r="B245" s="233" t="s">
        <v>528</v>
      </c>
      <c r="C245" s="238">
        <v>2218</v>
      </c>
      <c r="D245" s="238">
        <v>1329</v>
      </c>
      <c r="E245" s="238">
        <v>1859</v>
      </c>
      <c r="F245" s="238">
        <v>684</v>
      </c>
      <c r="G245" s="238">
        <v>498</v>
      </c>
      <c r="H245" s="238">
        <v>581</v>
      </c>
      <c r="I245" s="238">
        <v>96</v>
      </c>
      <c r="J245" s="238" t="s">
        <v>92</v>
      </c>
      <c r="K245" s="238">
        <v>359</v>
      </c>
      <c r="L245" s="238">
        <v>249</v>
      </c>
      <c r="M245" s="239">
        <v>524</v>
      </c>
      <c r="N245" s="240">
        <v>189</v>
      </c>
    </row>
    <row r="246" spans="1:14">
      <c r="A246" s="122"/>
      <c r="B246" s="233" t="s">
        <v>83</v>
      </c>
      <c r="C246" s="238">
        <v>952</v>
      </c>
      <c r="D246" s="238">
        <v>552</v>
      </c>
      <c r="E246" s="238">
        <v>713</v>
      </c>
      <c r="F246" s="238">
        <v>164</v>
      </c>
      <c r="G246" s="238">
        <v>222</v>
      </c>
      <c r="H246" s="238">
        <v>240</v>
      </c>
      <c r="I246" s="238">
        <v>87</v>
      </c>
      <c r="J246" s="238" t="s">
        <v>92</v>
      </c>
      <c r="K246" s="238">
        <v>239</v>
      </c>
      <c r="L246" s="238">
        <v>184</v>
      </c>
      <c r="M246" s="239">
        <v>246</v>
      </c>
      <c r="N246" s="240">
        <v>116</v>
      </c>
    </row>
    <row r="247" spans="1:14">
      <c r="A247" s="626" t="s">
        <v>318</v>
      </c>
      <c r="B247" s="233" t="s">
        <v>80</v>
      </c>
      <c r="C247" s="238">
        <v>4753</v>
      </c>
      <c r="D247" s="238">
        <v>2860</v>
      </c>
      <c r="E247" s="238">
        <v>3286</v>
      </c>
      <c r="F247" s="238">
        <v>1286</v>
      </c>
      <c r="G247" s="238">
        <v>963</v>
      </c>
      <c r="H247" s="238">
        <v>879</v>
      </c>
      <c r="I247" s="238">
        <v>129</v>
      </c>
      <c r="J247" s="238">
        <v>29</v>
      </c>
      <c r="K247" s="238">
        <v>1467</v>
      </c>
      <c r="L247" s="238">
        <v>1069</v>
      </c>
      <c r="M247" s="239">
        <v>863</v>
      </c>
      <c r="N247" s="240">
        <v>783</v>
      </c>
    </row>
    <row r="248" spans="1:14">
      <c r="A248" s="246" t="s">
        <v>319</v>
      </c>
      <c r="B248" s="233" t="s">
        <v>528</v>
      </c>
      <c r="C248" s="238">
        <v>1290</v>
      </c>
      <c r="D248" s="238">
        <v>764</v>
      </c>
      <c r="E248" s="238">
        <v>975</v>
      </c>
      <c r="F248" s="238">
        <v>387</v>
      </c>
      <c r="G248" s="238">
        <v>300</v>
      </c>
      <c r="H248" s="238">
        <v>280</v>
      </c>
      <c r="I248" s="238">
        <v>8</v>
      </c>
      <c r="J248" s="238" t="s">
        <v>92</v>
      </c>
      <c r="K248" s="238">
        <v>315</v>
      </c>
      <c r="L248" s="238">
        <v>237</v>
      </c>
      <c r="M248" s="239">
        <v>237</v>
      </c>
      <c r="N248" s="240">
        <v>122</v>
      </c>
    </row>
    <row r="249" spans="1:14">
      <c r="A249" s="122"/>
      <c r="B249" s="233" t="s">
        <v>83</v>
      </c>
      <c r="C249" s="238">
        <v>3463</v>
      </c>
      <c r="D249" s="238">
        <v>2096</v>
      </c>
      <c r="E249" s="238">
        <v>2311</v>
      </c>
      <c r="F249" s="238">
        <v>899</v>
      </c>
      <c r="G249" s="238">
        <v>663</v>
      </c>
      <c r="H249" s="238">
        <v>599</v>
      </c>
      <c r="I249" s="238">
        <v>121</v>
      </c>
      <c r="J249" s="238">
        <v>29</v>
      </c>
      <c r="K249" s="238">
        <v>1152</v>
      </c>
      <c r="L249" s="238">
        <v>832</v>
      </c>
      <c r="M249" s="239">
        <v>626</v>
      </c>
      <c r="N249" s="240">
        <v>661</v>
      </c>
    </row>
    <row r="250" spans="1:14">
      <c r="A250" s="241" t="s">
        <v>421</v>
      </c>
      <c r="B250" s="233" t="s">
        <v>80</v>
      </c>
      <c r="C250" s="238">
        <v>80585</v>
      </c>
      <c r="D250" s="238">
        <v>47184</v>
      </c>
      <c r="E250" s="238">
        <v>61688</v>
      </c>
      <c r="F250" s="238">
        <v>22111</v>
      </c>
      <c r="G250" s="238">
        <v>16328</v>
      </c>
      <c r="H250" s="238">
        <v>15982</v>
      </c>
      <c r="I250" s="238">
        <v>5588</v>
      </c>
      <c r="J250" s="238">
        <v>1251</v>
      </c>
      <c r="K250" s="238">
        <v>18897</v>
      </c>
      <c r="L250" s="238">
        <v>12643</v>
      </c>
      <c r="M250" s="239">
        <v>15893</v>
      </c>
      <c r="N250" s="240">
        <v>8753</v>
      </c>
    </row>
    <row r="251" spans="1:14">
      <c r="A251" s="241"/>
      <c r="B251" s="233" t="s">
        <v>528</v>
      </c>
      <c r="C251" s="238">
        <v>50129</v>
      </c>
      <c r="D251" s="238">
        <v>28611</v>
      </c>
      <c r="E251" s="238">
        <v>40388</v>
      </c>
      <c r="F251" s="238">
        <v>14333</v>
      </c>
      <c r="G251" s="238">
        <v>10432</v>
      </c>
      <c r="H251" s="238">
        <v>10159</v>
      </c>
      <c r="I251" s="238">
        <v>4095</v>
      </c>
      <c r="J251" s="238">
        <v>951</v>
      </c>
      <c r="K251" s="238">
        <v>9741</v>
      </c>
      <c r="L251" s="238">
        <v>6383</v>
      </c>
      <c r="M251" s="239">
        <v>9848</v>
      </c>
      <c r="N251" s="240">
        <v>4169</v>
      </c>
    </row>
    <row r="252" spans="1:14">
      <c r="A252" s="241"/>
      <c r="B252" s="233" t="s">
        <v>83</v>
      </c>
      <c r="C252" s="238">
        <v>30456</v>
      </c>
      <c r="D252" s="238">
        <v>18573</v>
      </c>
      <c r="E252" s="238">
        <v>21300</v>
      </c>
      <c r="F252" s="238">
        <v>7778</v>
      </c>
      <c r="G252" s="238">
        <v>5896</v>
      </c>
      <c r="H252" s="238">
        <v>5823</v>
      </c>
      <c r="I252" s="238">
        <v>1493</v>
      </c>
      <c r="J252" s="238">
        <v>300</v>
      </c>
      <c r="K252" s="238">
        <v>9156</v>
      </c>
      <c r="L252" s="238">
        <v>6260</v>
      </c>
      <c r="M252" s="239">
        <v>6045</v>
      </c>
      <c r="N252" s="240">
        <v>4584</v>
      </c>
    </row>
    <row r="253" spans="1:14">
      <c r="A253" s="617" t="s">
        <v>299</v>
      </c>
      <c r="B253" s="233" t="s">
        <v>80</v>
      </c>
      <c r="C253" s="238">
        <v>54388</v>
      </c>
      <c r="D253" s="238">
        <v>30774</v>
      </c>
      <c r="E253" s="238">
        <v>41066</v>
      </c>
      <c r="F253" s="238">
        <v>13803</v>
      </c>
      <c r="G253" s="238">
        <v>10492</v>
      </c>
      <c r="H253" s="238">
        <v>10465</v>
      </c>
      <c r="I253" s="238">
        <v>4743</v>
      </c>
      <c r="J253" s="238">
        <v>1135</v>
      </c>
      <c r="K253" s="238">
        <v>13322</v>
      </c>
      <c r="L253" s="238">
        <v>8482</v>
      </c>
      <c r="M253" s="239">
        <v>10473</v>
      </c>
      <c r="N253" s="240">
        <v>6049</v>
      </c>
    </row>
    <row r="254" spans="1:14">
      <c r="A254" s="336" t="s">
        <v>2037</v>
      </c>
      <c r="B254" s="233" t="s">
        <v>528</v>
      </c>
      <c r="C254" s="238">
        <v>43755</v>
      </c>
      <c r="D254" s="238">
        <v>24781</v>
      </c>
      <c r="E254" s="238">
        <v>34444</v>
      </c>
      <c r="F254" s="238">
        <v>11667</v>
      </c>
      <c r="G254" s="238">
        <v>8804</v>
      </c>
      <c r="H254" s="238">
        <v>8735</v>
      </c>
      <c r="I254" s="238">
        <v>3910</v>
      </c>
      <c r="J254" s="238">
        <v>910</v>
      </c>
      <c r="K254" s="238">
        <v>9311</v>
      </c>
      <c r="L254" s="238">
        <v>6083</v>
      </c>
      <c r="M254" s="239">
        <v>8523</v>
      </c>
      <c r="N254" s="240">
        <v>3948</v>
      </c>
    </row>
    <row r="255" spans="1:14">
      <c r="A255" s="241"/>
      <c r="B255" s="233" t="s">
        <v>83</v>
      </c>
      <c r="C255" s="238">
        <v>10633</v>
      </c>
      <c r="D255" s="238">
        <v>5993</v>
      </c>
      <c r="E255" s="238">
        <v>6622</v>
      </c>
      <c r="F255" s="238">
        <v>2136</v>
      </c>
      <c r="G255" s="238">
        <v>1688</v>
      </c>
      <c r="H255" s="238">
        <v>1730</v>
      </c>
      <c r="I255" s="238">
        <v>833</v>
      </c>
      <c r="J255" s="238">
        <v>225</v>
      </c>
      <c r="K255" s="238">
        <v>4011</v>
      </c>
      <c r="L255" s="238">
        <v>2399</v>
      </c>
      <c r="M255" s="239">
        <v>1950</v>
      </c>
      <c r="N255" s="240">
        <v>2101</v>
      </c>
    </row>
    <row r="256" spans="1:14">
      <c r="A256" s="122" t="s">
        <v>422</v>
      </c>
      <c r="B256" s="611" t="s">
        <v>80</v>
      </c>
      <c r="C256" s="242">
        <v>21874</v>
      </c>
      <c r="D256" s="242">
        <v>14829</v>
      </c>
      <c r="E256" s="242">
        <v>15290</v>
      </c>
      <c r="F256" s="242">
        <v>5751</v>
      </c>
      <c r="G256" s="242">
        <v>4221</v>
      </c>
      <c r="H256" s="242">
        <v>4339</v>
      </c>
      <c r="I256" s="242">
        <v>504</v>
      </c>
      <c r="J256" s="242">
        <v>475</v>
      </c>
      <c r="K256" s="242">
        <v>6584</v>
      </c>
      <c r="L256" s="242">
        <v>4823</v>
      </c>
      <c r="M256" s="243">
        <v>4345</v>
      </c>
      <c r="N256" s="244">
        <v>3176</v>
      </c>
    </row>
    <row r="257" spans="1:14">
      <c r="A257" s="245" t="s">
        <v>423</v>
      </c>
      <c r="B257" s="573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3"/>
      <c r="N257" s="244"/>
    </row>
    <row r="258" spans="1:14">
      <c r="A258" s="122" t="s">
        <v>424</v>
      </c>
      <c r="B258" s="611" t="s">
        <v>80</v>
      </c>
      <c r="C258" s="242">
        <v>13902</v>
      </c>
      <c r="D258" s="242">
        <v>5443</v>
      </c>
      <c r="E258" s="242">
        <v>10920</v>
      </c>
      <c r="F258" s="242">
        <v>3364</v>
      </c>
      <c r="G258" s="242">
        <v>2483</v>
      </c>
      <c r="H258" s="242">
        <v>2649</v>
      </c>
      <c r="I258" s="242">
        <v>2424</v>
      </c>
      <c r="J258" s="242" t="s">
        <v>92</v>
      </c>
      <c r="K258" s="242">
        <v>2982</v>
      </c>
      <c r="L258" s="242">
        <v>1227</v>
      </c>
      <c r="M258" s="243">
        <v>2652</v>
      </c>
      <c r="N258" s="244">
        <v>1116</v>
      </c>
    </row>
    <row r="259" spans="1:14">
      <c r="A259" s="245" t="s">
        <v>425</v>
      </c>
      <c r="B259" s="573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3"/>
      <c r="N259" s="244"/>
    </row>
    <row r="260" spans="1:14">
      <c r="A260" s="122" t="s">
        <v>426</v>
      </c>
      <c r="B260" s="611" t="s">
        <v>80</v>
      </c>
      <c r="C260" s="242">
        <v>3025</v>
      </c>
      <c r="D260" s="242">
        <v>2026</v>
      </c>
      <c r="E260" s="242">
        <v>2305</v>
      </c>
      <c r="F260" s="242">
        <v>993</v>
      </c>
      <c r="G260" s="242">
        <v>735</v>
      </c>
      <c r="H260" s="242">
        <v>558</v>
      </c>
      <c r="I260" s="242">
        <v>19</v>
      </c>
      <c r="J260" s="242" t="s">
        <v>92</v>
      </c>
      <c r="K260" s="242">
        <v>720</v>
      </c>
      <c r="L260" s="242">
        <v>508</v>
      </c>
      <c r="M260" s="243">
        <v>558</v>
      </c>
      <c r="N260" s="244">
        <v>360</v>
      </c>
    </row>
    <row r="261" spans="1:14">
      <c r="A261" s="245" t="s">
        <v>427</v>
      </c>
      <c r="B261" s="573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3"/>
      <c r="N261" s="244"/>
    </row>
    <row r="262" spans="1:14">
      <c r="A262" s="122" t="s">
        <v>608</v>
      </c>
      <c r="B262" s="611" t="s">
        <v>80</v>
      </c>
      <c r="C262" s="242">
        <v>5930</v>
      </c>
      <c r="D262" s="242">
        <v>4341</v>
      </c>
      <c r="E262" s="242">
        <v>5260</v>
      </c>
      <c r="F262" s="242">
        <v>1486</v>
      </c>
      <c r="G262" s="242">
        <v>1136</v>
      </c>
      <c r="H262" s="242">
        <v>969</v>
      </c>
      <c r="I262" s="242">
        <v>626</v>
      </c>
      <c r="J262" s="242">
        <v>615</v>
      </c>
      <c r="K262" s="242">
        <v>670</v>
      </c>
      <c r="L262" s="242">
        <v>598</v>
      </c>
      <c r="M262" s="243">
        <v>801</v>
      </c>
      <c r="N262" s="244">
        <v>355</v>
      </c>
    </row>
    <row r="263" spans="1:14">
      <c r="A263" s="245" t="s">
        <v>429</v>
      </c>
      <c r="B263" s="573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3"/>
      <c r="N263" s="244"/>
    </row>
    <row r="264" spans="1:14">
      <c r="A264" s="122" t="s">
        <v>430</v>
      </c>
      <c r="B264" s="611" t="s">
        <v>80</v>
      </c>
      <c r="C264" s="242">
        <v>4027</v>
      </c>
      <c r="D264" s="242">
        <v>1237</v>
      </c>
      <c r="E264" s="242">
        <v>3420</v>
      </c>
      <c r="F264" s="242">
        <v>996</v>
      </c>
      <c r="G264" s="242">
        <v>743</v>
      </c>
      <c r="H264" s="242">
        <v>760</v>
      </c>
      <c r="I264" s="242">
        <v>921</v>
      </c>
      <c r="J264" s="242" t="s">
        <v>92</v>
      </c>
      <c r="K264" s="242">
        <v>607</v>
      </c>
      <c r="L264" s="242">
        <v>287</v>
      </c>
      <c r="M264" s="243">
        <v>1020</v>
      </c>
      <c r="N264" s="244">
        <v>241</v>
      </c>
    </row>
    <row r="265" spans="1:14">
      <c r="A265" s="245" t="s">
        <v>431</v>
      </c>
      <c r="B265" s="573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3"/>
      <c r="N265" s="244"/>
    </row>
    <row r="266" spans="1:14" ht="14.25" customHeight="1">
      <c r="A266" s="122" t="s">
        <v>609</v>
      </c>
      <c r="B266" s="611" t="s">
        <v>80</v>
      </c>
      <c r="C266" s="242">
        <v>1943</v>
      </c>
      <c r="D266" s="242">
        <v>932</v>
      </c>
      <c r="E266" s="242">
        <v>1211</v>
      </c>
      <c r="F266" s="242">
        <v>441</v>
      </c>
      <c r="G266" s="242">
        <v>391</v>
      </c>
      <c r="H266" s="242">
        <v>379</v>
      </c>
      <c r="I266" s="242" t="s">
        <v>92</v>
      </c>
      <c r="J266" s="242" t="s">
        <v>92</v>
      </c>
      <c r="K266" s="242">
        <v>732</v>
      </c>
      <c r="L266" s="242">
        <v>407</v>
      </c>
      <c r="M266" s="243">
        <v>325</v>
      </c>
      <c r="N266" s="244">
        <v>327</v>
      </c>
    </row>
    <row r="267" spans="1:14">
      <c r="A267" s="245" t="s">
        <v>433</v>
      </c>
      <c r="B267" s="573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3"/>
      <c r="N267" s="244"/>
    </row>
    <row r="268" spans="1:14">
      <c r="A268" s="122" t="s">
        <v>611</v>
      </c>
      <c r="B268" s="611" t="s">
        <v>80</v>
      </c>
      <c r="C268" s="242">
        <v>646</v>
      </c>
      <c r="D268" s="242">
        <v>383</v>
      </c>
      <c r="E268" s="242">
        <v>413</v>
      </c>
      <c r="F268" s="242">
        <v>135</v>
      </c>
      <c r="G268" s="242">
        <v>141</v>
      </c>
      <c r="H268" s="242">
        <v>114</v>
      </c>
      <c r="I268" s="242">
        <v>23</v>
      </c>
      <c r="J268" s="242" t="s">
        <v>92</v>
      </c>
      <c r="K268" s="242">
        <v>233</v>
      </c>
      <c r="L268" s="242">
        <v>130</v>
      </c>
      <c r="M268" s="243">
        <v>112</v>
      </c>
      <c r="N268" s="244">
        <v>109</v>
      </c>
    </row>
    <row r="269" spans="1:14">
      <c r="A269" s="245" t="s">
        <v>435</v>
      </c>
      <c r="B269" s="573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3"/>
      <c r="N269" s="244"/>
    </row>
    <row r="270" spans="1:14">
      <c r="A270" s="122" t="s">
        <v>436</v>
      </c>
      <c r="B270" s="611" t="s">
        <v>80</v>
      </c>
      <c r="C270" s="242">
        <v>808</v>
      </c>
      <c r="D270" s="242">
        <v>668</v>
      </c>
      <c r="E270" s="242">
        <v>569</v>
      </c>
      <c r="F270" s="242">
        <v>146</v>
      </c>
      <c r="G270" s="242">
        <v>171</v>
      </c>
      <c r="H270" s="242">
        <v>177</v>
      </c>
      <c r="I270" s="242">
        <v>30</v>
      </c>
      <c r="J270" s="242">
        <v>45</v>
      </c>
      <c r="K270" s="242">
        <v>239</v>
      </c>
      <c r="L270" s="242">
        <v>204</v>
      </c>
      <c r="M270" s="243">
        <v>179</v>
      </c>
      <c r="N270" s="244">
        <v>115</v>
      </c>
    </row>
    <row r="271" spans="1:14" s="237" customFormat="1">
      <c r="A271" s="245" t="s">
        <v>437</v>
      </c>
      <c r="B271" s="573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3"/>
      <c r="N271" s="244"/>
    </row>
    <row r="272" spans="1:14" s="237" customFormat="1">
      <c r="A272" s="122" t="s">
        <v>998</v>
      </c>
      <c r="B272" s="611" t="s">
        <v>80</v>
      </c>
      <c r="C272" s="242">
        <v>2233</v>
      </c>
      <c r="D272" s="242">
        <v>915</v>
      </c>
      <c r="E272" s="242">
        <v>1678</v>
      </c>
      <c r="F272" s="242">
        <v>491</v>
      </c>
      <c r="G272" s="242">
        <v>471</v>
      </c>
      <c r="H272" s="242">
        <v>520</v>
      </c>
      <c r="I272" s="242">
        <v>196</v>
      </c>
      <c r="J272" s="242" t="s">
        <v>92</v>
      </c>
      <c r="K272" s="242">
        <v>555</v>
      </c>
      <c r="L272" s="242">
        <v>298</v>
      </c>
      <c r="M272" s="243">
        <v>481</v>
      </c>
      <c r="N272" s="244">
        <v>250</v>
      </c>
    </row>
    <row r="273" spans="1:14">
      <c r="A273" s="288" t="s">
        <v>999</v>
      </c>
      <c r="B273" s="611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3"/>
      <c r="N273" s="244"/>
    </row>
    <row r="274" spans="1:14">
      <c r="A274" s="626" t="s">
        <v>318</v>
      </c>
      <c r="B274" s="233" t="s">
        <v>80</v>
      </c>
      <c r="C274" s="238">
        <v>26197</v>
      </c>
      <c r="D274" s="238">
        <v>16410</v>
      </c>
      <c r="E274" s="238">
        <v>20622</v>
      </c>
      <c r="F274" s="238">
        <v>8308</v>
      </c>
      <c r="G274" s="238">
        <v>5836</v>
      </c>
      <c r="H274" s="238">
        <v>5517</v>
      </c>
      <c r="I274" s="238">
        <v>845</v>
      </c>
      <c r="J274" s="238">
        <v>116</v>
      </c>
      <c r="K274" s="238">
        <v>5575</v>
      </c>
      <c r="L274" s="238">
        <v>4161</v>
      </c>
      <c r="M274" s="239">
        <v>5420</v>
      </c>
      <c r="N274" s="240">
        <v>2704</v>
      </c>
    </row>
    <row r="275" spans="1:14">
      <c r="A275" s="246" t="s">
        <v>319</v>
      </c>
      <c r="B275" s="233" t="s">
        <v>528</v>
      </c>
      <c r="C275" s="238">
        <v>6374</v>
      </c>
      <c r="D275" s="238">
        <v>3830</v>
      </c>
      <c r="E275" s="238">
        <v>5944</v>
      </c>
      <c r="F275" s="238">
        <v>2666</v>
      </c>
      <c r="G275" s="238">
        <v>1628</v>
      </c>
      <c r="H275" s="238">
        <v>1424</v>
      </c>
      <c r="I275" s="238">
        <v>185</v>
      </c>
      <c r="J275" s="238">
        <v>41</v>
      </c>
      <c r="K275" s="238">
        <v>430</v>
      </c>
      <c r="L275" s="238">
        <v>300</v>
      </c>
      <c r="M275" s="239">
        <v>1325</v>
      </c>
      <c r="N275" s="240">
        <v>221</v>
      </c>
    </row>
    <row r="276" spans="1:14">
      <c r="A276" s="122"/>
      <c r="B276" s="233" t="s">
        <v>83</v>
      </c>
      <c r="C276" s="238">
        <v>19823</v>
      </c>
      <c r="D276" s="238">
        <v>12580</v>
      </c>
      <c r="E276" s="238">
        <v>14678</v>
      </c>
      <c r="F276" s="238">
        <v>5642</v>
      </c>
      <c r="G276" s="238">
        <v>4208</v>
      </c>
      <c r="H276" s="238">
        <v>4093</v>
      </c>
      <c r="I276" s="238">
        <v>660</v>
      </c>
      <c r="J276" s="238">
        <v>75</v>
      </c>
      <c r="K276" s="238">
        <v>5145</v>
      </c>
      <c r="L276" s="238">
        <v>3861</v>
      </c>
      <c r="M276" s="239">
        <v>4095</v>
      </c>
      <c r="N276" s="240">
        <v>2483</v>
      </c>
    </row>
    <row r="277" spans="1:14">
      <c r="A277" s="241" t="s">
        <v>438</v>
      </c>
      <c r="B277" s="233" t="s">
        <v>80</v>
      </c>
      <c r="C277" s="238">
        <v>105672</v>
      </c>
      <c r="D277" s="238">
        <v>61136</v>
      </c>
      <c r="E277" s="238">
        <v>81511</v>
      </c>
      <c r="F277" s="238">
        <v>29528</v>
      </c>
      <c r="G277" s="238">
        <v>21132</v>
      </c>
      <c r="H277" s="238">
        <v>19663</v>
      </c>
      <c r="I277" s="238">
        <v>8204</v>
      </c>
      <c r="J277" s="238">
        <v>2188</v>
      </c>
      <c r="K277" s="238">
        <v>24161</v>
      </c>
      <c r="L277" s="238">
        <v>16374</v>
      </c>
      <c r="M277" s="239">
        <v>19481</v>
      </c>
      <c r="N277" s="240">
        <v>10877</v>
      </c>
    </row>
    <row r="278" spans="1:14">
      <c r="A278" s="241"/>
      <c r="B278" s="233" t="s">
        <v>528</v>
      </c>
      <c r="C278" s="238">
        <v>70114</v>
      </c>
      <c r="D278" s="238">
        <v>40561</v>
      </c>
      <c r="E278" s="238">
        <v>56820</v>
      </c>
      <c r="F278" s="238">
        <v>20338</v>
      </c>
      <c r="G278" s="238">
        <v>14721</v>
      </c>
      <c r="H278" s="238">
        <v>13842</v>
      </c>
      <c r="I278" s="238">
        <v>5529</v>
      </c>
      <c r="J278" s="238">
        <v>1656</v>
      </c>
      <c r="K278" s="238">
        <v>13294</v>
      </c>
      <c r="L278" s="238">
        <v>8675</v>
      </c>
      <c r="M278" s="239">
        <v>13353</v>
      </c>
      <c r="N278" s="240">
        <v>5588</v>
      </c>
    </row>
    <row r="279" spans="1:14">
      <c r="A279" s="241"/>
      <c r="B279" s="233" t="s">
        <v>83</v>
      </c>
      <c r="C279" s="238">
        <v>35558</v>
      </c>
      <c r="D279" s="238">
        <v>20575</v>
      </c>
      <c r="E279" s="238">
        <v>24691</v>
      </c>
      <c r="F279" s="238">
        <v>9190</v>
      </c>
      <c r="G279" s="238">
        <v>6411</v>
      </c>
      <c r="H279" s="238">
        <v>5821</v>
      </c>
      <c r="I279" s="238">
        <v>2675</v>
      </c>
      <c r="J279" s="238">
        <v>532</v>
      </c>
      <c r="K279" s="238">
        <v>10867</v>
      </c>
      <c r="L279" s="238">
        <v>7699</v>
      </c>
      <c r="M279" s="239">
        <v>6128</v>
      </c>
      <c r="N279" s="240">
        <v>5289</v>
      </c>
    </row>
    <row r="280" spans="1:14">
      <c r="A280" s="617" t="s">
        <v>299</v>
      </c>
      <c r="B280" s="233" t="s">
        <v>80</v>
      </c>
      <c r="C280" s="238">
        <v>76803</v>
      </c>
      <c r="D280" s="238">
        <v>42430</v>
      </c>
      <c r="E280" s="238">
        <v>60156</v>
      </c>
      <c r="F280" s="238">
        <v>20910</v>
      </c>
      <c r="G280" s="238">
        <v>15368</v>
      </c>
      <c r="H280" s="238">
        <v>14653</v>
      </c>
      <c r="I280" s="238">
        <v>6456</v>
      </c>
      <c r="J280" s="238">
        <v>1973</v>
      </c>
      <c r="K280" s="238">
        <v>16647</v>
      </c>
      <c r="L280" s="238">
        <v>10545</v>
      </c>
      <c r="M280" s="239">
        <v>14484</v>
      </c>
      <c r="N280" s="240">
        <v>7471</v>
      </c>
    </row>
    <row r="281" spans="1:14">
      <c r="A281" s="336" t="s">
        <v>2037</v>
      </c>
      <c r="B281" s="233" t="s">
        <v>528</v>
      </c>
      <c r="C281" s="238">
        <v>60000</v>
      </c>
      <c r="D281" s="238">
        <v>34404</v>
      </c>
      <c r="E281" s="238">
        <v>48548</v>
      </c>
      <c r="F281" s="238">
        <v>16949</v>
      </c>
      <c r="G281" s="238">
        <v>12484</v>
      </c>
      <c r="H281" s="238">
        <v>11930</v>
      </c>
      <c r="I281" s="238">
        <v>4878</v>
      </c>
      <c r="J281" s="238">
        <v>1573</v>
      </c>
      <c r="K281" s="238">
        <v>11452</v>
      </c>
      <c r="L281" s="238">
        <v>7604</v>
      </c>
      <c r="M281" s="239">
        <v>11644</v>
      </c>
      <c r="N281" s="240">
        <v>4842</v>
      </c>
    </row>
    <row r="282" spans="1:14" s="237" customFormat="1">
      <c r="A282" s="241"/>
      <c r="B282" s="233" t="s">
        <v>83</v>
      </c>
      <c r="C282" s="238">
        <v>16803</v>
      </c>
      <c r="D282" s="238">
        <v>8026</v>
      </c>
      <c r="E282" s="238">
        <v>11608</v>
      </c>
      <c r="F282" s="238">
        <v>3961</v>
      </c>
      <c r="G282" s="238">
        <v>2884</v>
      </c>
      <c r="H282" s="238">
        <v>2723</v>
      </c>
      <c r="I282" s="238">
        <v>1578</v>
      </c>
      <c r="J282" s="238">
        <v>400</v>
      </c>
      <c r="K282" s="238">
        <v>5195</v>
      </c>
      <c r="L282" s="238">
        <v>2941</v>
      </c>
      <c r="M282" s="239">
        <v>2840</v>
      </c>
      <c r="N282" s="240">
        <v>2629</v>
      </c>
    </row>
    <row r="283" spans="1:14" s="237" customFormat="1">
      <c r="A283" s="122" t="s">
        <v>439</v>
      </c>
      <c r="B283" s="611" t="s">
        <v>80</v>
      </c>
      <c r="C283" s="242">
        <v>21162</v>
      </c>
      <c r="D283" s="242">
        <v>14113</v>
      </c>
      <c r="E283" s="242">
        <v>16688</v>
      </c>
      <c r="F283" s="242">
        <v>6386</v>
      </c>
      <c r="G283" s="242">
        <v>4221</v>
      </c>
      <c r="H283" s="242">
        <v>4214</v>
      </c>
      <c r="I283" s="242">
        <v>1064</v>
      </c>
      <c r="J283" s="242">
        <v>803</v>
      </c>
      <c r="K283" s="242">
        <v>4474</v>
      </c>
      <c r="L283" s="242">
        <v>3264</v>
      </c>
      <c r="M283" s="243">
        <v>4347</v>
      </c>
      <c r="N283" s="244">
        <v>2256</v>
      </c>
    </row>
    <row r="284" spans="1:14" s="237" customFormat="1">
      <c r="A284" s="245" t="s">
        <v>440</v>
      </c>
      <c r="B284" s="573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9"/>
      <c r="N284" s="240"/>
    </row>
    <row r="285" spans="1:14">
      <c r="A285" s="122" t="s">
        <v>445</v>
      </c>
      <c r="B285" s="611" t="s">
        <v>80</v>
      </c>
      <c r="C285" s="242">
        <v>4149</v>
      </c>
      <c r="D285" s="242">
        <v>2055</v>
      </c>
      <c r="E285" s="242">
        <v>3322</v>
      </c>
      <c r="F285" s="242">
        <v>1098</v>
      </c>
      <c r="G285" s="242">
        <v>911</v>
      </c>
      <c r="H285" s="242">
        <v>783</v>
      </c>
      <c r="I285" s="242">
        <v>502</v>
      </c>
      <c r="J285" s="242">
        <v>28</v>
      </c>
      <c r="K285" s="242">
        <v>827</v>
      </c>
      <c r="L285" s="242">
        <v>557</v>
      </c>
      <c r="M285" s="243">
        <v>901</v>
      </c>
      <c r="N285" s="244">
        <v>368</v>
      </c>
    </row>
    <row r="286" spans="1:14">
      <c r="A286" s="245" t="s">
        <v>446</v>
      </c>
      <c r="B286" s="573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3"/>
      <c r="N286" s="244"/>
    </row>
    <row r="287" spans="1:14">
      <c r="A287" s="122" t="s">
        <v>441</v>
      </c>
      <c r="B287" s="611" t="s">
        <v>80</v>
      </c>
      <c r="C287" s="242">
        <v>5823</v>
      </c>
      <c r="D287" s="242">
        <v>1980</v>
      </c>
      <c r="E287" s="242">
        <v>4422</v>
      </c>
      <c r="F287" s="242">
        <v>1471</v>
      </c>
      <c r="G287" s="242">
        <v>1144</v>
      </c>
      <c r="H287" s="242">
        <v>1077</v>
      </c>
      <c r="I287" s="242">
        <v>730</v>
      </c>
      <c r="J287" s="242" t="s">
        <v>92</v>
      </c>
      <c r="K287" s="242">
        <v>1401</v>
      </c>
      <c r="L287" s="242">
        <v>612</v>
      </c>
      <c r="M287" s="243">
        <v>1119</v>
      </c>
      <c r="N287" s="244">
        <v>613</v>
      </c>
    </row>
    <row r="288" spans="1:14">
      <c r="A288" s="245" t="s">
        <v>442</v>
      </c>
      <c r="B288" s="573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3"/>
      <c r="N288" s="244"/>
    </row>
    <row r="289" spans="1:14">
      <c r="A289" s="122" t="s">
        <v>614</v>
      </c>
      <c r="B289" s="611" t="s">
        <v>80</v>
      </c>
      <c r="C289" s="242">
        <v>18106</v>
      </c>
      <c r="D289" s="242">
        <v>5915</v>
      </c>
      <c r="E289" s="242">
        <v>14738</v>
      </c>
      <c r="F289" s="242">
        <v>5142</v>
      </c>
      <c r="G289" s="242">
        <v>3627</v>
      </c>
      <c r="H289" s="242">
        <v>3232</v>
      </c>
      <c r="I289" s="242">
        <v>2737</v>
      </c>
      <c r="J289" s="242" t="s">
        <v>92</v>
      </c>
      <c r="K289" s="242">
        <v>3368</v>
      </c>
      <c r="L289" s="242">
        <v>1371</v>
      </c>
      <c r="M289" s="243">
        <v>3176</v>
      </c>
      <c r="N289" s="244">
        <v>1050</v>
      </c>
    </row>
    <row r="290" spans="1:14">
      <c r="A290" s="245" t="s">
        <v>444</v>
      </c>
      <c r="B290" s="573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3"/>
      <c r="N290" s="244"/>
    </row>
    <row r="291" spans="1:14" s="237" customFormat="1">
      <c r="A291" s="122" t="s">
        <v>657</v>
      </c>
      <c r="B291" s="611" t="s">
        <v>80</v>
      </c>
      <c r="C291" s="242">
        <v>8080</v>
      </c>
      <c r="D291" s="242">
        <v>4939</v>
      </c>
      <c r="E291" s="242">
        <v>5371</v>
      </c>
      <c r="F291" s="242">
        <v>2053</v>
      </c>
      <c r="G291" s="242">
        <v>1613</v>
      </c>
      <c r="H291" s="242">
        <v>1576</v>
      </c>
      <c r="I291" s="242">
        <v>129</v>
      </c>
      <c r="J291" s="242" t="s">
        <v>92</v>
      </c>
      <c r="K291" s="242">
        <v>2709</v>
      </c>
      <c r="L291" s="242">
        <v>1856</v>
      </c>
      <c r="M291" s="243">
        <v>1596</v>
      </c>
      <c r="N291" s="244">
        <v>1287</v>
      </c>
    </row>
    <row r="292" spans="1:14" s="237" customFormat="1">
      <c r="A292" s="245" t="s">
        <v>448</v>
      </c>
      <c r="B292" s="573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9"/>
      <c r="N292" s="240"/>
    </row>
    <row r="293" spans="1:14">
      <c r="A293" s="122" t="s">
        <v>449</v>
      </c>
      <c r="B293" s="611" t="s">
        <v>80</v>
      </c>
      <c r="C293" s="242">
        <v>4883</v>
      </c>
      <c r="D293" s="242">
        <v>3506</v>
      </c>
      <c r="E293" s="242">
        <v>3845</v>
      </c>
      <c r="F293" s="242">
        <v>1654</v>
      </c>
      <c r="G293" s="242">
        <v>1099</v>
      </c>
      <c r="H293" s="242">
        <v>1031</v>
      </c>
      <c r="I293" s="242">
        <v>61</v>
      </c>
      <c r="J293" s="242" t="s">
        <v>92</v>
      </c>
      <c r="K293" s="242">
        <v>1038</v>
      </c>
      <c r="L293" s="242">
        <v>781</v>
      </c>
      <c r="M293" s="243">
        <v>978</v>
      </c>
      <c r="N293" s="244">
        <v>517</v>
      </c>
    </row>
    <row r="294" spans="1:14">
      <c r="A294" s="245" t="s">
        <v>450</v>
      </c>
      <c r="B294" s="573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3"/>
      <c r="N294" s="244"/>
    </row>
    <row r="295" spans="1:14">
      <c r="A295" s="122" t="s">
        <v>617</v>
      </c>
      <c r="B295" s="611" t="s">
        <v>80</v>
      </c>
      <c r="C295" s="242">
        <v>10436</v>
      </c>
      <c r="D295" s="242">
        <v>7671</v>
      </c>
      <c r="E295" s="242">
        <v>8993</v>
      </c>
      <c r="F295" s="242">
        <v>2064</v>
      </c>
      <c r="G295" s="242">
        <v>1938</v>
      </c>
      <c r="H295" s="242">
        <v>1957</v>
      </c>
      <c r="I295" s="242">
        <v>1143</v>
      </c>
      <c r="J295" s="242">
        <v>1095</v>
      </c>
      <c r="K295" s="242">
        <v>1443</v>
      </c>
      <c r="L295" s="242">
        <v>1267</v>
      </c>
      <c r="M295" s="243">
        <v>1648</v>
      </c>
      <c r="N295" s="244">
        <v>708</v>
      </c>
    </row>
    <row r="296" spans="1:14">
      <c r="A296" s="245" t="s">
        <v>452</v>
      </c>
      <c r="B296" s="573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3"/>
      <c r="N296" s="244"/>
    </row>
    <row r="297" spans="1:14">
      <c r="A297" s="122" t="s">
        <v>618</v>
      </c>
      <c r="B297" s="611" t="s">
        <v>80</v>
      </c>
      <c r="C297" s="242">
        <v>2795</v>
      </c>
      <c r="D297" s="242">
        <v>1407</v>
      </c>
      <c r="E297" s="242">
        <v>1793</v>
      </c>
      <c r="F297" s="242">
        <v>748</v>
      </c>
      <c r="G297" s="242">
        <v>539</v>
      </c>
      <c r="H297" s="242">
        <v>506</v>
      </c>
      <c r="I297" s="242" t="s">
        <v>92</v>
      </c>
      <c r="J297" s="242" t="s">
        <v>92</v>
      </c>
      <c r="K297" s="242">
        <v>1002</v>
      </c>
      <c r="L297" s="242">
        <v>616</v>
      </c>
      <c r="M297" s="243">
        <v>428</v>
      </c>
      <c r="N297" s="244">
        <v>478</v>
      </c>
    </row>
    <row r="298" spans="1:14">
      <c r="A298" s="245" t="s">
        <v>454</v>
      </c>
      <c r="B298" s="573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3"/>
      <c r="N298" s="244"/>
    </row>
    <row r="299" spans="1:14">
      <c r="A299" s="122" t="s">
        <v>620</v>
      </c>
      <c r="B299" s="611" t="s">
        <v>80</v>
      </c>
      <c r="C299" s="242">
        <v>866</v>
      </c>
      <c r="D299" s="242">
        <v>435</v>
      </c>
      <c r="E299" s="242">
        <v>570</v>
      </c>
      <c r="F299" s="242">
        <v>192</v>
      </c>
      <c r="G299" s="242">
        <v>186</v>
      </c>
      <c r="H299" s="242">
        <v>192</v>
      </c>
      <c r="I299" s="242" t="s">
        <v>92</v>
      </c>
      <c r="J299" s="242" t="s">
        <v>92</v>
      </c>
      <c r="K299" s="242">
        <v>296</v>
      </c>
      <c r="L299" s="242">
        <v>144</v>
      </c>
      <c r="M299" s="243">
        <v>192</v>
      </c>
      <c r="N299" s="244">
        <v>145</v>
      </c>
    </row>
    <row r="300" spans="1:14">
      <c r="A300" s="245" t="s">
        <v>456</v>
      </c>
      <c r="B300" s="573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9"/>
      <c r="N300" s="240"/>
    </row>
    <row r="301" spans="1:14">
      <c r="A301" s="122" t="s">
        <v>457</v>
      </c>
      <c r="B301" s="611" t="s">
        <v>80</v>
      </c>
      <c r="C301" s="242">
        <v>503</v>
      </c>
      <c r="D301" s="242">
        <v>409</v>
      </c>
      <c r="E301" s="242">
        <v>414</v>
      </c>
      <c r="F301" s="242">
        <v>102</v>
      </c>
      <c r="G301" s="242">
        <v>90</v>
      </c>
      <c r="H301" s="242">
        <v>85</v>
      </c>
      <c r="I301" s="242">
        <v>90</v>
      </c>
      <c r="J301" s="242">
        <v>47</v>
      </c>
      <c r="K301" s="242">
        <v>89</v>
      </c>
      <c r="L301" s="242">
        <v>77</v>
      </c>
      <c r="M301" s="243">
        <v>99</v>
      </c>
      <c r="N301" s="244">
        <v>49</v>
      </c>
    </row>
    <row r="302" spans="1:14">
      <c r="A302" s="245" t="s">
        <v>658</v>
      </c>
      <c r="B302" s="573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3"/>
      <c r="N302" s="244"/>
    </row>
    <row r="303" spans="1:14">
      <c r="A303" s="617" t="s">
        <v>569</v>
      </c>
      <c r="B303" s="233" t="s">
        <v>535</v>
      </c>
      <c r="C303" s="238">
        <v>1306</v>
      </c>
      <c r="D303" s="238">
        <v>835</v>
      </c>
      <c r="E303" s="238">
        <v>1306</v>
      </c>
      <c r="F303" s="238">
        <v>549</v>
      </c>
      <c r="G303" s="238">
        <v>369</v>
      </c>
      <c r="H303" s="238">
        <v>341</v>
      </c>
      <c r="I303" s="238">
        <v>47</v>
      </c>
      <c r="J303" s="238" t="s">
        <v>92</v>
      </c>
      <c r="K303" s="238" t="s">
        <v>92</v>
      </c>
      <c r="L303" s="238" t="s">
        <v>92</v>
      </c>
      <c r="M303" s="239">
        <v>346</v>
      </c>
      <c r="N303" s="240" t="s">
        <v>92</v>
      </c>
    </row>
    <row r="304" spans="1:14">
      <c r="A304" s="336" t="s">
        <v>2038</v>
      </c>
      <c r="B304" s="233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3"/>
      <c r="N304" s="244"/>
    </row>
    <row r="305" spans="1:14">
      <c r="A305" s="626" t="s">
        <v>318</v>
      </c>
      <c r="B305" s="233" t="s">
        <v>80</v>
      </c>
      <c r="C305" s="238">
        <v>27563</v>
      </c>
      <c r="D305" s="238">
        <v>17871</v>
      </c>
      <c r="E305" s="238">
        <v>20049</v>
      </c>
      <c r="F305" s="238">
        <v>8069</v>
      </c>
      <c r="G305" s="238">
        <v>5395</v>
      </c>
      <c r="H305" s="238">
        <v>4669</v>
      </c>
      <c r="I305" s="238">
        <v>1701</v>
      </c>
      <c r="J305" s="238">
        <v>215</v>
      </c>
      <c r="K305" s="238">
        <v>7514</v>
      </c>
      <c r="L305" s="238">
        <v>5829</v>
      </c>
      <c r="M305" s="239">
        <v>4651</v>
      </c>
      <c r="N305" s="240">
        <v>3406</v>
      </c>
    </row>
    <row r="306" spans="1:14">
      <c r="A306" s="246" t="s">
        <v>319</v>
      </c>
      <c r="B306" s="233" t="s">
        <v>528</v>
      </c>
      <c r="C306" s="238">
        <v>8808</v>
      </c>
      <c r="D306" s="238">
        <v>5322</v>
      </c>
      <c r="E306" s="238">
        <v>6966</v>
      </c>
      <c r="F306" s="238">
        <v>2840</v>
      </c>
      <c r="G306" s="238">
        <v>1868</v>
      </c>
      <c r="H306" s="238">
        <v>1571</v>
      </c>
      <c r="I306" s="238">
        <v>604</v>
      </c>
      <c r="J306" s="238">
        <v>83</v>
      </c>
      <c r="K306" s="238">
        <v>1842</v>
      </c>
      <c r="L306" s="238">
        <v>1071</v>
      </c>
      <c r="M306" s="239">
        <v>1363</v>
      </c>
      <c r="N306" s="240">
        <v>746</v>
      </c>
    </row>
    <row r="307" spans="1:14">
      <c r="A307" s="122"/>
      <c r="B307" s="233" t="s">
        <v>83</v>
      </c>
      <c r="C307" s="238">
        <v>18755</v>
      </c>
      <c r="D307" s="238">
        <v>12549</v>
      </c>
      <c r="E307" s="238">
        <v>13083</v>
      </c>
      <c r="F307" s="238">
        <v>5229</v>
      </c>
      <c r="G307" s="238">
        <v>3527</v>
      </c>
      <c r="H307" s="238">
        <v>3098</v>
      </c>
      <c r="I307" s="238">
        <v>1097</v>
      </c>
      <c r="J307" s="238">
        <v>132</v>
      </c>
      <c r="K307" s="238">
        <v>5672</v>
      </c>
      <c r="L307" s="238">
        <v>4758</v>
      </c>
      <c r="M307" s="239">
        <v>3288</v>
      </c>
      <c r="N307" s="240">
        <v>2660</v>
      </c>
    </row>
    <row r="308" spans="1:14">
      <c r="A308" s="241" t="s">
        <v>459</v>
      </c>
      <c r="B308" s="233" t="s">
        <v>80</v>
      </c>
      <c r="C308" s="238">
        <v>22252</v>
      </c>
      <c r="D308" s="238">
        <v>13837</v>
      </c>
      <c r="E308" s="238">
        <v>16882</v>
      </c>
      <c r="F308" s="238">
        <v>5865</v>
      </c>
      <c r="G308" s="238">
        <v>4596</v>
      </c>
      <c r="H308" s="238">
        <v>4447</v>
      </c>
      <c r="I308" s="238">
        <v>1717</v>
      </c>
      <c r="J308" s="238">
        <v>257</v>
      </c>
      <c r="K308" s="238">
        <v>5370</v>
      </c>
      <c r="L308" s="238">
        <v>3798</v>
      </c>
      <c r="M308" s="239">
        <v>4300</v>
      </c>
      <c r="N308" s="240">
        <v>2677</v>
      </c>
    </row>
    <row r="309" spans="1:14">
      <c r="A309" s="241"/>
      <c r="B309" s="233" t="s">
        <v>528</v>
      </c>
      <c r="C309" s="238">
        <v>13369</v>
      </c>
      <c r="D309" s="238">
        <v>8340</v>
      </c>
      <c r="E309" s="238">
        <v>10946</v>
      </c>
      <c r="F309" s="238">
        <v>3950</v>
      </c>
      <c r="G309" s="238">
        <v>2885</v>
      </c>
      <c r="H309" s="238">
        <v>2791</v>
      </c>
      <c r="I309" s="238">
        <v>1170</v>
      </c>
      <c r="J309" s="238">
        <v>150</v>
      </c>
      <c r="K309" s="238">
        <v>2423</v>
      </c>
      <c r="L309" s="238">
        <v>1702</v>
      </c>
      <c r="M309" s="239">
        <v>2582</v>
      </c>
      <c r="N309" s="240">
        <v>964</v>
      </c>
    </row>
    <row r="310" spans="1:14">
      <c r="A310" s="241"/>
      <c r="B310" s="233" t="s">
        <v>83</v>
      </c>
      <c r="C310" s="238">
        <v>8883</v>
      </c>
      <c r="D310" s="238">
        <v>5497</v>
      </c>
      <c r="E310" s="238">
        <v>5936</v>
      </c>
      <c r="F310" s="238">
        <v>1915</v>
      </c>
      <c r="G310" s="238">
        <v>1711</v>
      </c>
      <c r="H310" s="238">
        <v>1656</v>
      </c>
      <c r="I310" s="238">
        <v>547</v>
      </c>
      <c r="J310" s="238">
        <v>107</v>
      </c>
      <c r="K310" s="238">
        <v>2947</v>
      </c>
      <c r="L310" s="238">
        <v>2096</v>
      </c>
      <c r="M310" s="239">
        <v>1718</v>
      </c>
      <c r="N310" s="240">
        <v>1713</v>
      </c>
    </row>
    <row r="311" spans="1:14">
      <c r="A311" s="617" t="s">
        <v>299</v>
      </c>
      <c r="B311" s="233" t="s">
        <v>80</v>
      </c>
      <c r="C311" s="238">
        <v>15976</v>
      </c>
      <c r="D311" s="238">
        <v>9144</v>
      </c>
      <c r="E311" s="238">
        <v>12625</v>
      </c>
      <c r="F311" s="238">
        <v>4331</v>
      </c>
      <c r="G311" s="238">
        <v>3395</v>
      </c>
      <c r="H311" s="238">
        <v>3290</v>
      </c>
      <c r="I311" s="238">
        <v>1428</v>
      </c>
      <c r="J311" s="238">
        <v>181</v>
      </c>
      <c r="K311" s="238">
        <v>3351</v>
      </c>
      <c r="L311" s="238">
        <v>2199</v>
      </c>
      <c r="M311" s="239">
        <v>3080</v>
      </c>
      <c r="N311" s="240">
        <v>1545</v>
      </c>
    </row>
    <row r="312" spans="1:14">
      <c r="A312" s="336" t="s">
        <v>2037</v>
      </c>
      <c r="B312" s="233" t="s">
        <v>528</v>
      </c>
      <c r="C312" s="238">
        <v>11569</v>
      </c>
      <c r="D312" s="238">
        <v>6931</v>
      </c>
      <c r="E312" s="238">
        <v>9283</v>
      </c>
      <c r="F312" s="238">
        <v>3125</v>
      </c>
      <c r="G312" s="238">
        <v>2549</v>
      </c>
      <c r="H312" s="238">
        <v>2471</v>
      </c>
      <c r="I312" s="238">
        <v>1002</v>
      </c>
      <c r="J312" s="238">
        <v>136</v>
      </c>
      <c r="K312" s="238">
        <v>2286</v>
      </c>
      <c r="L312" s="238">
        <v>1618</v>
      </c>
      <c r="M312" s="239">
        <v>2260</v>
      </c>
      <c r="N312" s="240">
        <v>964</v>
      </c>
    </row>
    <row r="313" spans="1:14">
      <c r="A313" s="241"/>
      <c r="B313" s="233" t="s">
        <v>83</v>
      </c>
      <c r="C313" s="238">
        <v>4407</v>
      </c>
      <c r="D313" s="238">
        <v>2213</v>
      </c>
      <c r="E313" s="238">
        <v>3342</v>
      </c>
      <c r="F313" s="238">
        <v>1206</v>
      </c>
      <c r="G313" s="238">
        <v>846</v>
      </c>
      <c r="H313" s="238">
        <v>819</v>
      </c>
      <c r="I313" s="238">
        <v>426</v>
      </c>
      <c r="J313" s="238">
        <v>45</v>
      </c>
      <c r="K313" s="238">
        <v>1065</v>
      </c>
      <c r="L313" s="238">
        <v>581</v>
      </c>
      <c r="M313" s="239">
        <v>820</v>
      </c>
      <c r="N313" s="240">
        <v>581</v>
      </c>
    </row>
    <row r="314" spans="1:14">
      <c r="A314" s="253" t="s">
        <v>460</v>
      </c>
      <c r="B314" s="611" t="s">
        <v>80</v>
      </c>
      <c r="C314" s="242">
        <v>10597</v>
      </c>
      <c r="D314" s="242">
        <v>7478</v>
      </c>
      <c r="E314" s="242">
        <v>8196</v>
      </c>
      <c r="F314" s="242">
        <v>2957</v>
      </c>
      <c r="G314" s="242">
        <v>2371</v>
      </c>
      <c r="H314" s="242">
        <v>2276</v>
      </c>
      <c r="I314" s="242">
        <v>411</v>
      </c>
      <c r="J314" s="242">
        <v>181</v>
      </c>
      <c r="K314" s="242">
        <v>2401</v>
      </c>
      <c r="L314" s="242">
        <v>1847</v>
      </c>
      <c r="M314" s="243">
        <v>1990</v>
      </c>
      <c r="N314" s="244">
        <v>1226</v>
      </c>
    </row>
    <row r="315" spans="1:14">
      <c r="A315" s="245" t="s">
        <v>461</v>
      </c>
      <c r="B315" s="573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3"/>
      <c r="N315" s="244"/>
    </row>
    <row r="316" spans="1:14" s="237" customFormat="1">
      <c r="A316" s="122" t="s">
        <v>462</v>
      </c>
      <c r="B316" s="611" t="s">
        <v>80</v>
      </c>
      <c r="C316" s="242">
        <v>5379</v>
      </c>
      <c r="D316" s="242">
        <v>1666</v>
      </c>
      <c r="E316" s="242">
        <v>4429</v>
      </c>
      <c r="F316" s="242">
        <v>1374</v>
      </c>
      <c r="G316" s="242">
        <v>1024</v>
      </c>
      <c r="H316" s="242">
        <v>1014</v>
      </c>
      <c r="I316" s="242">
        <v>1017</v>
      </c>
      <c r="J316" s="242" t="s">
        <v>92</v>
      </c>
      <c r="K316" s="242">
        <v>950</v>
      </c>
      <c r="L316" s="242">
        <v>352</v>
      </c>
      <c r="M316" s="243">
        <v>1090</v>
      </c>
      <c r="N316" s="244">
        <v>319</v>
      </c>
    </row>
    <row r="317" spans="1:14" s="237" customFormat="1">
      <c r="A317" s="245" t="s">
        <v>463</v>
      </c>
      <c r="B317" s="573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3"/>
      <c r="N317" s="244"/>
    </row>
    <row r="318" spans="1:14">
      <c r="A318" s="626" t="s">
        <v>318</v>
      </c>
      <c r="B318" s="233" t="s">
        <v>80</v>
      </c>
      <c r="C318" s="238">
        <v>6276</v>
      </c>
      <c r="D318" s="238">
        <v>4693</v>
      </c>
      <c r="E318" s="238">
        <v>4257</v>
      </c>
      <c r="F318" s="238">
        <v>1534</v>
      </c>
      <c r="G318" s="238">
        <v>1201</v>
      </c>
      <c r="H318" s="238">
        <v>1157</v>
      </c>
      <c r="I318" s="238">
        <v>289</v>
      </c>
      <c r="J318" s="238">
        <v>76</v>
      </c>
      <c r="K318" s="238">
        <v>2019</v>
      </c>
      <c r="L318" s="238">
        <v>1599</v>
      </c>
      <c r="M318" s="239">
        <v>1220</v>
      </c>
      <c r="N318" s="240">
        <v>1132</v>
      </c>
    </row>
    <row r="319" spans="1:14">
      <c r="A319" s="246" t="s">
        <v>319</v>
      </c>
      <c r="B319" s="233" t="s">
        <v>528</v>
      </c>
      <c r="C319" s="238">
        <v>1800</v>
      </c>
      <c r="D319" s="238">
        <v>1409</v>
      </c>
      <c r="E319" s="238">
        <v>1663</v>
      </c>
      <c r="F319" s="238">
        <v>825</v>
      </c>
      <c r="G319" s="238">
        <v>336</v>
      </c>
      <c r="H319" s="238">
        <v>320</v>
      </c>
      <c r="I319" s="238">
        <v>168</v>
      </c>
      <c r="J319" s="238">
        <v>14</v>
      </c>
      <c r="K319" s="238">
        <v>137</v>
      </c>
      <c r="L319" s="238">
        <v>84</v>
      </c>
      <c r="M319" s="239">
        <v>322</v>
      </c>
      <c r="N319" s="240" t="s">
        <v>92</v>
      </c>
    </row>
    <row r="320" spans="1:14">
      <c r="A320" s="122"/>
      <c r="B320" s="233" t="s">
        <v>83</v>
      </c>
      <c r="C320" s="238">
        <v>4476</v>
      </c>
      <c r="D320" s="238">
        <v>3284</v>
      </c>
      <c r="E320" s="238">
        <v>2594</v>
      </c>
      <c r="F320" s="238">
        <v>709</v>
      </c>
      <c r="G320" s="238">
        <v>865</v>
      </c>
      <c r="H320" s="238">
        <v>837</v>
      </c>
      <c r="I320" s="238">
        <v>121</v>
      </c>
      <c r="J320" s="238">
        <v>62</v>
      </c>
      <c r="K320" s="238">
        <v>1882</v>
      </c>
      <c r="L320" s="238">
        <v>1515</v>
      </c>
      <c r="M320" s="239">
        <v>898</v>
      </c>
      <c r="N320" s="240">
        <v>1132</v>
      </c>
    </row>
    <row r="321" spans="1:14">
      <c r="A321" s="241" t="s">
        <v>465</v>
      </c>
      <c r="B321" s="233" t="s">
        <v>80</v>
      </c>
      <c r="C321" s="238">
        <v>24767</v>
      </c>
      <c r="D321" s="238">
        <v>14093</v>
      </c>
      <c r="E321" s="238">
        <v>19038</v>
      </c>
      <c r="F321" s="238">
        <v>6245</v>
      </c>
      <c r="G321" s="238">
        <v>4950</v>
      </c>
      <c r="H321" s="238">
        <v>5116</v>
      </c>
      <c r="I321" s="238">
        <v>2032</v>
      </c>
      <c r="J321" s="238">
        <v>464</v>
      </c>
      <c r="K321" s="238">
        <v>5729</v>
      </c>
      <c r="L321" s="238">
        <v>3637</v>
      </c>
      <c r="M321" s="239">
        <v>4912</v>
      </c>
      <c r="N321" s="240">
        <v>2660</v>
      </c>
    </row>
    <row r="322" spans="1:14">
      <c r="A322" s="241"/>
      <c r="B322" s="233" t="s">
        <v>528</v>
      </c>
      <c r="C322" s="238">
        <v>18893</v>
      </c>
      <c r="D322" s="238">
        <v>11052</v>
      </c>
      <c r="E322" s="238">
        <v>15071</v>
      </c>
      <c r="F322" s="238">
        <v>4946</v>
      </c>
      <c r="G322" s="238">
        <v>3840</v>
      </c>
      <c r="H322" s="238">
        <v>3910</v>
      </c>
      <c r="I322" s="238">
        <v>1707</v>
      </c>
      <c r="J322" s="238">
        <v>437</v>
      </c>
      <c r="K322" s="238">
        <v>3822</v>
      </c>
      <c r="L322" s="238">
        <v>2566</v>
      </c>
      <c r="M322" s="239">
        <v>3756</v>
      </c>
      <c r="N322" s="240">
        <v>1619</v>
      </c>
    </row>
    <row r="323" spans="1:14">
      <c r="A323" s="241"/>
      <c r="B323" s="233" t="s">
        <v>83</v>
      </c>
      <c r="C323" s="238">
        <v>5874</v>
      </c>
      <c r="D323" s="238">
        <v>3041</v>
      </c>
      <c r="E323" s="238">
        <v>3967</v>
      </c>
      <c r="F323" s="238">
        <v>1299</v>
      </c>
      <c r="G323" s="238">
        <v>1110</v>
      </c>
      <c r="H323" s="238">
        <v>1206</v>
      </c>
      <c r="I323" s="238">
        <v>325</v>
      </c>
      <c r="J323" s="238">
        <v>27</v>
      </c>
      <c r="K323" s="238">
        <v>1907</v>
      </c>
      <c r="L323" s="238">
        <v>1071</v>
      </c>
      <c r="M323" s="239">
        <v>1156</v>
      </c>
      <c r="N323" s="240">
        <v>1041</v>
      </c>
    </row>
    <row r="324" spans="1:14">
      <c r="A324" s="617" t="s">
        <v>299</v>
      </c>
      <c r="B324" s="233" t="s">
        <v>80</v>
      </c>
      <c r="C324" s="238">
        <v>19763</v>
      </c>
      <c r="D324" s="238">
        <v>10851</v>
      </c>
      <c r="E324" s="238">
        <v>15532</v>
      </c>
      <c r="F324" s="238">
        <v>4978</v>
      </c>
      <c r="G324" s="238">
        <v>4005</v>
      </c>
      <c r="H324" s="238">
        <v>4218</v>
      </c>
      <c r="I324" s="238">
        <v>1636</v>
      </c>
      <c r="J324" s="238">
        <v>464</v>
      </c>
      <c r="K324" s="238">
        <v>4231</v>
      </c>
      <c r="L324" s="238">
        <v>2440</v>
      </c>
      <c r="M324" s="239">
        <v>4028</v>
      </c>
      <c r="N324" s="240">
        <v>1903</v>
      </c>
    </row>
    <row r="325" spans="1:14">
      <c r="A325" s="336" t="s">
        <v>2037</v>
      </c>
      <c r="B325" s="233" t="s">
        <v>528</v>
      </c>
      <c r="C325" s="238">
        <v>16039</v>
      </c>
      <c r="D325" s="238">
        <v>9154</v>
      </c>
      <c r="E325" s="238">
        <v>13136</v>
      </c>
      <c r="F325" s="238">
        <v>4177</v>
      </c>
      <c r="G325" s="238">
        <v>3369</v>
      </c>
      <c r="H325" s="238">
        <v>3525</v>
      </c>
      <c r="I325" s="238">
        <v>1397</v>
      </c>
      <c r="J325" s="238">
        <v>437</v>
      </c>
      <c r="K325" s="238">
        <v>2903</v>
      </c>
      <c r="L325" s="238">
        <v>1770</v>
      </c>
      <c r="M325" s="239">
        <v>3338</v>
      </c>
      <c r="N325" s="240">
        <v>1252</v>
      </c>
    </row>
    <row r="326" spans="1:14">
      <c r="A326" s="241"/>
      <c r="B326" s="233" t="s">
        <v>83</v>
      </c>
      <c r="C326" s="238">
        <v>3724</v>
      </c>
      <c r="D326" s="238">
        <v>1697</v>
      </c>
      <c r="E326" s="238">
        <v>2396</v>
      </c>
      <c r="F326" s="238">
        <v>801</v>
      </c>
      <c r="G326" s="238">
        <v>636</v>
      </c>
      <c r="H326" s="238">
        <v>693</v>
      </c>
      <c r="I326" s="238">
        <v>239</v>
      </c>
      <c r="J326" s="238">
        <v>27</v>
      </c>
      <c r="K326" s="238">
        <v>1328</v>
      </c>
      <c r="L326" s="238">
        <v>670</v>
      </c>
      <c r="M326" s="239">
        <v>690</v>
      </c>
      <c r="N326" s="240">
        <v>651</v>
      </c>
    </row>
    <row r="327" spans="1:14">
      <c r="A327" s="122" t="s">
        <v>622</v>
      </c>
      <c r="B327" s="611" t="s">
        <v>80</v>
      </c>
      <c r="C327" s="242">
        <v>17711</v>
      </c>
      <c r="D327" s="242">
        <v>10275</v>
      </c>
      <c r="E327" s="242">
        <v>14426</v>
      </c>
      <c r="F327" s="242">
        <v>4623</v>
      </c>
      <c r="G327" s="242">
        <v>3680</v>
      </c>
      <c r="H327" s="242">
        <v>3792</v>
      </c>
      <c r="I327" s="242">
        <v>1636</v>
      </c>
      <c r="J327" s="242">
        <v>464</v>
      </c>
      <c r="K327" s="242">
        <v>3285</v>
      </c>
      <c r="L327" s="242">
        <v>2172</v>
      </c>
      <c r="M327" s="243">
        <v>3633</v>
      </c>
      <c r="N327" s="244">
        <v>1411</v>
      </c>
    </row>
    <row r="328" spans="1:14">
      <c r="A328" s="245" t="s">
        <v>467</v>
      </c>
      <c r="B328" s="573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9"/>
      <c r="N328" s="240"/>
    </row>
    <row r="329" spans="1:14">
      <c r="A329" s="122" t="s">
        <v>1009</v>
      </c>
      <c r="B329" s="611" t="s">
        <v>80</v>
      </c>
      <c r="C329" s="242">
        <v>2052</v>
      </c>
      <c r="D329" s="242">
        <v>576</v>
      </c>
      <c r="E329" s="242">
        <v>1106</v>
      </c>
      <c r="F329" s="242">
        <v>355</v>
      </c>
      <c r="G329" s="242">
        <v>325</v>
      </c>
      <c r="H329" s="242">
        <v>426</v>
      </c>
      <c r="I329" s="242" t="s">
        <v>92</v>
      </c>
      <c r="J329" s="242" t="s">
        <v>92</v>
      </c>
      <c r="K329" s="242">
        <v>946</v>
      </c>
      <c r="L329" s="242">
        <v>268</v>
      </c>
      <c r="M329" s="243">
        <v>395</v>
      </c>
      <c r="N329" s="244">
        <v>492</v>
      </c>
    </row>
    <row r="330" spans="1:14">
      <c r="A330" s="288" t="s">
        <v>1010</v>
      </c>
      <c r="B330" s="611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3"/>
      <c r="N330" s="244"/>
    </row>
    <row r="331" spans="1:14">
      <c r="A331" s="617" t="s">
        <v>569</v>
      </c>
      <c r="B331" s="233" t="s">
        <v>80</v>
      </c>
      <c r="C331" s="238">
        <v>1281</v>
      </c>
      <c r="D331" s="238">
        <v>631</v>
      </c>
      <c r="E331" s="238">
        <v>1157</v>
      </c>
      <c r="F331" s="238">
        <v>397</v>
      </c>
      <c r="G331" s="238">
        <v>273</v>
      </c>
      <c r="H331" s="238">
        <v>273</v>
      </c>
      <c r="I331" s="238">
        <v>214</v>
      </c>
      <c r="J331" s="238" t="s">
        <v>92</v>
      </c>
      <c r="K331" s="238">
        <v>124</v>
      </c>
      <c r="L331" s="238">
        <v>103</v>
      </c>
      <c r="M331" s="239">
        <v>299</v>
      </c>
      <c r="N331" s="240">
        <v>22</v>
      </c>
    </row>
    <row r="332" spans="1:14">
      <c r="A332" s="336" t="s">
        <v>2038</v>
      </c>
      <c r="B332" s="233" t="s">
        <v>528</v>
      </c>
      <c r="C332" s="238">
        <v>1223</v>
      </c>
      <c r="D332" s="238">
        <v>625</v>
      </c>
      <c r="E332" s="238">
        <v>1099</v>
      </c>
      <c r="F332" s="238">
        <v>382</v>
      </c>
      <c r="G332" s="238">
        <v>262</v>
      </c>
      <c r="H332" s="238">
        <v>257</v>
      </c>
      <c r="I332" s="238">
        <v>198</v>
      </c>
      <c r="J332" s="238" t="s">
        <v>92</v>
      </c>
      <c r="K332" s="238">
        <v>124</v>
      </c>
      <c r="L332" s="238">
        <v>103</v>
      </c>
      <c r="M332" s="239">
        <v>283</v>
      </c>
      <c r="N332" s="240">
        <v>22</v>
      </c>
    </row>
    <row r="333" spans="1:14">
      <c r="A333" s="122"/>
      <c r="B333" s="233" t="s">
        <v>83</v>
      </c>
      <c r="C333" s="238">
        <v>58</v>
      </c>
      <c r="D333" s="238">
        <v>6</v>
      </c>
      <c r="E333" s="238">
        <v>58</v>
      </c>
      <c r="F333" s="238">
        <v>15</v>
      </c>
      <c r="G333" s="238">
        <v>11</v>
      </c>
      <c r="H333" s="238">
        <v>16</v>
      </c>
      <c r="I333" s="238">
        <v>16</v>
      </c>
      <c r="J333" s="238" t="s">
        <v>92</v>
      </c>
      <c r="K333" s="238" t="s">
        <v>92</v>
      </c>
      <c r="L333" s="238" t="s">
        <v>92</v>
      </c>
      <c r="M333" s="239">
        <v>16</v>
      </c>
      <c r="N333" s="240" t="s">
        <v>92</v>
      </c>
    </row>
    <row r="334" spans="1:14">
      <c r="A334" s="626" t="s">
        <v>318</v>
      </c>
      <c r="B334" s="233" t="s">
        <v>80</v>
      </c>
      <c r="C334" s="238">
        <v>3723</v>
      </c>
      <c r="D334" s="238">
        <v>2611</v>
      </c>
      <c r="E334" s="238">
        <v>2349</v>
      </c>
      <c r="F334" s="238">
        <v>870</v>
      </c>
      <c r="G334" s="238">
        <v>672</v>
      </c>
      <c r="H334" s="238">
        <v>625</v>
      </c>
      <c r="I334" s="238">
        <v>182</v>
      </c>
      <c r="J334" s="238" t="s">
        <v>92</v>
      </c>
      <c r="K334" s="238">
        <v>1374</v>
      </c>
      <c r="L334" s="238">
        <v>1094</v>
      </c>
      <c r="M334" s="239">
        <v>585</v>
      </c>
      <c r="N334" s="240">
        <v>735</v>
      </c>
    </row>
    <row r="335" spans="1:14">
      <c r="A335" s="246" t="s">
        <v>319</v>
      </c>
      <c r="B335" s="233" t="s">
        <v>528</v>
      </c>
      <c r="C335" s="238">
        <v>1631</v>
      </c>
      <c r="D335" s="238">
        <v>1273</v>
      </c>
      <c r="E335" s="238">
        <v>836</v>
      </c>
      <c r="F335" s="238">
        <v>387</v>
      </c>
      <c r="G335" s="238">
        <v>209</v>
      </c>
      <c r="H335" s="238">
        <v>128</v>
      </c>
      <c r="I335" s="238">
        <v>112</v>
      </c>
      <c r="J335" s="238" t="s">
        <v>92</v>
      </c>
      <c r="K335" s="238">
        <v>795</v>
      </c>
      <c r="L335" s="238">
        <v>693</v>
      </c>
      <c r="M335" s="239">
        <v>135</v>
      </c>
      <c r="N335" s="240">
        <v>345</v>
      </c>
    </row>
    <row r="336" spans="1:14">
      <c r="A336" s="122"/>
      <c r="B336" s="233" t="s">
        <v>83</v>
      </c>
      <c r="C336" s="238">
        <v>2092</v>
      </c>
      <c r="D336" s="238">
        <v>1338</v>
      </c>
      <c r="E336" s="238">
        <v>1513</v>
      </c>
      <c r="F336" s="238">
        <v>483</v>
      </c>
      <c r="G336" s="238">
        <v>463</v>
      </c>
      <c r="H336" s="238">
        <v>497</v>
      </c>
      <c r="I336" s="238">
        <v>70</v>
      </c>
      <c r="J336" s="238" t="s">
        <v>92</v>
      </c>
      <c r="K336" s="238">
        <v>579</v>
      </c>
      <c r="L336" s="238">
        <v>401</v>
      </c>
      <c r="M336" s="239">
        <v>450</v>
      </c>
      <c r="N336" s="240">
        <v>390</v>
      </c>
    </row>
    <row r="337" spans="1:14">
      <c r="A337" s="241" t="s">
        <v>468</v>
      </c>
      <c r="B337" s="233" t="s">
        <v>80</v>
      </c>
      <c r="C337" s="238">
        <v>123189</v>
      </c>
      <c r="D337" s="238">
        <v>72826</v>
      </c>
      <c r="E337" s="238">
        <v>93496</v>
      </c>
      <c r="F337" s="238">
        <v>35197</v>
      </c>
      <c r="G337" s="238">
        <v>24316</v>
      </c>
      <c r="H337" s="238">
        <v>23904</v>
      </c>
      <c r="I337" s="238">
        <v>7529</v>
      </c>
      <c r="J337" s="238">
        <v>2031</v>
      </c>
      <c r="K337" s="238">
        <v>29693</v>
      </c>
      <c r="L337" s="238">
        <v>19951</v>
      </c>
      <c r="M337" s="239">
        <v>23341</v>
      </c>
      <c r="N337" s="240">
        <v>13253</v>
      </c>
    </row>
    <row r="338" spans="1:14">
      <c r="A338" s="241"/>
      <c r="B338" s="233" t="s">
        <v>528</v>
      </c>
      <c r="C338" s="238">
        <v>75151</v>
      </c>
      <c r="D338" s="238">
        <v>45174</v>
      </c>
      <c r="E338" s="238">
        <v>59949</v>
      </c>
      <c r="F338" s="238">
        <v>22229</v>
      </c>
      <c r="G338" s="238">
        <v>15591</v>
      </c>
      <c r="H338" s="238">
        <v>14908</v>
      </c>
      <c r="I338" s="238">
        <v>5349</v>
      </c>
      <c r="J338" s="238">
        <v>1362</v>
      </c>
      <c r="K338" s="238">
        <v>15202</v>
      </c>
      <c r="L338" s="238">
        <v>10337</v>
      </c>
      <c r="M338" s="239">
        <v>14555</v>
      </c>
      <c r="N338" s="240">
        <v>6181</v>
      </c>
    </row>
    <row r="339" spans="1:14" s="237" customFormat="1">
      <c r="A339" s="241"/>
      <c r="B339" s="233" t="s">
        <v>83</v>
      </c>
      <c r="C339" s="238">
        <v>48038</v>
      </c>
      <c r="D339" s="238">
        <v>27652</v>
      </c>
      <c r="E339" s="238">
        <v>33547</v>
      </c>
      <c r="F339" s="238">
        <v>12968</v>
      </c>
      <c r="G339" s="238">
        <v>8725</v>
      </c>
      <c r="H339" s="238">
        <v>8996</v>
      </c>
      <c r="I339" s="238">
        <v>2180</v>
      </c>
      <c r="J339" s="238">
        <v>669</v>
      </c>
      <c r="K339" s="238">
        <v>14491</v>
      </c>
      <c r="L339" s="238">
        <v>9614</v>
      </c>
      <c r="M339" s="239">
        <v>8786</v>
      </c>
      <c r="N339" s="240">
        <v>7072</v>
      </c>
    </row>
    <row r="340" spans="1:14" s="237" customFormat="1">
      <c r="A340" s="617" t="s">
        <v>299</v>
      </c>
      <c r="B340" s="233" t="s">
        <v>80</v>
      </c>
      <c r="C340" s="238">
        <v>77049</v>
      </c>
      <c r="D340" s="238">
        <v>45735</v>
      </c>
      <c r="E340" s="238">
        <v>57928</v>
      </c>
      <c r="F340" s="238">
        <v>20884</v>
      </c>
      <c r="G340" s="238">
        <v>14481</v>
      </c>
      <c r="H340" s="238">
        <v>14238</v>
      </c>
      <c r="I340" s="238">
        <v>6013</v>
      </c>
      <c r="J340" s="238">
        <v>1793</v>
      </c>
      <c r="K340" s="238">
        <v>19121</v>
      </c>
      <c r="L340" s="238">
        <v>12742</v>
      </c>
      <c r="M340" s="239">
        <v>14129</v>
      </c>
      <c r="N340" s="240">
        <v>8605</v>
      </c>
    </row>
    <row r="341" spans="1:14" s="237" customFormat="1">
      <c r="A341" s="336" t="s">
        <v>2037</v>
      </c>
      <c r="B341" s="233" t="s">
        <v>528</v>
      </c>
      <c r="C341" s="238">
        <v>61317</v>
      </c>
      <c r="D341" s="238">
        <v>37016</v>
      </c>
      <c r="E341" s="238">
        <v>47768</v>
      </c>
      <c r="F341" s="238">
        <v>17300</v>
      </c>
      <c r="G341" s="238">
        <v>12090</v>
      </c>
      <c r="H341" s="238">
        <v>11651</v>
      </c>
      <c r="I341" s="238">
        <v>4891</v>
      </c>
      <c r="J341" s="238">
        <v>1326</v>
      </c>
      <c r="K341" s="238">
        <v>13549</v>
      </c>
      <c r="L341" s="238">
        <v>9153</v>
      </c>
      <c r="M341" s="239">
        <v>11538</v>
      </c>
      <c r="N341" s="240">
        <v>5550</v>
      </c>
    </row>
    <row r="342" spans="1:14" s="237" customFormat="1">
      <c r="A342" s="241"/>
      <c r="B342" s="233" t="s">
        <v>83</v>
      </c>
      <c r="C342" s="238">
        <v>15732</v>
      </c>
      <c r="D342" s="238">
        <v>8719</v>
      </c>
      <c r="E342" s="238">
        <v>10160</v>
      </c>
      <c r="F342" s="238">
        <v>3584</v>
      </c>
      <c r="G342" s="238">
        <v>2391</v>
      </c>
      <c r="H342" s="238">
        <v>2587</v>
      </c>
      <c r="I342" s="238">
        <v>1122</v>
      </c>
      <c r="J342" s="238">
        <v>467</v>
      </c>
      <c r="K342" s="238">
        <v>5572</v>
      </c>
      <c r="L342" s="238">
        <v>3589</v>
      </c>
      <c r="M342" s="239">
        <v>2591</v>
      </c>
      <c r="N342" s="240">
        <v>3055</v>
      </c>
    </row>
    <row r="343" spans="1:14" s="237" customFormat="1">
      <c r="A343" s="122" t="s">
        <v>469</v>
      </c>
      <c r="B343" s="611" t="s">
        <v>80</v>
      </c>
      <c r="C343" s="242">
        <v>33716</v>
      </c>
      <c r="D343" s="242">
        <v>23207</v>
      </c>
      <c r="E343" s="242">
        <v>25012</v>
      </c>
      <c r="F343" s="242">
        <v>10030</v>
      </c>
      <c r="G343" s="242">
        <v>6466</v>
      </c>
      <c r="H343" s="242">
        <v>6507</v>
      </c>
      <c r="I343" s="242">
        <v>1115</v>
      </c>
      <c r="J343" s="242">
        <v>859</v>
      </c>
      <c r="K343" s="242">
        <v>8704</v>
      </c>
      <c r="L343" s="242">
        <v>6636</v>
      </c>
      <c r="M343" s="243">
        <v>6536</v>
      </c>
      <c r="N343" s="244">
        <v>4425</v>
      </c>
    </row>
    <row r="344" spans="1:14" s="237" customFormat="1">
      <c r="A344" s="245" t="s">
        <v>470</v>
      </c>
      <c r="B344" s="573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3"/>
      <c r="N344" s="244"/>
    </row>
    <row r="345" spans="1:14" s="256" customFormat="1">
      <c r="A345" s="122" t="s">
        <v>471</v>
      </c>
      <c r="B345" s="611" t="s">
        <v>80</v>
      </c>
      <c r="C345" s="242">
        <v>15503</v>
      </c>
      <c r="D345" s="242">
        <v>4913</v>
      </c>
      <c r="E345" s="242">
        <v>12838</v>
      </c>
      <c r="F345" s="242">
        <v>4274</v>
      </c>
      <c r="G345" s="242">
        <v>2887</v>
      </c>
      <c r="H345" s="242">
        <v>2704</v>
      </c>
      <c r="I345" s="242">
        <v>2838</v>
      </c>
      <c r="J345" s="242">
        <v>135</v>
      </c>
      <c r="K345" s="242">
        <v>2665</v>
      </c>
      <c r="L345" s="242">
        <v>906</v>
      </c>
      <c r="M345" s="243">
        <v>2866</v>
      </c>
      <c r="N345" s="244">
        <v>631</v>
      </c>
    </row>
    <row r="346" spans="1:14" s="256" customFormat="1">
      <c r="A346" s="245" t="s">
        <v>472</v>
      </c>
      <c r="B346" s="573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3"/>
      <c r="N346" s="244"/>
    </row>
    <row r="347" spans="1:14">
      <c r="A347" s="122" t="s">
        <v>659</v>
      </c>
      <c r="B347" s="611" t="s">
        <v>80</v>
      </c>
      <c r="C347" s="242">
        <v>7622</v>
      </c>
      <c r="D347" s="242">
        <v>4500</v>
      </c>
      <c r="E347" s="242">
        <v>6104</v>
      </c>
      <c r="F347" s="242">
        <v>1961</v>
      </c>
      <c r="G347" s="242">
        <v>1527</v>
      </c>
      <c r="H347" s="242">
        <v>1487</v>
      </c>
      <c r="I347" s="242">
        <v>1029</v>
      </c>
      <c r="J347" s="242">
        <v>55</v>
      </c>
      <c r="K347" s="242">
        <v>1518</v>
      </c>
      <c r="L347" s="242">
        <v>910</v>
      </c>
      <c r="M347" s="243">
        <v>1485</v>
      </c>
      <c r="N347" s="244">
        <v>566</v>
      </c>
    </row>
    <row r="348" spans="1:14">
      <c r="A348" s="245" t="s">
        <v>660</v>
      </c>
      <c r="B348" s="573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3"/>
      <c r="N348" s="244"/>
    </row>
    <row r="349" spans="1:14">
      <c r="A349" s="122" t="s">
        <v>475</v>
      </c>
      <c r="B349" s="611" t="s">
        <v>80</v>
      </c>
      <c r="C349" s="242">
        <v>7872</v>
      </c>
      <c r="D349" s="242">
        <v>4630</v>
      </c>
      <c r="E349" s="242">
        <v>4712</v>
      </c>
      <c r="F349" s="242">
        <v>1816</v>
      </c>
      <c r="G349" s="242">
        <v>1338</v>
      </c>
      <c r="H349" s="242">
        <v>1422</v>
      </c>
      <c r="I349" s="242">
        <v>136</v>
      </c>
      <c r="J349" s="242" t="s">
        <v>92</v>
      </c>
      <c r="K349" s="242">
        <v>3160</v>
      </c>
      <c r="L349" s="242">
        <v>2010</v>
      </c>
      <c r="M349" s="243">
        <v>1423</v>
      </c>
      <c r="N349" s="244">
        <v>1494</v>
      </c>
    </row>
    <row r="350" spans="1:14">
      <c r="A350" s="245" t="s">
        <v>476</v>
      </c>
      <c r="B350" s="573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9"/>
      <c r="N350" s="240"/>
    </row>
    <row r="351" spans="1:14">
      <c r="A351" s="122" t="s">
        <v>623</v>
      </c>
      <c r="B351" s="611" t="s">
        <v>80</v>
      </c>
      <c r="C351" s="242">
        <v>7421</v>
      </c>
      <c r="D351" s="242">
        <v>5469</v>
      </c>
      <c r="E351" s="242">
        <v>5945</v>
      </c>
      <c r="F351" s="242">
        <v>1514</v>
      </c>
      <c r="G351" s="242">
        <v>1256</v>
      </c>
      <c r="H351" s="242">
        <v>1130</v>
      </c>
      <c r="I351" s="242">
        <v>862</v>
      </c>
      <c r="J351" s="242">
        <v>744</v>
      </c>
      <c r="K351" s="242">
        <v>1476</v>
      </c>
      <c r="L351" s="242">
        <v>1267</v>
      </c>
      <c r="M351" s="243">
        <v>988</v>
      </c>
      <c r="N351" s="244">
        <v>752</v>
      </c>
    </row>
    <row r="352" spans="1:14">
      <c r="A352" s="245" t="s">
        <v>478</v>
      </c>
      <c r="B352" s="573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9"/>
      <c r="N352" s="240"/>
    </row>
    <row r="353" spans="1:14">
      <c r="A353" s="122" t="s">
        <v>661</v>
      </c>
      <c r="B353" s="611" t="s">
        <v>80</v>
      </c>
      <c r="C353" s="242">
        <v>2806</v>
      </c>
      <c r="D353" s="242">
        <v>1533</v>
      </c>
      <c r="E353" s="242">
        <v>1902</v>
      </c>
      <c r="F353" s="242">
        <v>814</v>
      </c>
      <c r="G353" s="242">
        <v>568</v>
      </c>
      <c r="H353" s="242">
        <v>520</v>
      </c>
      <c r="I353" s="242" t="s">
        <v>92</v>
      </c>
      <c r="J353" s="242" t="s">
        <v>92</v>
      </c>
      <c r="K353" s="242">
        <v>904</v>
      </c>
      <c r="L353" s="242">
        <v>525</v>
      </c>
      <c r="M353" s="243">
        <v>387</v>
      </c>
      <c r="N353" s="244">
        <v>399</v>
      </c>
    </row>
    <row r="354" spans="1:14">
      <c r="A354" s="245" t="s">
        <v>480</v>
      </c>
      <c r="B354" s="573"/>
      <c r="C354" s="254"/>
      <c r="D354" s="254"/>
      <c r="E354" s="254"/>
      <c r="F354" s="254"/>
      <c r="G354" s="254"/>
      <c r="H354" s="254"/>
      <c r="I354" s="254"/>
      <c r="J354" s="254"/>
      <c r="K354" s="254"/>
      <c r="L354" s="254"/>
      <c r="M354" s="254"/>
      <c r="N354" s="255"/>
    </row>
    <row r="355" spans="1:14">
      <c r="A355" s="122" t="s">
        <v>662</v>
      </c>
      <c r="B355" s="611" t="s">
        <v>80</v>
      </c>
      <c r="C355" s="577">
        <v>717</v>
      </c>
      <c r="D355" s="577">
        <v>413</v>
      </c>
      <c r="E355" s="577">
        <v>479</v>
      </c>
      <c r="F355" s="577">
        <v>163</v>
      </c>
      <c r="G355" s="577">
        <v>137</v>
      </c>
      <c r="H355" s="577">
        <v>165</v>
      </c>
      <c r="I355" s="577">
        <v>14</v>
      </c>
      <c r="J355" s="577" t="s">
        <v>92</v>
      </c>
      <c r="K355" s="577">
        <v>238</v>
      </c>
      <c r="L355" s="577">
        <v>134</v>
      </c>
      <c r="M355" s="577">
        <v>158</v>
      </c>
      <c r="N355" s="578">
        <v>114</v>
      </c>
    </row>
    <row r="356" spans="1:14">
      <c r="A356" s="245" t="s">
        <v>626</v>
      </c>
      <c r="B356" s="611"/>
      <c r="C356" s="257"/>
      <c r="D356" s="257"/>
      <c r="E356" s="257"/>
      <c r="F356" s="257"/>
      <c r="G356" s="257"/>
      <c r="H356" s="257"/>
      <c r="I356" s="257"/>
      <c r="J356" s="257"/>
      <c r="K356" s="257"/>
      <c r="L356" s="257"/>
      <c r="M356" s="257"/>
    </row>
    <row r="357" spans="1:14">
      <c r="A357" s="122" t="s">
        <v>483</v>
      </c>
      <c r="B357" s="611" t="s">
        <v>80</v>
      </c>
      <c r="C357" s="254">
        <v>1392</v>
      </c>
      <c r="D357" s="254">
        <v>1070</v>
      </c>
      <c r="E357" s="254">
        <v>936</v>
      </c>
      <c r="F357" s="254">
        <v>312</v>
      </c>
      <c r="G357" s="254">
        <v>302</v>
      </c>
      <c r="H357" s="254">
        <v>303</v>
      </c>
      <c r="I357" s="254">
        <v>19</v>
      </c>
      <c r="J357" s="254" t="s">
        <v>92</v>
      </c>
      <c r="K357" s="254">
        <v>456</v>
      </c>
      <c r="L357" s="254">
        <v>354</v>
      </c>
      <c r="M357" s="254">
        <v>286</v>
      </c>
      <c r="N357" s="255">
        <v>224</v>
      </c>
    </row>
    <row r="358" spans="1:14">
      <c r="A358" s="245" t="s">
        <v>484</v>
      </c>
      <c r="B358" s="573"/>
      <c r="C358" s="257"/>
      <c r="D358" s="257"/>
      <c r="E358" s="257"/>
      <c r="F358" s="257"/>
      <c r="G358" s="257"/>
      <c r="H358" s="257"/>
      <c r="I358" s="257"/>
      <c r="J358" s="257"/>
      <c r="K358" s="257"/>
      <c r="L358" s="257"/>
      <c r="M358" s="257"/>
    </row>
    <row r="359" spans="1:14">
      <c r="A359" s="617" t="s">
        <v>569</v>
      </c>
      <c r="B359" s="233" t="s">
        <v>80</v>
      </c>
      <c r="C359" s="579">
        <v>7617</v>
      </c>
      <c r="D359" s="579">
        <v>4271</v>
      </c>
      <c r="E359" s="579">
        <v>6461</v>
      </c>
      <c r="F359" s="579">
        <v>2376</v>
      </c>
      <c r="G359" s="579">
        <v>1879</v>
      </c>
      <c r="H359" s="579">
        <v>1715</v>
      </c>
      <c r="I359" s="579">
        <v>491</v>
      </c>
      <c r="J359" s="579" t="s">
        <v>92</v>
      </c>
      <c r="K359" s="579">
        <v>1156</v>
      </c>
      <c r="L359" s="579">
        <v>810</v>
      </c>
      <c r="M359" s="579">
        <v>1673</v>
      </c>
      <c r="N359" s="580">
        <v>442</v>
      </c>
    </row>
    <row r="360" spans="1:14">
      <c r="A360" s="336" t="s">
        <v>2038</v>
      </c>
      <c r="B360" s="233" t="s">
        <v>528</v>
      </c>
      <c r="C360" s="579">
        <v>5400</v>
      </c>
      <c r="D360" s="579">
        <v>3246</v>
      </c>
      <c r="E360" s="579">
        <v>4637</v>
      </c>
      <c r="F360" s="579">
        <v>1709</v>
      </c>
      <c r="G360" s="579">
        <v>1346</v>
      </c>
      <c r="H360" s="579">
        <v>1295</v>
      </c>
      <c r="I360" s="579">
        <v>287</v>
      </c>
      <c r="J360" s="579" t="s">
        <v>92</v>
      </c>
      <c r="K360" s="579">
        <v>763</v>
      </c>
      <c r="L360" s="579">
        <v>573</v>
      </c>
      <c r="M360" s="579">
        <v>1226</v>
      </c>
      <c r="N360" s="580">
        <v>315</v>
      </c>
    </row>
    <row r="361" spans="1:14">
      <c r="A361" s="122"/>
      <c r="B361" s="233" t="s">
        <v>83</v>
      </c>
      <c r="C361" s="579">
        <v>2217</v>
      </c>
      <c r="D361" s="579">
        <v>1025</v>
      </c>
      <c r="E361" s="579">
        <v>1824</v>
      </c>
      <c r="F361" s="579">
        <v>667</v>
      </c>
      <c r="G361" s="579">
        <v>533</v>
      </c>
      <c r="H361" s="579">
        <v>420</v>
      </c>
      <c r="I361" s="579">
        <v>204</v>
      </c>
      <c r="J361" s="579" t="s">
        <v>92</v>
      </c>
      <c r="K361" s="579">
        <v>393</v>
      </c>
      <c r="L361" s="579">
        <v>237</v>
      </c>
      <c r="M361" s="579">
        <v>447</v>
      </c>
      <c r="N361" s="580">
        <v>127</v>
      </c>
    </row>
    <row r="362" spans="1:14">
      <c r="A362" s="626" t="s">
        <v>318</v>
      </c>
      <c r="B362" s="233" t="s">
        <v>80</v>
      </c>
      <c r="C362" s="579">
        <v>38523</v>
      </c>
      <c r="D362" s="579">
        <v>22820</v>
      </c>
      <c r="E362" s="579">
        <v>29107</v>
      </c>
      <c r="F362" s="579">
        <v>11937</v>
      </c>
      <c r="G362" s="579">
        <v>7956</v>
      </c>
      <c r="H362" s="579">
        <v>7951</v>
      </c>
      <c r="I362" s="579">
        <v>1025</v>
      </c>
      <c r="J362" s="579">
        <v>238</v>
      </c>
      <c r="K362" s="579">
        <v>9416</v>
      </c>
      <c r="L362" s="579">
        <v>6399</v>
      </c>
      <c r="M362" s="579">
        <v>7539</v>
      </c>
      <c r="N362" s="580">
        <v>4206</v>
      </c>
    </row>
    <row r="363" spans="1:14">
      <c r="A363" s="246" t="s">
        <v>319</v>
      </c>
      <c r="B363" s="233" t="s">
        <v>528</v>
      </c>
      <c r="C363" s="579">
        <v>8434</v>
      </c>
      <c r="D363" s="579">
        <v>4912</v>
      </c>
      <c r="E363" s="579">
        <v>7544</v>
      </c>
      <c r="F363" s="579">
        <v>3220</v>
      </c>
      <c r="G363" s="579">
        <v>2155</v>
      </c>
      <c r="H363" s="579">
        <v>1962</v>
      </c>
      <c r="I363" s="579">
        <v>171</v>
      </c>
      <c r="J363" s="579">
        <v>36</v>
      </c>
      <c r="K363" s="579">
        <v>890</v>
      </c>
      <c r="L363" s="579">
        <v>611</v>
      </c>
      <c r="M363" s="579">
        <v>1791</v>
      </c>
      <c r="N363" s="580">
        <v>316</v>
      </c>
    </row>
    <row r="364" spans="1:14">
      <c r="A364" s="122"/>
      <c r="B364" s="233" t="s">
        <v>83</v>
      </c>
      <c r="C364" s="579">
        <v>30089</v>
      </c>
      <c r="D364" s="579">
        <v>17908</v>
      </c>
      <c r="E364" s="579">
        <v>21563</v>
      </c>
      <c r="F364" s="579">
        <v>8717</v>
      </c>
      <c r="G364" s="579">
        <v>5801</v>
      </c>
      <c r="H364" s="579">
        <v>5989</v>
      </c>
      <c r="I364" s="579">
        <v>854</v>
      </c>
      <c r="J364" s="579">
        <v>202</v>
      </c>
      <c r="K364" s="579">
        <v>8526</v>
      </c>
      <c r="L364" s="579">
        <v>5788</v>
      </c>
      <c r="M364" s="579">
        <v>5748</v>
      </c>
      <c r="N364" s="580">
        <v>3890</v>
      </c>
    </row>
    <row r="365" spans="1:14">
      <c r="A365" s="241" t="s">
        <v>485</v>
      </c>
      <c r="B365" s="233" t="s">
        <v>80</v>
      </c>
      <c r="C365" s="579">
        <v>34666</v>
      </c>
      <c r="D365" s="579">
        <v>19334</v>
      </c>
      <c r="E365" s="579">
        <v>28028</v>
      </c>
      <c r="F365" s="579">
        <v>9528</v>
      </c>
      <c r="G365" s="579">
        <v>6751</v>
      </c>
      <c r="H365" s="579">
        <v>7256</v>
      </c>
      <c r="I365" s="579">
        <v>3415</v>
      </c>
      <c r="J365" s="579">
        <v>854</v>
      </c>
      <c r="K365" s="579">
        <v>6638</v>
      </c>
      <c r="L365" s="579">
        <v>4331</v>
      </c>
      <c r="M365" s="579">
        <v>7244</v>
      </c>
      <c r="N365" s="580">
        <v>3290</v>
      </c>
    </row>
    <row r="366" spans="1:14">
      <c r="A366" s="241"/>
      <c r="B366" s="233" t="s">
        <v>528</v>
      </c>
      <c r="C366" s="579">
        <v>26391</v>
      </c>
      <c r="D366" s="579">
        <v>15028</v>
      </c>
      <c r="E366" s="579">
        <v>22185</v>
      </c>
      <c r="F366" s="579">
        <v>7565</v>
      </c>
      <c r="G366" s="579">
        <v>5393</v>
      </c>
      <c r="H366" s="579">
        <v>5720</v>
      </c>
      <c r="I366" s="579">
        <v>2577</v>
      </c>
      <c r="J366" s="579">
        <v>707</v>
      </c>
      <c r="K366" s="579">
        <v>4206</v>
      </c>
      <c r="L366" s="579">
        <v>2882</v>
      </c>
      <c r="M366" s="579">
        <v>5504</v>
      </c>
      <c r="N366" s="580">
        <v>1904</v>
      </c>
    </row>
    <row r="367" spans="1:14">
      <c r="A367" s="241"/>
      <c r="B367" s="233" t="s">
        <v>83</v>
      </c>
      <c r="C367" s="579">
        <v>8275</v>
      </c>
      <c r="D367" s="579">
        <v>4306</v>
      </c>
      <c r="E367" s="579">
        <v>5843</v>
      </c>
      <c r="F367" s="579">
        <v>1963</v>
      </c>
      <c r="G367" s="579">
        <v>1358</v>
      </c>
      <c r="H367" s="579">
        <v>1536</v>
      </c>
      <c r="I367" s="579">
        <v>838</v>
      </c>
      <c r="J367" s="579">
        <v>147</v>
      </c>
      <c r="K367" s="579">
        <v>2432</v>
      </c>
      <c r="L367" s="579">
        <v>1449</v>
      </c>
      <c r="M367" s="579">
        <v>1740</v>
      </c>
      <c r="N367" s="580">
        <v>1386</v>
      </c>
    </row>
    <row r="368" spans="1:14">
      <c r="A368" s="617" t="s">
        <v>299</v>
      </c>
      <c r="B368" s="233" t="s">
        <v>80</v>
      </c>
      <c r="C368" s="579">
        <v>29671</v>
      </c>
      <c r="D368" s="579">
        <v>16034</v>
      </c>
      <c r="E368" s="579">
        <v>24324</v>
      </c>
      <c r="F368" s="579">
        <v>8078</v>
      </c>
      <c r="G368" s="579">
        <v>5674</v>
      </c>
      <c r="H368" s="579">
        <v>6219</v>
      </c>
      <c r="I368" s="579">
        <v>3275</v>
      </c>
      <c r="J368" s="579">
        <v>854</v>
      </c>
      <c r="K368" s="579">
        <v>5347</v>
      </c>
      <c r="L368" s="579">
        <v>3371</v>
      </c>
      <c r="M368" s="579">
        <v>6279</v>
      </c>
      <c r="N368" s="580">
        <v>2720</v>
      </c>
    </row>
    <row r="369" spans="1:14">
      <c r="A369" s="336" t="s">
        <v>2037</v>
      </c>
      <c r="B369" s="233" t="s">
        <v>528</v>
      </c>
      <c r="C369" s="579">
        <v>24489</v>
      </c>
      <c r="D369" s="579">
        <v>13729</v>
      </c>
      <c r="E369" s="579">
        <v>20770</v>
      </c>
      <c r="F369" s="579">
        <v>6962</v>
      </c>
      <c r="G369" s="579">
        <v>4953</v>
      </c>
      <c r="H369" s="579">
        <v>5370</v>
      </c>
      <c r="I369" s="579">
        <v>2555</v>
      </c>
      <c r="J369" s="579">
        <v>707</v>
      </c>
      <c r="K369" s="579">
        <v>3719</v>
      </c>
      <c r="L369" s="579">
        <v>2495</v>
      </c>
      <c r="M369" s="579">
        <v>5196</v>
      </c>
      <c r="N369" s="580">
        <v>1762</v>
      </c>
    </row>
    <row r="370" spans="1:14">
      <c r="A370" s="241"/>
      <c r="B370" s="233" t="s">
        <v>83</v>
      </c>
      <c r="C370" s="579">
        <v>5182</v>
      </c>
      <c r="D370" s="579">
        <v>2305</v>
      </c>
      <c r="E370" s="579">
        <v>3554</v>
      </c>
      <c r="F370" s="579">
        <v>1116</v>
      </c>
      <c r="G370" s="579">
        <v>721</v>
      </c>
      <c r="H370" s="579">
        <v>849</v>
      </c>
      <c r="I370" s="579">
        <v>720</v>
      </c>
      <c r="J370" s="579">
        <v>147</v>
      </c>
      <c r="K370" s="579">
        <v>1628</v>
      </c>
      <c r="L370" s="579">
        <v>876</v>
      </c>
      <c r="M370" s="579">
        <v>1083</v>
      </c>
      <c r="N370" s="580">
        <v>958</v>
      </c>
    </row>
    <row r="371" spans="1:14">
      <c r="A371" s="122" t="s">
        <v>486</v>
      </c>
      <c r="B371" s="611" t="s">
        <v>80</v>
      </c>
      <c r="C371" s="254">
        <v>11287</v>
      </c>
      <c r="D371" s="254">
        <v>7388</v>
      </c>
      <c r="E371" s="254">
        <v>8867</v>
      </c>
      <c r="F371" s="254">
        <v>3345</v>
      </c>
      <c r="G371" s="254">
        <v>2245</v>
      </c>
      <c r="H371" s="254">
        <v>2496</v>
      </c>
      <c r="I371" s="254">
        <v>353</v>
      </c>
      <c r="J371" s="254">
        <v>428</v>
      </c>
      <c r="K371" s="254">
        <v>2420</v>
      </c>
      <c r="L371" s="254">
        <v>1651</v>
      </c>
      <c r="M371" s="254">
        <v>2599</v>
      </c>
      <c r="N371" s="255">
        <v>1288</v>
      </c>
    </row>
    <row r="372" spans="1:14">
      <c r="A372" s="245" t="s">
        <v>663</v>
      </c>
      <c r="B372" s="573"/>
      <c r="C372" s="254"/>
      <c r="D372" s="254"/>
      <c r="E372" s="254"/>
      <c r="F372" s="254"/>
      <c r="G372" s="254"/>
      <c r="H372" s="254"/>
      <c r="I372" s="254"/>
      <c r="J372" s="254"/>
      <c r="K372" s="254"/>
      <c r="L372" s="254"/>
      <c r="M372" s="254"/>
      <c r="N372" s="255"/>
    </row>
    <row r="373" spans="1:14">
      <c r="A373" s="122" t="s">
        <v>627</v>
      </c>
      <c r="B373" s="611" t="s">
        <v>80</v>
      </c>
      <c r="C373" s="254">
        <v>3867</v>
      </c>
      <c r="D373" s="254">
        <v>1729</v>
      </c>
      <c r="E373" s="254">
        <v>3083</v>
      </c>
      <c r="F373" s="254">
        <v>935</v>
      </c>
      <c r="G373" s="254">
        <v>717</v>
      </c>
      <c r="H373" s="254">
        <v>802</v>
      </c>
      <c r="I373" s="254">
        <v>587</v>
      </c>
      <c r="J373" s="254">
        <v>42</v>
      </c>
      <c r="K373" s="254">
        <v>784</v>
      </c>
      <c r="L373" s="254">
        <v>446</v>
      </c>
      <c r="M373" s="254">
        <v>934</v>
      </c>
      <c r="N373" s="255">
        <v>399</v>
      </c>
    </row>
    <row r="374" spans="1:14">
      <c r="A374" s="245" t="s">
        <v>491</v>
      </c>
      <c r="B374" s="573"/>
      <c r="C374" s="254"/>
      <c r="D374" s="254"/>
      <c r="E374" s="254"/>
      <c r="F374" s="254"/>
      <c r="G374" s="254"/>
      <c r="H374" s="254"/>
      <c r="I374" s="254"/>
      <c r="J374" s="254"/>
      <c r="K374" s="254"/>
      <c r="L374" s="254"/>
      <c r="M374" s="254"/>
      <c r="N374" s="255"/>
    </row>
    <row r="375" spans="1:14">
      <c r="A375" s="122" t="s">
        <v>628</v>
      </c>
      <c r="B375" s="611" t="s">
        <v>80</v>
      </c>
      <c r="C375" s="254">
        <v>6922</v>
      </c>
      <c r="D375" s="254">
        <v>2626</v>
      </c>
      <c r="E375" s="254">
        <v>5699</v>
      </c>
      <c r="F375" s="254">
        <v>2019</v>
      </c>
      <c r="G375" s="254">
        <v>1157</v>
      </c>
      <c r="H375" s="254">
        <v>1391</v>
      </c>
      <c r="I375" s="254">
        <v>1118</v>
      </c>
      <c r="J375" s="254">
        <v>14</v>
      </c>
      <c r="K375" s="254">
        <v>1223</v>
      </c>
      <c r="L375" s="254">
        <v>604</v>
      </c>
      <c r="M375" s="254">
        <v>1176</v>
      </c>
      <c r="N375" s="255">
        <v>541</v>
      </c>
    </row>
    <row r="376" spans="1:14">
      <c r="A376" s="245" t="s">
        <v>664</v>
      </c>
      <c r="B376" s="573"/>
      <c r="C376" s="254"/>
      <c r="D376" s="254"/>
      <c r="E376" s="254"/>
      <c r="F376" s="254"/>
      <c r="G376" s="254"/>
      <c r="H376" s="254"/>
      <c r="I376" s="254"/>
      <c r="J376" s="254"/>
      <c r="K376" s="254"/>
      <c r="L376" s="254"/>
      <c r="M376" s="254"/>
      <c r="N376" s="255"/>
    </row>
    <row r="377" spans="1:14">
      <c r="A377" s="122" t="s">
        <v>492</v>
      </c>
      <c r="B377" s="611" t="s">
        <v>80</v>
      </c>
      <c r="C377" s="254">
        <v>4268</v>
      </c>
      <c r="D377" s="254">
        <v>3055</v>
      </c>
      <c r="E377" s="254">
        <v>3788</v>
      </c>
      <c r="F377" s="254">
        <v>1063</v>
      </c>
      <c r="G377" s="254">
        <v>931</v>
      </c>
      <c r="H377" s="254">
        <v>836</v>
      </c>
      <c r="I377" s="254">
        <v>364</v>
      </c>
      <c r="J377" s="254">
        <v>370</v>
      </c>
      <c r="K377" s="254">
        <v>480</v>
      </c>
      <c r="L377" s="254">
        <v>416</v>
      </c>
      <c r="M377" s="254">
        <v>594</v>
      </c>
      <c r="N377" s="255">
        <v>283</v>
      </c>
    </row>
    <row r="378" spans="1:14">
      <c r="A378" s="245" t="s">
        <v>493</v>
      </c>
      <c r="B378" s="573"/>
      <c r="C378" s="254"/>
      <c r="D378" s="254"/>
      <c r="E378" s="254"/>
      <c r="F378" s="254"/>
      <c r="G378" s="254"/>
      <c r="H378" s="254"/>
      <c r="I378" s="254"/>
      <c r="J378" s="254"/>
      <c r="K378" s="254"/>
      <c r="L378" s="254"/>
      <c r="M378" s="254"/>
      <c r="N378" s="255"/>
    </row>
    <row r="379" spans="1:14">
      <c r="A379" s="122" t="s">
        <v>494</v>
      </c>
      <c r="B379" s="611" t="s">
        <v>80</v>
      </c>
      <c r="C379" s="254">
        <v>2570</v>
      </c>
      <c r="D379" s="254">
        <v>683</v>
      </c>
      <c r="E379" s="254">
        <v>2350</v>
      </c>
      <c r="F379" s="254">
        <v>527</v>
      </c>
      <c r="G379" s="254">
        <v>449</v>
      </c>
      <c r="H379" s="254">
        <v>541</v>
      </c>
      <c r="I379" s="254">
        <v>833</v>
      </c>
      <c r="J379" s="254" t="s">
        <v>92</v>
      </c>
      <c r="K379" s="254">
        <v>220</v>
      </c>
      <c r="L379" s="254">
        <v>90</v>
      </c>
      <c r="M379" s="254">
        <v>833</v>
      </c>
      <c r="N379" s="255">
        <v>103</v>
      </c>
    </row>
    <row r="380" spans="1:14">
      <c r="A380" s="245" t="s">
        <v>495</v>
      </c>
      <c r="B380" s="573"/>
      <c r="C380" s="254"/>
      <c r="D380" s="254"/>
      <c r="E380" s="254"/>
      <c r="F380" s="254"/>
      <c r="G380" s="254"/>
      <c r="H380" s="254"/>
      <c r="I380" s="254"/>
      <c r="J380" s="254"/>
      <c r="K380" s="254"/>
      <c r="L380" s="254"/>
      <c r="M380" s="254"/>
      <c r="N380" s="255"/>
    </row>
    <row r="381" spans="1:14">
      <c r="A381" s="122" t="s">
        <v>629</v>
      </c>
      <c r="B381" s="611" t="s">
        <v>80</v>
      </c>
      <c r="C381" s="254">
        <v>757</v>
      </c>
      <c r="D381" s="254">
        <v>553</v>
      </c>
      <c r="E381" s="254">
        <v>537</v>
      </c>
      <c r="F381" s="254">
        <v>189</v>
      </c>
      <c r="G381" s="254">
        <v>175</v>
      </c>
      <c r="H381" s="254">
        <v>153</v>
      </c>
      <c r="I381" s="254">
        <v>20</v>
      </c>
      <c r="J381" s="254" t="s">
        <v>92</v>
      </c>
      <c r="K381" s="254">
        <v>220</v>
      </c>
      <c r="L381" s="254">
        <v>164</v>
      </c>
      <c r="M381" s="254">
        <v>143</v>
      </c>
      <c r="N381" s="255">
        <v>106</v>
      </c>
    </row>
    <row r="382" spans="1:14">
      <c r="A382" s="245" t="s">
        <v>665</v>
      </c>
      <c r="B382" s="259"/>
      <c r="C382" s="254"/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5"/>
    </row>
    <row r="383" spans="1:14">
      <c r="A383" s="617" t="s">
        <v>569</v>
      </c>
      <c r="B383" s="233" t="s">
        <v>80</v>
      </c>
      <c r="C383" s="579">
        <v>1154</v>
      </c>
      <c r="D383" s="579">
        <v>772</v>
      </c>
      <c r="E383" s="579">
        <v>873</v>
      </c>
      <c r="F383" s="579">
        <v>367</v>
      </c>
      <c r="G383" s="579">
        <v>278</v>
      </c>
      <c r="H383" s="579">
        <v>214</v>
      </c>
      <c r="I383" s="579">
        <v>14</v>
      </c>
      <c r="J383" s="579" t="s">
        <v>92</v>
      </c>
      <c r="K383" s="579">
        <v>281</v>
      </c>
      <c r="L383" s="579">
        <v>234</v>
      </c>
      <c r="M383" s="579">
        <v>247</v>
      </c>
      <c r="N383" s="580">
        <v>76</v>
      </c>
    </row>
    <row r="384" spans="1:14">
      <c r="A384" s="336" t="s">
        <v>2038</v>
      </c>
      <c r="B384" s="233" t="s">
        <v>528</v>
      </c>
      <c r="C384" s="579">
        <v>947</v>
      </c>
      <c r="D384" s="579">
        <v>592</v>
      </c>
      <c r="E384" s="579">
        <v>785</v>
      </c>
      <c r="F384" s="579">
        <v>321</v>
      </c>
      <c r="G384" s="579">
        <v>248</v>
      </c>
      <c r="H384" s="579">
        <v>202</v>
      </c>
      <c r="I384" s="579">
        <v>14</v>
      </c>
      <c r="J384" s="579" t="s">
        <v>92</v>
      </c>
      <c r="K384" s="579">
        <v>162</v>
      </c>
      <c r="L384" s="579">
        <v>117</v>
      </c>
      <c r="M384" s="579">
        <v>201</v>
      </c>
      <c r="N384" s="580">
        <v>19</v>
      </c>
    </row>
    <row r="385" spans="1:14">
      <c r="A385" s="122"/>
      <c r="B385" s="233" t="s">
        <v>83</v>
      </c>
      <c r="C385" s="579">
        <v>207</v>
      </c>
      <c r="D385" s="579">
        <v>180</v>
      </c>
      <c r="E385" s="579">
        <v>88</v>
      </c>
      <c r="F385" s="579">
        <v>46</v>
      </c>
      <c r="G385" s="579">
        <v>30</v>
      </c>
      <c r="H385" s="579">
        <v>12</v>
      </c>
      <c r="I385" s="579" t="s">
        <v>92</v>
      </c>
      <c r="J385" s="579" t="s">
        <v>92</v>
      </c>
      <c r="K385" s="579">
        <v>119</v>
      </c>
      <c r="L385" s="579">
        <v>117</v>
      </c>
      <c r="M385" s="579">
        <v>46</v>
      </c>
      <c r="N385" s="580">
        <v>57</v>
      </c>
    </row>
    <row r="386" spans="1:14">
      <c r="A386" s="626" t="s">
        <v>318</v>
      </c>
      <c r="B386" s="233" t="s">
        <v>80</v>
      </c>
      <c r="C386" s="579">
        <v>3841</v>
      </c>
      <c r="D386" s="579">
        <v>2528</v>
      </c>
      <c r="E386" s="579">
        <v>2831</v>
      </c>
      <c r="F386" s="579">
        <v>1083</v>
      </c>
      <c r="G386" s="579">
        <v>799</v>
      </c>
      <c r="H386" s="579">
        <v>823</v>
      </c>
      <c r="I386" s="579">
        <v>126</v>
      </c>
      <c r="J386" s="579" t="s">
        <v>92</v>
      </c>
      <c r="K386" s="579">
        <v>1010</v>
      </c>
      <c r="L386" s="579">
        <v>726</v>
      </c>
      <c r="M386" s="579">
        <v>718</v>
      </c>
      <c r="N386" s="580">
        <v>494</v>
      </c>
    </row>
    <row r="387" spans="1:14">
      <c r="A387" s="246" t="s">
        <v>319</v>
      </c>
      <c r="B387" s="233" t="s">
        <v>528</v>
      </c>
      <c r="C387" s="579">
        <v>955</v>
      </c>
      <c r="D387" s="579">
        <v>707</v>
      </c>
      <c r="E387" s="579">
        <v>630</v>
      </c>
      <c r="F387" s="579">
        <v>282</v>
      </c>
      <c r="G387" s="579">
        <v>192</v>
      </c>
      <c r="H387" s="579">
        <v>148</v>
      </c>
      <c r="I387" s="579">
        <v>8</v>
      </c>
      <c r="J387" s="579" t="s">
        <v>92</v>
      </c>
      <c r="K387" s="579">
        <v>325</v>
      </c>
      <c r="L387" s="579">
        <v>270</v>
      </c>
      <c r="M387" s="579">
        <v>107</v>
      </c>
      <c r="N387" s="580">
        <v>123</v>
      </c>
    </row>
    <row r="388" spans="1:14">
      <c r="A388" s="122"/>
      <c r="B388" s="233" t="s">
        <v>83</v>
      </c>
      <c r="C388" s="579">
        <v>2886</v>
      </c>
      <c r="D388" s="579">
        <v>1821</v>
      </c>
      <c r="E388" s="579">
        <v>2201</v>
      </c>
      <c r="F388" s="579">
        <v>801</v>
      </c>
      <c r="G388" s="579">
        <v>607</v>
      </c>
      <c r="H388" s="579">
        <v>675</v>
      </c>
      <c r="I388" s="579">
        <v>118</v>
      </c>
      <c r="J388" s="579" t="s">
        <v>92</v>
      </c>
      <c r="K388" s="579">
        <v>685</v>
      </c>
      <c r="L388" s="579">
        <v>456</v>
      </c>
      <c r="M388" s="579">
        <v>611</v>
      </c>
      <c r="N388" s="580">
        <v>371</v>
      </c>
    </row>
    <row r="389" spans="1:14">
      <c r="A389" s="260"/>
      <c r="B389" s="261"/>
    </row>
    <row r="390" spans="1:14">
      <c r="A390" s="123"/>
      <c r="B390" s="261"/>
    </row>
    <row r="391" spans="1:14">
      <c r="A391" s="123"/>
      <c r="B391" s="261"/>
    </row>
  </sheetData>
  <mergeCells count="12">
    <mergeCell ref="K8:K9"/>
    <mergeCell ref="L8:L9"/>
    <mergeCell ref="A6:B9"/>
    <mergeCell ref="C6:C9"/>
    <mergeCell ref="D6:D9"/>
    <mergeCell ref="E6:N6"/>
    <mergeCell ref="E7:J7"/>
    <mergeCell ref="K7:L7"/>
    <mergeCell ref="M7:M9"/>
    <mergeCell ref="N7:N9"/>
    <mergeCell ref="E8:E9"/>
    <mergeCell ref="F8:J8"/>
  </mergeCells>
  <hyperlinks>
    <hyperlink ref="A1" location="'SPIS TABLIC'!A1" display="'SPIS TABLIC'!A1" xr:uid="{00000000-0004-0000-0D00-000000000000}"/>
    <hyperlink ref="A2" location="'SPIS TABLIC'!A1" display="Return to list of tables" xr:uid="{00000000-0004-0000-0D00-000001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9AA6"/>
  </sheetPr>
  <dimension ref="A1:AI521"/>
  <sheetViews>
    <sheetView topLeftCell="A7" zoomScaleNormal="100" workbookViewId="0">
      <selection activeCell="K12" activeCellId="2" sqref="G12 I12 K12"/>
    </sheetView>
  </sheetViews>
  <sheetFormatPr defaultColWidth="9" defaultRowHeight="14.1" customHeight="1"/>
  <cols>
    <col min="1" max="1" width="61" style="229" customWidth="1"/>
    <col min="2" max="2" width="4" style="228" customWidth="1"/>
    <col min="3" max="12" width="11.625" style="229" customWidth="1"/>
    <col min="13" max="16384" width="9" style="10"/>
  </cols>
  <sheetData>
    <row r="1" spans="1:12" ht="14.1" customHeight="1">
      <c r="A1" s="478" t="s">
        <v>70</v>
      </c>
    </row>
    <row r="2" spans="1:12" ht="14.1" customHeight="1">
      <c r="A2" s="478" t="s">
        <v>71</v>
      </c>
    </row>
    <row r="4" spans="1:12" s="5" customFormat="1" ht="14.1" customHeight="1">
      <c r="A4" s="153" t="s">
        <v>2129</v>
      </c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</row>
    <row r="5" spans="1:12" s="263" customFormat="1" ht="14.1" customHeight="1">
      <c r="A5" s="676" t="s">
        <v>2028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</row>
    <row r="6" spans="1:12" ht="15.95" customHeight="1">
      <c r="A6" s="824" t="s">
        <v>666</v>
      </c>
      <c r="B6" s="825"/>
      <c r="C6" s="768" t="s">
        <v>73</v>
      </c>
      <c r="D6" s="768" t="s">
        <v>74</v>
      </c>
      <c r="E6" s="768" t="s">
        <v>522</v>
      </c>
      <c r="F6" s="768"/>
      <c r="G6" s="768"/>
      <c r="H6" s="768"/>
      <c r="I6" s="768"/>
      <c r="J6" s="768"/>
      <c r="K6" s="768"/>
      <c r="L6" s="769"/>
    </row>
    <row r="7" spans="1:12" ht="29.25" customHeight="1">
      <c r="A7" s="824"/>
      <c r="B7" s="825"/>
      <c r="C7" s="768"/>
      <c r="D7" s="768"/>
      <c r="E7" s="768" t="s">
        <v>523</v>
      </c>
      <c r="F7" s="768"/>
      <c r="G7" s="768"/>
      <c r="H7" s="768"/>
      <c r="I7" s="768"/>
      <c r="J7" s="768"/>
      <c r="K7" s="768" t="s">
        <v>633</v>
      </c>
      <c r="L7" s="769"/>
    </row>
    <row r="8" spans="1:12" ht="29.25" customHeight="1">
      <c r="A8" s="824"/>
      <c r="B8" s="825"/>
      <c r="C8" s="768"/>
      <c r="D8" s="768"/>
      <c r="E8" s="768" t="s">
        <v>77</v>
      </c>
      <c r="F8" s="768" t="s">
        <v>78</v>
      </c>
      <c r="G8" s="768" t="s">
        <v>525</v>
      </c>
      <c r="H8" s="768"/>
      <c r="I8" s="768" t="s">
        <v>667</v>
      </c>
      <c r="J8" s="768"/>
      <c r="K8" s="768" t="s">
        <v>77</v>
      </c>
      <c r="L8" s="769" t="s">
        <v>78</v>
      </c>
    </row>
    <row r="9" spans="1:12" ht="45" customHeight="1">
      <c r="A9" s="824"/>
      <c r="B9" s="825"/>
      <c r="C9" s="768"/>
      <c r="D9" s="768"/>
      <c r="E9" s="768"/>
      <c r="F9" s="768"/>
      <c r="G9" s="232" t="s">
        <v>77</v>
      </c>
      <c r="H9" s="232" t="s">
        <v>78</v>
      </c>
      <c r="I9" s="232" t="s">
        <v>77</v>
      </c>
      <c r="J9" s="232" t="s">
        <v>78</v>
      </c>
      <c r="K9" s="768"/>
      <c r="L9" s="769"/>
    </row>
    <row r="10" spans="1:12" ht="14.1" customHeight="1">
      <c r="A10" s="826" t="s">
        <v>79</v>
      </c>
      <c r="B10" s="827"/>
      <c r="C10" s="827"/>
      <c r="D10" s="827"/>
      <c r="E10" s="827"/>
      <c r="F10" s="827"/>
      <c r="G10" s="827"/>
      <c r="H10" s="827"/>
      <c r="I10" s="827"/>
      <c r="J10" s="827"/>
      <c r="K10" s="827"/>
      <c r="L10" s="828"/>
    </row>
    <row r="11" spans="1:12" ht="14.1" customHeight="1">
      <c r="A11" s="829" t="s">
        <v>81</v>
      </c>
      <c r="B11" s="830"/>
      <c r="C11" s="830"/>
      <c r="D11" s="830"/>
      <c r="E11" s="830"/>
      <c r="F11" s="830"/>
      <c r="G11" s="830"/>
      <c r="H11" s="830"/>
      <c r="I11" s="830"/>
      <c r="J11" s="830"/>
      <c r="K11" s="830"/>
      <c r="L11" s="831"/>
    </row>
    <row r="12" spans="1:12" s="237" customFormat="1" ht="14.1" customHeight="1">
      <c r="A12" s="21" t="s">
        <v>79</v>
      </c>
      <c r="B12" s="38" t="s">
        <v>80</v>
      </c>
      <c r="C12" s="129">
        <v>313847</v>
      </c>
      <c r="D12" s="129">
        <v>199145</v>
      </c>
      <c r="E12" s="129">
        <v>187598</v>
      </c>
      <c r="F12" s="129">
        <v>114726</v>
      </c>
      <c r="G12" s="129">
        <v>167804</v>
      </c>
      <c r="H12" s="129">
        <v>101216</v>
      </c>
      <c r="I12" s="129">
        <v>19794</v>
      </c>
      <c r="J12" s="129">
        <v>13510</v>
      </c>
      <c r="K12" s="129">
        <v>126249</v>
      </c>
      <c r="L12" s="131">
        <v>84419</v>
      </c>
    </row>
    <row r="13" spans="1:12" s="237" customFormat="1" ht="14.1" customHeight="1">
      <c r="A13" s="17" t="s">
        <v>504</v>
      </c>
      <c r="B13" s="38" t="s">
        <v>528</v>
      </c>
      <c r="C13" s="129">
        <v>208672</v>
      </c>
      <c r="D13" s="129">
        <v>131559</v>
      </c>
      <c r="E13" s="129">
        <v>134461</v>
      </c>
      <c r="F13" s="129">
        <v>83249</v>
      </c>
      <c r="G13" s="129">
        <v>119656</v>
      </c>
      <c r="H13" s="129">
        <v>73321</v>
      </c>
      <c r="I13" s="129">
        <v>14805</v>
      </c>
      <c r="J13" s="129">
        <v>9928</v>
      </c>
      <c r="K13" s="129">
        <v>74211</v>
      </c>
      <c r="L13" s="131">
        <v>48310</v>
      </c>
    </row>
    <row r="14" spans="1:12" s="237" customFormat="1" ht="14.1" customHeight="1">
      <c r="A14" s="186"/>
      <c r="B14" s="38" t="s">
        <v>83</v>
      </c>
      <c r="C14" s="129">
        <v>105175</v>
      </c>
      <c r="D14" s="129">
        <v>67586</v>
      </c>
      <c r="E14" s="129">
        <v>53137</v>
      </c>
      <c r="F14" s="129">
        <v>31477</v>
      </c>
      <c r="G14" s="129">
        <v>48148</v>
      </c>
      <c r="H14" s="129">
        <v>27895</v>
      </c>
      <c r="I14" s="129">
        <v>4989</v>
      </c>
      <c r="J14" s="129">
        <v>3582</v>
      </c>
      <c r="K14" s="129">
        <v>52038</v>
      </c>
      <c r="L14" s="131">
        <v>36109</v>
      </c>
    </row>
    <row r="15" spans="1:12" ht="14.1" customHeight="1">
      <c r="A15" s="826" t="s">
        <v>529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8"/>
    </row>
    <row r="16" spans="1:12" ht="14.1" customHeight="1">
      <c r="A16" s="829" t="s">
        <v>530</v>
      </c>
      <c r="B16" s="830"/>
      <c r="C16" s="830"/>
      <c r="D16" s="830"/>
      <c r="E16" s="830"/>
      <c r="F16" s="830"/>
      <c r="G16" s="830"/>
      <c r="H16" s="830"/>
      <c r="I16" s="830"/>
      <c r="J16" s="830"/>
      <c r="K16" s="830"/>
      <c r="L16" s="831"/>
    </row>
    <row r="17" spans="1:35" s="237" customFormat="1" ht="14.1" customHeight="1">
      <c r="A17" s="241" t="s">
        <v>270</v>
      </c>
      <c r="B17" s="38" t="s">
        <v>80</v>
      </c>
      <c r="C17" s="52">
        <v>238538</v>
      </c>
      <c r="D17" s="52">
        <v>148067</v>
      </c>
      <c r="E17" s="52">
        <v>144041</v>
      </c>
      <c r="F17" s="52">
        <v>87018</v>
      </c>
      <c r="G17" s="52">
        <v>128078</v>
      </c>
      <c r="H17" s="52">
        <v>76124</v>
      </c>
      <c r="I17" s="52">
        <v>15963</v>
      </c>
      <c r="J17" s="52">
        <v>10894</v>
      </c>
      <c r="K17" s="52">
        <v>94497</v>
      </c>
      <c r="L17" s="111">
        <v>61049</v>
      </c>
    </row>
    <row r="18" spans="1:35" s="237" customFormat="1" ht="14.1" customHeight="1">
      <c r="A18" s="246" t="s">
        <v>531</v>
      </c>
      <c r="B18" s="38" t="s">
        <v>528</v>
      </c>
      <c r="C18" s="52">
        <v>189930</v>
      </c>
      <c r="D18" s="52">
        <v>119456</v>
      </c>
      <c r="E18" s="52">
        <v>120596</v>
      </c>
      <c r="F18" s="52">
        <v>74356</v>
      </c>
      <c r="G18" s="52">
        <v>107706</v>
      </c>
      <c r="H18" s="52">
        <v>65615</v>
      </c>
      <c r="I18" s="52">
        <v>12890</v>
      </c>
      <c r="J18" s="52">
        <v>8741</v>
      </c>
      <c r="K18" s="52">
        <v>69334</v>
      </c>
      <c r="L18" s="111">
        <v>45100</v>
      </c>
    </row>
    <row r="19" spans="1:35" s="237" customFormat="1" ht="14.1" customHeight="1">
      <c r="A19" s="241"/>
      <c r="B19" s="38" t="s">
        <v>83</v>
      </c>
      <c r="C19" s="52">
        <v>48608</v>
      </c>
      <c r="D19" s="52">
        <v>28611</v>
      </c>
      <c r="E19" s="52">
        <v>23445</v>
      </c>
      <c r="F19" s="52">
        <v>12662</v>
      </c>
      <c r="G19" s="52">
        <v>20372</v>
      </c>
      <c r="H19" s="52">
        <v>10509</v>
      </c>
      <c r="I19" s="52">
        <v>3073</v>
      </c>
      <c r="J19" s="52">
        <v>2153</v>
      </c>
      <c r="K19" s="52">
        <v>25163</v>
      </c>
      <c r="L19" s="111">
        <v>15949</v>
      </c>
    </row>
    <row r="20" spans="1:35" s="237" customFormat="1" ht="14.1" customHeight="1">
      <c r="A20" s="146" t="s">
        <v>84</v>
      </c>
      <c r="B20" s="38" t="s">
        <v>80</v>
      </c>
      <c r="C20" s="52">
        <v>211757</v>
      </c>
      <c r="D20" s="52">
        <v>131143</v>
      </c>
      <c r="E20" s="52">
        <v>126179</v>
      </c>
      <c r="F20" s="52">
        <v>75982</v>
      </c>
      <c r="G20" s="52">
        <v>116782</v>
      </c>
      <c r="H20" s="52">
        <v>69445</v>
      </c>
      <c r="I20" s="52">
        <v>9397</v>
      </c>
      <c r="J20" s="52">
        <v>6537</v>
      </c>
      <c r="K20" s="52">
        <v>85578</v>
      </c>
      <c r="L20" s="111">
        <v>55161</v>
      </c>
    </row>
    <row r="21" spans="1:35" s="237" customFormat="1" ht="13.15">
      <c r="A21" s="225" t="s">
        <v>2145</v>
      </c>
      <c r="B21" s="38" t="s">
        <v>528</v>
      </c>
      <c r="C21" s="52">
        <v>167634</v>
      </c>
      <c r="D21" s="52">
        <v>104820</v>
      </c>
      <c r="E21" s="52">
        <v>105002</v>
      </c>
      <c r="F21" s="52">
        <v>64325</v>
      </c>
      <c r="G21" s="52">
        <v>97956</v>
      </c>
      <c r="H21" s="52">
        <v>59505</v>
      </c>
      <c r="I21" s="52">
        <v>7046</v>
      </c>
      <c r="J21" s="52">
        <v>4820</v>
      </c>
      <c r="K21" s="52">
        <v>62632</v>
      </c>
      <c r="L21" s="111">
        <v>40495</v>
      </c>
    </row>
    <row r="22" spans="1:35" s="237" customFormat="1" ht="13.15">
      <c r="A22" s="241"/>
      <c r="B22" s="38" t="s">
        <v>83</v>
      </c>
      <c r="C22" s="52">
        <v>44123</v>
      </c>
      <c r="D22" s="52">
        <v>26323</v>
      </c>
      <c r="E22" s="52">
        <v>21177</v>
      </c>
      <c r="F22" s="52">
        <v>11657</v>
      </c>
      <c r="G22" s="52">
        <v>18826</v>
      </c>
      <c r="H22" s="52">
        <v>9940</v>
      </c>
      <c r="I22" s="52">
        <v>2351</v>
      </c>
      <c r="J22" s="52">
        <v>1717</v>
      </c>
      <c r="K22" s="52">
        <v>22946</v>
      </c>
      <c r="L22" s="111">
        <v>14666</v>
      </c>
    </row>
    <row r="23" spans="1:35" ht="13.15">
      <c r="A23" s="122" t="s">
        <v>103</v>
      </c>
      <c r="B23" s="57" t="s">
        <v>80</v>
      </c>
      <c r="C23" s="58">
        <v>16820</v>
      </c>
      <c r="D23" s="58">
        <v>14159</v>
      </c>
      <c r="E23" s="58">
        <v>9687</v>
      </c>
      <c r="F23" s="58">
        <v>8088</v>
      </c>
      <c r="G23" s="58">
        <v>9687</v>
      </c>
      <c r="H23" s="58">
        <v>8088</v>
      </c>
      <c r="I23" s="58" t="s">
        <v>92</v>
      </c>
      <c r="J23" s="58" t="s">
        <v>92</v>
      </c>
      <c r="K23" s="58">
        <v>7133</v>
      </c>
      <c r="L23" s="110">
        <v>6071</v>
      </c>
    </row>
    <row r="24" spans="1:35" ht="13.15">
      <c r="A24" s="245" t="s">
        <v>532</v>
      </c>
      <c r="B24" s="57" t="s">
        <v>528</v>
      </c>
      <c r="C24" s="58">
        <v>12028</v>
      </c>
      <c r="D24" s="58">
        <v>9923</v>
      </c>
      <c r="E24" s="58">
        <v>7803</v>
      </c>
      <c r="F24" s="58">
        <v>6435</v>
      </c>
      <c r="G24" s="58">
        <v>7803</v>
      </c>
      <c r="H24" s="58">
        <v>6435</v>
      </c>
      <c r="I24" s="58" t="s">
        <v>92</v>
      </c>
      <c r="J24" s="58" t="s">
        <v>92</v>
      </c>
      <c r="K24" s="58">
        <v>4225</v>
      </c>
      <c r="L24" s="110">
        <v>3488</v>
      </c>
    </row>
    <row r="25" spans="1:35" ht="13.15">
      <c r="A25" s="122"/>
      <c r="B25" s="57" t="s">
        <v>83</v>
      </c>
      <c r="C25" s="58">
        <v>4792</v>
      </c>
      <c r="D25" s="58">
        <v>4236</v>
      </c>
      <c r="E25" s="58">
        <v>1884</v>
      </c>
      <c r="F25" s="58">
        <v>1653</v>
      </c>
      <c r="G25" s="58">
        <v>1884</v>
      </c>
      <c r="H25" s="58">
        <v>1653</v>
      </c>
      <c r="I25" s="58" t="s">
        <v>92</v>
      </c>
      <c r="J25" s="58" t="s">
        <v>92</v>
      </c>
      <c r="K25" s="58">
        <v>2908</v>
      </c>
      <c r="L25" s="110">
        <v>2583</v>
      </c>
    </row>
    <row r="26" spans="1:35" ht="13.15">
      <c r="A26" s="264" t="s">
        <v>668</v>
      </c>
      <c r="B26" s="57" t="s">
        <v>80</v>
      </c>
      <c r="C26" s="58">
        <v>16670</v>
      </c>
      <c r="D26" s="58">
        <v>14012</v>
      </c>
      <c r="E26" s="58">
        <v>9593</v>
      </c>
      <c r="F26" s="58">
        <v>7996</v>
      </c>
      <c r="G26" s="58">
        <v>9593</v>
      </c>
      <c r="H26" s="58">
        <v>7996</v>
      </c>
      <c r="I26" s="58" t="s">
        <v>92</v>
      </c>
      <c r="J26" s="58" t="s">
        <v>92</v>
      </c>
      <c r="K26" s="58">
        <v>7077</v>
      </c>
      <c r="L26" s="110">
        <v>6016</v>
      </c>
    </row>
    <row r="27" spans="1:35" ht="13.15">
      <c r="A27" s="265" t="s">
        <v>669</v>
      </c>
      <c r="B27" s="57" t="s">
        <v>528</v>
      </c>
      <c r="C27" s="58">
        <v>11878</v>
      </c>
      <c r="D27" s="58">
        <v>9776</v>
      </c>
      <c r="E27" s="58">
        <v>7709</v>
      </c>
      <c r="F27" s="58">
        <v>6343</v>
      </c>
      <c r="G27" s="58">
        <v>7709</v>
      </c>
      <c r="H27" s="58">
        <v>6343</v>
      </c>
      <c r="I27" s="58" t="s">
        <v>92</v>
      </c>
      <c r="J27" s="58" t="s">
        <v>92</v>
      </c>
      <c r="K27" s="58">
        <v>4169</v>
      </c>
      <c r="L27" s="110">
        <v>3433</v>
      </c>
    </row>
    <row r="28" spans="1:35" ht="13.15">
      <c r="A28" s="264"/>
      <c r="B28" s="57" t="s">
        <v>83</v>
      </c>
      <c r="C28" s="58">
        <v>4792</v>
      </c>
      <c r="D28" s="58">
        <v>4236</v>
      </c>
      <c r="E28" s="58">
        <v>1884</v>
      </c>
      <c r="F28" s="58">
        <v>1653</v>
      </c>
      <c r="G28" s="58">
        <v>1884</v>
      </c>
      <c r="H28" s="58">
        <v>1653</v>
      </c>
      <c r="I28" s="58" t="s">
        <v>92</v>
      </c>
      <c r="J28" s="58" t="s">
        <v>92</v>
      </c>
      <c r="K28" s="58">
        <v>2908</v>
      </c>
      <c r="L28" s="110">
        <v>2583</v>
      </c>
    </row>
    <row r="29" spans="1:35" ht="13.15">
      <c r="A29" s="264" t="s">
        <v>670</v>
      </c>
      <c r="B29" s="57" t="s">
        <v>535</v>
      </c>
      <c r="C29" s="58">
        <v>150</v>
      </c>
      <c r="D29" s="58">
        <v>147</v>
      </c>
      <c r="E29" s="58">
        <v>94</v>
      </c>
      <c r="F29" s="58">
        <v>92</v>
      </c>
      <c r="G29" s="58">
        <v>94</v>
      </c>
      <c r="H29" s="58">
        <v>92</v>
      </c>
      <c r="I29" s="58" t="s">
        <v>92</v>
      </c>
      <c r="J29" s="58" t="s">
        <v>92</v>
      </c>
      <c r="K29" s="58">
        <v>56</v>
      </c>
      <c r="L29" s="110">
        <v>55</v>
      </c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</row>
    <row r="30" spans="1:35" ht="13.15">
      <c r="A30" s="265" t="s">
        <v>671</v>
      </c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110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</row>
    <row r="31" spans="1:35" ht="13.15">
      <c r="A31" s="185" t="s">
        <v>672</v>
      </c>
      <c r="B31" s="57" t="s">
        <v>80</v>
      </c>
      <c r="C31" s="58">
        <v>17231</v>
      </c>
      <c r="D31" s="58">
        <v>13174</v>
      </c>
      <c r="E31" s="58">
        <v>10929</v>
      </c>
      <c r="F31" s="58">
        <v>8220</v>
      </c>
      <c r="G31" s="58">
        <v>10486</v>
      </c>
      <c r="H31" s="58">
        <v>8030</v>
      </c>
      <c r="I31" s="58">
        <v>443</v>
      </c>
      <c r="J31" s="58">
        <v>190</v>
      </c>
      <c r="K31" s="58">
        <v>6302</v>
      </c>
      <c r="L31" s="110">
        <v>4954</v>
      </c>
    </row>
    <row r="32" spans="1:35" ht="13.15">
      <c r="A32" s="184" t="s">
        <v>110</v>
      </c>
      <c r="B32" s="57" t="s">
        <v>528</v>
      </c>
      <c r="C32" s="58">
        <v>15676</v>
      </c>
      <c r="D32" s="58">
        <v>11968</v>
      </c>
      <c r="E32" s="58">
        <v>10171</v>
      </c>
      <c r="F32" s="58">
        <v>7663</v>
      </c>
      <c r="G32" s="58">
        <v>9765</v>
      </c>
      <c r="H32" s="58">
        <v>7491</v>
      </c>
      <c r="I32" s="58">
        <v>406</v>
      </c>
      <c r="J32" s="58">
        <v>172</v>
      </c>
      <c r="K32" s="58">
        <v>5505</v>
      </c>
      <c r="L32" s="110">
        <v>4305</v>
      </c>
    </row>
    <row r="33" spans="1:35" ht="13.15">
      <c r="A33" s="264"/>
      <c r="B33" s="57" t="s">
        <v>83</v>
      </c>
      <c r="C33" s="58">
        <v>1555</v>
      </c>
      <c r="D33" s="58">
        <v>1206</v>
      </c>
      <c r="E33" s="58">
        <v>758</v>
      </c>
      <c r="F33" s="58">
        <v>557</v>
      </c>
      <c r="G33" s="58">
        <v>721</v>
      </c>
      <c r="H33" s="58">
        <v>539</v>
      </c>
      <c r="I33" s="58">
        <v>37</v>
      </c>
      <c r="J33" s="58">
        <v>18</v>
      </c>
      <c r="K33" s="58">
        <v>797</v>
      </c>
      <c r="L33" s="110">
        <v>649</v>
      </c>
    </row>
    <row r="34" spans="1:35" ht="13.15">
      <c r="A34" s="264" t="s">
        <v>673</v>
      </c>
      <c r="B34" s="57" t="s">
        <v>80</v>
      </c>
      <c r="C34" s="58">
        <v>1954</v>
      </c>
      <c r="D34" s="58">
        <v>1483</v>
      </c>
      <c r="E34" s="58">
        <v>1327</v>
      </c>
      <c r="F34" s="58">
        <v>1003</v>
      </c>
      <c r="G34" s="58">
        <v>1182</v>
      </c>
      <c r="H34" s="58">
        <v>894</v>
      </c>
      <c r="I34" s="58">
        <v>145</v>
      </c>
      <c r="J34" s="58">
        <v>109</v>
      </c>
      <c r="K34" s="58">
        <v>627</v>
      </c>
      <c r="L34" s="110">
        <v>480</v>
      </c>
    </row>
    <row r="35" spans="1:35" ht="13.15">
      <c r="A35" s="265" t="s">
        <v>674</v>
      </c>
      <c r="B35" s="57" t="s">
        <v>528</v>
      </c>
      <c r="C35" s="58">
        <v>1853</v>
      </c>
      <c r="D35" s="58">
        <v>1419</v>
      </c>
      <c r="E35" s="58">
        <v>1256</v>
      </c>
      <c r="F35" s="58">
        <v>961</v>
      </c>
      <c r="G35" s="58">
        <v>1111</v>
      </c>
      <c r="H35" s="58">
        <v>852</v>
      </c>
      <c r="I35" s="58">
        <v>145</v>
      </c>
      <c r="J35" s="58">
        <v>109</v>
      </c>
      <c r="K35" s="58">
        <v>597</v>
      </c>
      <c r="L35" s="110">
        <v>458</v>
      </c>
    </row>
    <row r="36" spans="1:35" ht="13.15">
      <c r="A36" s="264"/>
      <c r="B36" s="57" t="s">
        <v>83</v>
      </c>
      <c r="C36" s="58">
        <v>101</v>
      </c>
      <c r="D36" s="58">
        <v>64</v>
      </c>
      <c r="E36" s="58">
        <v>71</v>
      </c>
      <c r="F36" s="58">
        <v>42</v>
      </c>
      <c r="G36" s="58">
        <v>71</v>
      </c>
      <c r="H36" s="58">
        <v>42</v>
      </c>
      <c r="I36" s="58" t="s">
        <v>92</v>
      </c>
      <c r="J36" s="58" t="s">
        <v>92</v>
      </c>
      <c r="K36" s="58">
        <v>30</v>
      </c>
      <c r="L36" s="110">
        <v>22</v>
      </c>
    </row>
    <row r="37" spans="1:35" ht="13.15">
      <c r="A37" s="264" t="s">
        <v>675</v>
      </c>
      <c r="B37" s="57" t="s">
        <v>80</v>
      </c>
      <c r="C37" s="58">
        <v>3152</v>
      </c>
      <c r="D37" s="58">
        <v>1639</v>
      </c>
      <c r="E37" s="58">
        <v>2079</v>
      </c>
      <c r="F37" s="58">
        <v>1087</v>
      </c>
      <c r="G37" s="58">
        <v>1783</v>
      </c>
      <c r="H37" s="58">
        <v>1007</v>
      </c>
      <c r="I37" s="58">
        <v>296</v>
      </c>
      <c r="J37" s="58">
        <v>80</v>
      </c>
      <c r="K37" s="58">
        <v>1073</v>
      </c>
      <c r="L37" s="110">
        <v>552</v>
      </c>
    </row>
    <row r="38" spans="1:35" ht="13.15">
      <c r="A38" s="265" t="s">
        <v>676</v>
      </c>
      <c r="B38" s="57" t="s">
        <v>528</v>
      </c>
      <c r="C38" s="58">
        <v>2917</v>
      </c>
      <c r="D38" s="58">
        <v>1520</v>
      </c>
      <c r="E38" s="58">
        <v>1929</v>
      </c>
      <c r="F38" s="58">
        <v>1011</v>
      </c>
      <c r="G38" s="58">
        <v>1670</v>
      </c>
      <c r="H38" s="58">
        <v>949</v>
      </c>
      <c r="I38" s="58">
        <v>259</v>
      </c>
      <c r="J38" s="58">
        <v>62</v>
      </c>
      <c r="K38" s="58">
        <v>988</v>
      </c>
      <c r="L38" s="110">
        <v>509</v>
      </c>
    </row>
    <row r="39" spans="1:35" ht="13.15">
      <c r="A39" s="264"/>
      <c r="B39" s="57" t="s">
        <v>83</v>
      </c>
      <c r="C39" s="58">
        <v>235</v>
      </c>
      <c r="D39" s="58">
        <v>119</v>
      </c>
      <c r="E39" s="58">
        <v>150</v>
      </c>
      <c r="F39" s="58">
        <v>76</v>
      </c>
      <c r="G39" s="58">
        <v>113</v>
      </c>
      <c r="H39" s="58">
        <v>58</v>
      </c>
      <c r="I39" s="58">
        <v>37</v>
      </c>
      <c r="J39" s="58">
        <v>18</v>
      </c>
      <c r="K39" s="58">
        <v>85</v>
      </c>
      <c r="L39" s="110">
        <v>43</v>
      </c>
    </row>
    <row r="40" spans="1:35" ht="13.15">
      <c r="A40" s="264" t="s">
        <v>677</v>
      </c>
      <c r="B40" s="57" t="s">
        <v>80</v>
      </c>
      <c r="C40" s="58">
        <v>11953</v>
      </c>
      <c r="D40" s="58">
        <v>9926</v>
      </c>
      <c r="E40" s="58">
        <v>7429</v>
      </c>
      <c r="F40" s="58">
        <v>6071</v>
      </c>
      <c r="G40" s="58">
        <v>7429</v>
      </c>
      <c r="H40" s="58">
        <v>6071</v>
      </c>
      <c r="I40" s="58" t="s">
        <v>92</v>
      </c>
      <c r="J40" s="58" t="s">
        <v>92</v>
      </c>
      <c r="K40" s="58">
        <v>4524</v>
      </c>
      <c r="L40" s="110">
        <v>3855</v>
      </c>
    </row>
    <row r="41" spans="1:35" ht="13.15">
      <c r="A41" s="265" t="s">
        <v>678</v>
      </c>
      <c r="B41" s="57" t="s">
        <v>528</v>
      </c>
      <c r="C41" s="58">
        <v>10734</v>
      </c>
      <c r="D41" s="58">
        <v>8903</v>
      </c>
      <c r="E41" s="58">
        <v>6892</v>
      </c>
      <c r="F41" s="58">
        <v>5632</v>
      </c>
      <c r="G41" s="58">
        <v>6892</v>
      </c>
      <c r="H41" s="58">
        <v>5632</v>
      </c>
      <c r="I41" s="58" t="s">
        <v>92</v>
      </c>
      <c r="J41" s="58" t="s">
        <v>92</v>
      </c>
      <c r="K41" s="58">
        <v>3842</v>
      </c>
      <c r="L41" s="110">
        <v>3271</v>
      </c>
    </row>
    <row r="42" spans="1:35" ht="13.15">
      <c r="A42" s="264"/>
      <c r="B42" s="57" t="s">
        <v>83</v>
      </c>
      <c r="C42" s="58">
        <v>1219</v>
      </c>
      <c r="D42" s="58">
        <v>1023</v>
      </c>
      <c r="E42" s="58">
        <v>537</v>
      </c>
      <c r="F42" s="58">
        <v>439</v>
      </c>
      <c r="G42" s="58">
        <v>537</v>
      </c>
      <c r="H42" s="58">
        <v>439</v>
      </c>
      <c r="I42" s="58" t="s">
        <v>92</v>
      </c>
      <c r="J42" s="58" t="s">
        <v>92</v>
      </c>
      <c r="K42" s="58">
        <v>682</v>
      </c>
      <c r="L42" s="110">
        <v>584</v>
      </c>
    </row>
    <row r="43" spans="1:35" ht="23.25">
      <c r="A43" s="264" t="s">
        <v>679</v>
      </c>
      <c r="B43" s="57" t="s">
        <v>535</v>
      </c>
      <c r="C43" s="58">
        <v>142</v>
      </c>
      <c r="D43" s="58">
        <v>101</v>
      </c>
      <c r="E43" s="58">
        <v>82</v>
      </c>
      <c r="F43" s="58">
        <v>49</v>
      </c>
      <c r="G43" s="58">
        <v>80</v>
      </c>
      <c r="H43" s="58">
        <v>48</v>
      </c>
      <c r="I43" s="58">
        <v>2</v>
      </c>
      <c r="J43" s="58">
        <v>1</v>
      </c>
      <c r="K43" s="58">
        <v>60</v>
      </c>
      <c r="L43" s="110">
        <v>52</v>
      </c>
    </row>
    <row r="44" spans="1:35" ht="23.25">
      <c r="A44" s="265" t="s">
        <v>680</v>
      </c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110"/>
    </row>
    <row r="45" spans="1:35" ht="23.25">
      <c r="A45" s="264" t="s">
        <v>681</v>
      </c>
      <c r="B45" s="57" t="s">
        <v>535</v>
      </c>
      <c r="C45" s="58">
        <v>30</v>
      </c>
      <c r="D45" s="58">
        <v>25</v>
      </c>
      <c r="E45" s="58">
        <v>12</v>
      </c>
      <c r="F45" s="58">
        <v>10</v>
      </c>
      <c r="G45" s="58">
        <v>12</v>
      </c>
      <c r="H45" s="58">
        <v>10</v>
      </c>
      <c r="I45" s="58" t="s">
        <v>92</v>
      </c>
      <c r="J45" s="58" t="s">
        <v>92</v>
      </c>
      <c r="K45" s="58">
        <v>18</v>
      </c>
      <c r="L45" s="110">
        <v>15</v>
      </c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</row>
    <row r="46" spans="1:35" ht="13.15">
      <c r="A46" s="265" t="s">
        <v>682</v>
      </c>
      <c r="B46" s="267"/>
      <c r="C46" s="58"/>
      <c r="D46" s="58"/>
      <c r="E46" s="58"/>
      <c r="F46" s="58"/>
      <c r="G46" s="58"/>
      <c r="H46" s="58"/>
      <c r="I46" s="58"/>
      <c r="J46" s="58"/>
      <c r="K46" s="58"/>
      <c r="L46" s="110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</row>
    <row r="47" spans="1:35" ht="13.15">
      <c r="A47" s="122" t="s">
        <v>683</v>
      </c>
      <c r="B47" s="57" t="s">
        <v>80</v>
      </c>
      <c r="C47" s="58">
        <v>24242</v>
      </c>
      <c r="D47" s="58">
        <v>17357</v>
      </c>
      <c r="E47" s="58">
        <v>14939</v>
      </c>
      <c r="F47" s="58">
        <v>10609</v>
      </c>
      <c r="G47" s="58">
        <v>12923</v>
      </c>
      <c r="H47" s="58">
        <v>8839</v>
      </c>
      <c r="I47" s="58">
        <v>2016</v>
      </c>
      <c r="J47" s="58">
        <v>1770</v>
      </c>
      <c r="K47" s="58">
        <v>9303</v>
      </c>
      <c r="L47" s="110">
        <v>6748</v>
      </c>
    </row>
    <row r="48" spans="1:35" ht="13.15">
      <c r="A48" s="245" t="s">
        <v>124</v>
      </c>
      <c r="B48" s="57" t="s">
        <v>528</v>
      </c>
      <c r="C48" s="58">
        <v>19810</v>
      </c>
      <c r="D48" s="58">
        <v>14136</v>
      </c>
      <c r="E48" s="58">
        <v>12600</v>
      </c>
      <c r="F48" s="58">
        <v>8916</v>
      </c>
      <c r="G48" s="58">
        <v>11188</v>
      </c>
      <c r="H48" s="58">
        <v>7671</v>
      </c>
      <c r="I48" s="58">
        <v>1412</v>
      </c>
      <c r="J48" s="58">
        <v>1245</v>
      </c>
      <c r="K48" s="58">
        <v>7210</v>
      </c>
      <c r="L48" s="110">
        <v>5220</v>
      </c>
    </row>
    <row r="49" spans="1:35" ht="13.15">
      <c r="A49" s="122"/>
      <c r="B49" s="57" t="s">
        <v>83</v>
      </c>
      <c r="C49" s="58">
        <v>4432</v>
      </c>
      <c r="D49" s="58">
        <v>3221</v>
      </c>
      <c r="E49" s="58">
        <v>2339</v>
      </c>
      <c r="F49" s="58">
        <v>1693</v>
      </c>
      <c r="G49" s="58">
        <v>1735</v>
      </c>
      <c r="H49" s="58">
        <v>1168</v>
      </c>
      <c r="I49" s="58">
        <v>604</v>
      </c>
      <c r="J49" s="58">
        <v>525</v>
      </c>
      <c r="K49" s="58">
        <v>2093</v>
      </c>
      <c r="L49" s="110">
        <v>1528</v>
      </c>
    </row>
    <row r="50" spans="1:35" ht="13.15">
      <c r="A50" s="264" t="s">
        <v>684</v>
      </c>
      <c r="B50" s="57" t="s">
        <v>80</v>
      </c>
      <c r="C50" s="58">
        <v>20700</v>
      </c>
      <c r="D50" s="58">
        <v>14761</v>
      </c>
      <c r="E50" s="58">
        <v>12791</v>
      </c>
      <c r="F50" s="58">
        <v>9077</v>
      </c>
      <c r="G50" s="58">
        <v>10775</v>
      </c>
      <c r="H50" s="58">
        <v>7307</v>
      </c>
      <c r="I50" s="58">
        <v>2016</v>
      </c>
      <c r="J50" s="58">
        <v>1770</v>
      </c>
      <c r="K50" s="58">
        <v>7909</v>
      </c>
      <c r="L50" s="110">
        <v>5684</v>
      </c>
    </row>
    <row r="51" spans="1:35" ht="13.15">
      <c r="A51" s="265" t="s">
        <v>685</v>
      </c>
      <c r="B51" s="57" t="s">
        <v>528</v>
      </c>
      <c r="C51" s="58">
        <v>16813</v>
      </c>
      <c r="D51" s="58">
        <v>11939</v>
      </c>
      <c r="E51" s="58">
        <v>10766</v>
      </c>
      <c r="F51" s="58">
        <v>7597</v>
      </c>
      <c r="G51" s="58">
        <v>9354</v>
      </c>
      <c r="H51" s="58">
        <v>6352</v>
      </c>
      <c r="I51" s="58">
        <v>1412</v>
      </c>
      <c r="J51" s="58">
        <v>1245</v>
      </c>
      <c r="K51" s="58">
        <v>6047</v>
      </c>
      <c r="L51" s="110">
        <v>4342</v>
      </c>
    </row>
    <row r="52" spans="1:35" ht="13.15">
      <c r="A52" s="264"/>
      <c r="B52" s="57" t="s">
        <v>83</v>
      </c>
      <c r="C52" s="58">
        <v>3887</v>
      </c>
      <c r="D52" s="58">
        <v>2822</v>
      </c>
      <c r="E52" s="58">
        <v>2025</v>
      </c>
      <c r="F52" s="58">
        <v>1480</v>
      </c>
      <c r="G52" s="58">
        <v>1421</v>
      </c>
      <c r="H52" s="58">
        <v>955</v>
      </c>
      <c r="I52" s="58">
        <v>604</v>
      </c>
      <c r="J52" s="58">
        <v>525</v>
      </c>
      <c r="K52" s="58">
        <v>1862</v>
      </c>
      <c r="L52" s="110">
        <v>1342</v>
      </c>
    </row>
    <row r="53" spans="1:35" ht="13.15">
      <c r="A53" s="264" t="s">
        <v>686</v>
      </c>
      <c r="B53" s="57" t="s">
        <v>80</v>
      </c>
      <c r="C53" s="58">
        <v>3284</v>
      </c>
      <c r="D53" s="58">
        <v>2411</v>
      </c>
      <c r="E53" s="58">
        <v>1940</v>
      </c>
      <c r="F53" s="58">
        <v>1381</v>
      </c>
      <c r="G53" s="58">
        <v>1940</v>
      </c>
      <c r="H53" s="58">
        <v>1381</v>
      </c>
      <c r="I53" s="58" t="s">
        <v>92</v>
      </c>
      <c r="J53" s="58" t="s">
        <v>92</v>
      </c>
      <c r="K53" s="58">
        <v>1344</v>
      </c>
      <c r="L53" s="110">
        <v>1030</v>
      </c>
    </row>
    <row r="54" spans="1:35" ht="13.15">
      <c r="A54" s="265" t="s">
        <v>687</v>
      </c>
      <c r="B54" s="57" t="s">
        <v>528</v>
      </c>
      <c r="C54" s="58">
        <v>2755</v>
      </c>
      <c r="D54" s="58">
        <v>2022</v>
      </c>
      <c r="E54" s="58">
        <v>1642</v>
      </c>
      <c r="F54" s="58">
        <v>1178</v>
      </c>
      <c r="G54" s="58">
        <v>1642</v>
      </c>
      <c r="H54" s="58">
        <v>1178</v>
      </c>
      <c r="I54" s="58" t="s">
        <v>92</v>
      </c>
      <c r="J54" s="58" t="s">
        <v>92</v>
      </c>
      <c r="K54" s="58">
        <v>1113</v>
      </c>
      <c r="L54" s="110">
        <v>844</v>
      </c>
    </row>
    <row r="55" spans="1:35" ht="13.15">
      <c r="A55" s="264"/>
      <c r="B55" s="57" t="s">
        <v>83</v>
      </c>
      <c r="C55" s="58">
        <v>529</v>
      </c>
      <c r="D55" s="58">
        <v>389</v>
      </c>
      <c r="E55" s="58">
        <v>298</v>
      </c>
      <c r="F55" s="58">
        <v>203</v>
      </c>
      <c r="G55" s="58">
        <v>298</v>
      </c>
      <c r="H55" s="58">
        <v>203</v>
      </c>
      <c r="I55" s="58" t="s">
        <v>92</v>
      </c>
      <c r="J55" s="58" t="s">
        <v>92</v>
      </c>
      <c r="K55" s="58">
        <v>231</v>
      </c>
      <c r="L55" s="110">
        <v>186</v>
      </c>
    </row>
    <row r="56" spans="1:35" ht="23.25">
      <c r="A56" s="264" t="s">
        <v>688</v>
      </c>
      <c r="B56" s="57" t="s">
        <v>80</v>
      </c>
      <c r="C56" s="58">
        <v>258</v>
      </c>
      <c r="D56" s="58">
        <v>185</v>
      </c>
      <c r="E56" s="58">
        <v>208</v>
      </c>
      <c r="F56" s="58">
        <v>151</v>
      </c>
      <c r="G56" s="58">
        <v>208</v>
      </c>
      <c r="H56" s="58">
        <v>151</v>
      </c>
      <c r="I56" s="58" t="s">
        <v>92</v>
      </c>
      <c r="J56" s="58" t="s">
        <v>92</v>
      </c>
      <c r="K56" s="58">
        <v>50</v>
      </c>
      <c r="L56" s="110">
        <v>34</v>
      </c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</row>
    <row r="57" spans="1:35" ht="23.25">
      <c r="A57" s="265" t="s">
        <v>689</v>
      </c>
      <c r="B57" s="57" t="s">
        <v>528</v>
      </c>
      <c r="C57" s="58">
        <v>242</v>
      </c>
      <c r="D57" s="58">
        <v>175</v>
      </c>
      <c r="E57" s="58">
        <v>192</v>
      </c>
      <c r="F57" s="58">
        <v>141</v>
      </c>
      <c r="G57" s="58">
        <v>192</v>
      </c>
      <c r="H57" s="58">
        <v>141</v>
      </c>
      <c r="I57" s="58" t="s">
        <v>92</v>
      </c>
      <c r="J57" s="58" t="s">
        <v>92</v>
      </c>
      <c r="K57" s="58">
        <v>50</v>
      </c>
      <c r="L57" s="110">
        <v>34</v>
      </c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</row>
    <row r="58" spans="1:35" ht="13.15">
      <c r="A58" s="265"/>
      <c r="B58" s="57" t="s">
        <v>83</v>
      </c>
      <c r="C58" s="58">
        <v>16</v>
      </c>
      <c r="D58" s="58">
        <v>10</v>
      </c>
      <c r="E58" s="58">
        <v>16</v>
      </c>
      <c r="F58" s="58">
        <v>10</v>
      </c>
      <c r="G58" s="58">
        <v>16</v>
      </c>
      <c r="H58" s="58">
        <v>10</v>
      </c>
      <c r="I58" s="58" t="s">
        <v>92</v>
      </c>
      <c r="J58" s="58" t="s">
        <v>92</v>
      </c>
      <c r="K58" s="58" t="s">
        <v>92</v>
      </c>
      <c r="L58" s="110" t="s">
        <v>92</v>
      </c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</row>
    <row r="59" spans="1:35" ht="13.15">
      <c r="A59" s="185" t="s">
        <v>690</v>
      </c>
      <c r="B59" s="57" t="s">
        <v>80</v>
      </c>
      <c r="C59" s="58">
        <v>43686</v>
      </c>
      <c r="D59" s="58">
        <v>30725</v>
      </c>
      <c r="E59" s="58">
        <v>24849</v>
      </c>
      <c r="F59" s="58">
        <v>16927</v>
      </c>
      <c r="G59" s="58">
        <v>19758</v>
      </c>
      <c r="H59" s="58">
        <v>13675</v>
      </c>
      <c r="I59" s="58">
        <v>5091</v>
      </c>
      <c r="J59" s="58">
        <v>3252</v>
      </c>
      <c r="K59" s="58">
        <v>18837</v>
      </c>
      <c r="L59" s="110">
        <v>13798</v>
      </c>
    </row>
    <row r="60" spans="1:35" ht="13.15">
      <c r="A60" s="184" t="s">
        <v>132</v>
      </c>
      <c r="B60" s="57" t="s">
        <v>528</v>
      </c>
      <c r="C60" s="58">
        <v>29624</v>
      </c>
      <c r="D60" s="58">
        <v>20467</v>
      </c>
      <c r="E60" s="58">
        <v>18272</v>
      </c>
      <c r="F60" s="58">
        <v>12358</v>
      </c>
      <c r="G60" s="58">
        <v>14701</v>
      </c>
      <c r="H60" s="58">
        <v>10138</v>
      </c>
      <c r="I60" s="58">
        <v>3571</v>
      </c>
      <c r="J60" s="58">
        <v>2220</v>
      </c>
      <c r="K60" s="58">
        <v>11352</v>
      </c>
      <c r="L60" s="110">
        <v>8109</v>
      </c>
    </row>
    <row r="61" spans="1:35" ht="13.15">
      <c r="A61" s="268"/>
      <c r="B61" s="57" t="s">
        <v>83</v>
      </c>
      <c r="C61" s="58">
        <v>14062</v>
      </c>
      <c r="D61" s="58">
        <v>10258</v>
      </c>
      <c r="E61" s="58">
        <v>6577</v>
      </c>
      <c r="F61" s="58">
        <v>4569</v>
      </c>
      <c r="G61" s="58">
        <v>5057</v>
      </c>
      <c r="H61" s="58">
        <v>3537</v>
      </c>
      <c r="I61" s="58">
        <v>1520</v>
      </c>
      <c r="J61" s="58">
        <v>1032</v>
      </c>
      <c r="K61" s="58">
        <v>7485</v>
      </c>
      <c r="L61" s="110">
        <v>5689</v>
      </c>
    </row>
    <row r="62" spans="1:35" ht="13.15">
      <c r="A62" s="264" t="s">
        <v>691</v>
      </c>
      <c r="B62" s="57" t="s">
        <v>80</v>
      </c>
      <c r="C62" s="58">
        <v>36611</v>
      </c>
      <c r="D62" s="58">
        <v>25931</v>
      </c>
      <c r="E62" s="58">
        <v>18928</v>
      </c>
      <c r="F62" s="58">
        <v>13059</v>
      </c>
      <c r="G62" s="58">
        <v>18928</v>
      </c>
      <c r="H62" s="58">
        <v>13059</v>
      </c>
      <c r="I62" s="58" t="s">
        <v>92</v>
      </c>
      <c r="J62" s="58" t="s">
        <v>92</v>
      </c>
      <c r="K62" s="58">
        <v>17683</v>
      </c>
      <c r="L62" s="110">
        <v>12872</v>
      </c>
    </row>
    <row r="63" spans="1:35" ht="13.15">
      <c r="A63" s="265" t="s">
        <v>692</v>
      </c>
      <c r="B63" s="57" t="s">
        <v>528</v>
      </c>
      <c r="C63" s="58">
        <v>24798</v>
      </c>
      <c r="D63" s="58">
        <v>17296</v>
      </c>
      <c r="E63" s="58">
        <v>13993</v>
      </c>
      <c r="F63" s="58">
        <v>9619</v>
      </c>
      <c r="G63" s="58">
        <v>13993</v>
      </c>
      <c r="H63" s="58">
        <v>9619</v>
      </c>
      <c r="I63" s="58" t="s">
        <v>92</v>
      </c>
      <c r="J63" s="58" t="s">
        <v>92</v>
      </c>
      <c r="K63" s="58">
        <v>10805</v>
      </c>
      <c r="L63" s="110">
        <v>7677</v>
      </c>
    </row>
    <row r="64" spans="1:35" ht="13.15">
      <c r="A64" s="264"/>
      <c r="B64" s="57" t="s">
        <v>83</v>
      </c>
      <c r="C64" s="58">
        <v>11813</v>
      </c>
      <c r="D64" s="58">
        <v>8635</v>
      </c>
      <c r="E64" s="58">
        <v>4935</v>
      </c>
      <c r="F64" s="58">
        <v>3440</v>
      </c>
      <c r="G64" s="58">
        <v>4935</v>
      </c>
      <c r="H64" s="58">
        <v>3440</v>
      </c>
      <c r="I64" s="58" t="s">
        <v>92</v>
      </c>
      <c r="J64" s="58" t="s">
        <v>92</v>
      </c>
      <c r="K64" s="58">
        <v>6878</v>
      </c>
      <c r="L64" s="110">
        <v>5195</v>
      </c>
    </row>
    <row r="65" spans="1:12" ht="13.15">
      <c r="A65" s="264" t="s">
        <v>693</v>
      </c>
      <c r="B65" s="57" t="s">
        <v>80</v>
      </c>
      <c r="C65" s="58">
        <v>5841</v>
      </c>
      <c r="D65" s="58">
        <v>3840</v>
      </c>
      <c r="E65" s="58">
        <v>5307</v>
      </c>
      <c r="F65" s="58">
        <v>3409</v>
      </c>
      <c r="G65" s="58">
        <v>216</v>
      </c>
      <c r="H65" s="58">
        <v>157</v>
      </c>
      <c r="I65" s="58">
        <v>5091</v>
      </c>
      <c r="J65" s="58">
        <v>3252</v>
      </c>
      <c r="K65" s="58">
        <v>534</v>
      </c>
      <c r="L65" s="110">
        <v>431</v>
      </c>
    </row>
    <row r="66" spans="1:12" ht="13.15">
      <c r="A66" s="265" t="s">
        <v>694</v>
      </c>
      <c r="B66" s="57" t="s">
        <v>528</v>
      </c>
      <c r="C66" s="58">
        <v>3962</v>
      </c>
      <c r="D66" s="58">
        <v>2525</v>
      </c>
      <c r="E66" s="58">
        <v>3768</v>
      </c>
      <c r="F66" s="58">
        <v>2366</v>
      </c>
      <c r="G66" s="58">
        <v>197</v>
      </c>
      <c r="H66" s="58">
        <v>146</v>
      </c>
      <c r="I66" s="58">
        <v>3571</v>
      </c>
      <c r="J66" s="58">
        <v>2220</v>
      </c>
      <c r="K66" s="58">
        <v>194</v>
      </c>
      <c r="L66" s="110">
        <v>159</v>
      </c>
    </row>
    <row r="67" spans="1:12" ht="13.15">
      <c r="A67" s="122"/>
      <c r="B67" s="57" t="s">
        <v>83</v>
      </c>
      <c r="C67" s="58">
        <v>1879</v>
      </c>
      <c r="D67" s="58">
        <v>1315</v>
      </c>
      <c r="E67" s="58">
        <v>1539</v>
      </c>
      <c r="F67" s="58">
        <v>1043</v>
      </c>
      <c r="G67" s="58">
        <v>19</v>
      </c>
      <c r="H67" s="58">
        <v>11</v>
      </c>
      <c r="I67" s="58">
        <v>1520</v>
      </c>
      <c r="J67" s="58">
        <v>1032</v>
      </c>
      <c r="K67" s="58">
        <v>340</v>
      </c>
      <c r="L67" s="110">
        <v>272</v>
      </c>
    </row>
    <row r="68" spans="1:12" ht="23.25">
      <c r="A68" s="264" t="s">
        <v>1803</v>
      </c>
      <c r="B68" s="57" t="s">
        <v>80</v>
      </c>
      <c r="C68" s="58">
        <v>1218</v>
      </c>
      <c r="D68" s="58">
        <v>942</v>
      </c>
      <c r="E68" s="58">
        <v>614</v>
      </c>
      <c r="F68" s="58">
        <v>459</v>
      </c>
      <c r="G68" s="58">
        <v>614</v>
      </c>
      <c r="H68" s="58">
        <v>459</v>
      </c>
      <c r="I68" s="58" t="s">
        <v>92</v>
      </c>
      <c r="J68" s="58" t="s">
        <v>92</v>
      </c>
      <c r="K68" s="58">
        <v>604</v>
      </c>
      <c r="L68" s="110">
        <v>483</v>
      </c>
    </row>
    <row r="69" spans="1:12" ht="23.25">
      <c r="A69" s="265" t="s">
        <v>1804</v>
      </c>
      <c r="B69" s="57" t="s">
        <v>528</v>
      </c>
      <c r="C69" s="58">
        <v>864</v>
      </c>
      <c r="D69" s="58">
        <v>646</v>
      </c>
      <c r="E69" s="58">
        <v>511</v>
      </c>
      <c r="F69" s="58">
        <v>373</v>
      </c>
      <c r="G69" s="58">
        <v>511</v>
      </c>
      <c r="H69" s="58">
        <v>373</v>
      </c>
      <c r="I69" s="58" t="s">
        <v>92</v>
      </c>
      <c r="J69" s="58" t="s">
        <v>92</v>
      </c>
      <c r="K69" s="58">
        <v>353</v>
      </c>
      <c r="L69" s="110">
        <v>273</v>
      </c>
    </row>
    <row r="70" spans="1:12" ht="13.15">
      <c r="A70" s="122"/>
      <c r="B70" s="57" t="s">
        <v>83</v>
      </c>
      <c r="C70" s="58">
        <v>354</v>
      </c>
      <c r="D70" s="58">
        <v>296</v>
      </c>
      <c r="E70" s="58">
        <v>103</v>
      </c>
      <c r="F70" s="58">
        <v>86</v>
      </c>
      <c r="G70" s="58">
        <v>103</v>
      </c>
      <c r="H70" s="58">
        <v>86</v>
      </c>
      <c r="I70" s="58" t="s">
        <v>92</v>
      </c>
      <c r="J70" s="58" t="s">
        <v>92</v>
      </c>
      <c r="K70" s="58">
        <v>251</v>
      </c>
      <c r="L70" s="110">
        <v>210</v>
      </c>
    </row>
    <row r="71" spans="1:12" ht="13.15">
      <c r="A71" s="264" t="s">
        <v>1805</v>
      </c>
      <c r="B71" s="57" t="s">
        <v>94</v>
      </c>
      <c r="C71" s="58">
        <v>16</v>
      </c>
      <c r="D71" s="58">
        <v>12</v>
      </c>
      <c r="E71" s="58" t="s">
        <v>92</v>
      </c>
      <c r="F71" s="58" t="s">
        <v>92</v>
      </c>
      <c r="G71" s="58" t="s">
        <v>92</v>
      </c>
      <c r="H71" s="58" t="s">
        <v>92</v>
      </c>
      <c r="I71" s="58" t="s">
        <v>92</v>
      </c>
      <c r="J71" s="58" t="s">
        <v>92</v>
      </c>
      <c r="K71" s="58">
        <v>16</v>
      </c>
      <c r="L71" s="110">
        <v>12</v>
      </c>
    </row>
    <row r="72" spans="1:12" ht="13.15">
      <c r="A72" s="265" t="s">
        <v>1806</v>
      </c>
      <c r="B72" s="57"/>
      <c r="C72" s="58"/>
      <c r="D72" s="58"/>
      <c r="E72" s="58"/>
      <c r="F72" s="58"/>
      <c r="G72" s="58"/>
      <c r="H72" s="58"/>
      <c r="I72" s="58"/>
      <c r="J72" s="58"/>
      <c r="K72" s="58"/>
      <c r="L72" s="110"/>
    </row>
    <row r="73" spans="1:12" ht="13.15">
      <c r="A73" s="122" t="s">
        <v>143</v>
      </c>
      <c r="B73" s="57" t="s">
        <v>80</v>
      </c>
      <c r="C73" s="58">
        <v>12298</v>
      </c>
      <c r="D73" s="58">
        <v>8799</v>
      </c>
      <c r="E73" s="58">
        <v>6890</v>
      </c>
      <c r="F73" s="58">
        <v>4863</v>
      </c>
      <c r="G73" s="58">
        <v>6886</v>
      </c>
      <c r="H73" s="58">
        <v>4861</v>
      </c>
      <c r="I73" s="58">
        <v>4</v>
      </c>
      <c r="J73" s="58">
        <v>2</v>
      </c>
      <c r="K73" s="58">
        <v>5408</v>
      </c>
      <c r="L73" s="110">
        <v>3936</v>
      </c>
    </row>
    <row r="74" spans="1:12" ht="13.15">
      <c r="A74" s="245" t="s">
        <v>144</v>
      </c>
      <c r="B74" s="57" t="s">
        <v>528</v>
      </c>
      <c r="C74" s="58">
        <v>11966</v>
      </c>
      <c r="D74" s="58">
        <v>8561</v>
      </c>
      <c r="E74" s="58">
        <v>6789</v>
      </c>
      <c r="F74" s="58">
        <v>4804</v>
      </c>
      <c r="G74" s="58">
        <v>6785</v>
      </c>
      <c r="H74" s="58">
        <v>4802</v>
      </c>
      <c r="I74" s="58">
        <v>4</v>
      </c>
      <c r="J74" s="58">
        <v>2</v>
      </c>
      <c r="K74" s="58">
        <v>5177</v>
      </c>
      <c r="L74" s="110">
        <v>3757</v>
      </c>
    </row>
    <row r="75" spans="1:12" ht="13.15">
      <c r="A75" s="122"/>
      <c r="B75" s="57" t="s">
        <v>83</v>
      </c>
      <c r="C75" s="58">
        <v>332</v>
      </c>
      <c r="D75" s="58">
        <v>238</v>
      </c>
      <c r="E75" s="58">
        <v>101</v>
      </c>
      <c r="F75" s="58">
        <v>59</v>
      </c>
      <c r="G75" s="58">
        <v>101</v>
      </c>
      <c r="H75" s="58">
        <v>59</v>
      </c>
      <c r="I75" s="58" t="s">
        <v>92</v>
      </c>
      <c r="J75" s="58" t="s">
        <v>92</v>
      </c>
      <c r="K75" s="58">
        <v>231</v>
      </c>
      <c r="L75" s="110">
        <v>179</v>
      </c>
    </row>
    <row r="76" spans="1:12" ht="13.15">
      <c r="A76" s="264" t="s">
        <v>695</v>
      </c>
      <c r="B76" s="57" t="s">
        <v>80</v>
      </c>
      <c r="C76" s="58">
        <v>3840</v>
      </c>
      <c r="D76" s="58">
        <v>3118</v>
      </c>
      <c r="E76" s="58">
        <v>2048</v>
      </c>
      <c r="F76" s="58">
        <v>1640</v>
      </c>
      <c r="G76" s="58">
        <v>2048</v>
      </c>
      <c r="H76" s="58">
        <v>1640</v>
      </c>
      <c r="I76" s="58" t="s">
        <v>92</v>
      </c>
      <c r="J76" s="58" t="s">
        <v>92</v>
      </c>
      <c r="K76" s="58">
        <v>1792</v>
      </c>
      <c r="L76" s="110">
        <v>1478</v>
      </c>
    </row>
    <row r="77" spans="1:12" ht="13.15">
      <c r="A77" s="265" t="s">
        <v>696</v>
      </c>
      <c r="B77" s="57" t="s">
        <v>528</v>
      </c>
      <c r="C77" s="58">
        <v>3750</v>
      </c>
      <c r="D77" s="58">
        <v>3040</v>
      </c>
      <c r="E77" s="58">
        <v>2027</v>
      </c>
      <c r="F77" s="58">
        <v>1623</v>
      </c>
      <c r="G77" s="58">
        <v>2027</v>
      </c>
      <c r="H77" s="58">
        <v>1623</v>
      </c>
      <c r="I77" s="58" t="s">
        <v>92</v>
      </c>
      <c r="J77" s="58" t="s">
        <v>92</v>
      </c>
      <c r="K77" s="58">
        <v>1723</v>
      </c>
      <c r="L77" s="110">
        <v>1417</v>
      </c>
    </row>
    <row r="78" spans="1:12" ht="13.15">
      <c r="A78" s="264"/>
      <c r="B78" s="57" t="s">
        <v>83</v>
      </c>
      <c r="C78" s="58">
        <v>90</v>
      </c>
      <c r="D78" s="58">
        <v>78</v>
      </c>
      <c r="E78" s="58">
        <v>21</v>
      </c>
      <c r="F78" s="58">
        <v>17</v>
      </c>
      <c r="G78" s="58">
        <v>21</v>
      </c>
      <c r="H78" s="58">
        <v>17</v>
      </c>
      <c r="I78" s="58" t="s">
        <v>92</v>
      </c>
      <c r="J78" s="58" t="s">
        <v>92</v>
      </c>
      <c r="K78" s="58">
        <v>69</v>
      </c>
      <c r="L78" s="110">
        <v>61</v>
      </c>
    </row>
    <row r="79" spans="1:12" ht="13.15">
      <c r="A79" s="264" t="s">
        <v>697</v>
      </c>
      <c r="B79" s="57" t="s">
        <v>80</v>
      </c>
      <c r="C79" s="58">
        <v>1150</v>
      </c>
      <c r="D79" s="58">
        <v>822</v>
      </c>
      <c r="E79" s="58">
        <v>548</v>
      </c>
      <c r="F79" s="58">
        <v>395</v>
      </c>
      <c r="G79" s="58">
        <v>548</v>
      </c>
      <c r="H79" s="58">
        <v>395</v>
      </c>
      <c r="I79" s="58" t="s">
        <v>92</v>
      </c>
      <c r="J79" s="58" t="s">
        <v>92</v>
      </c>
      <c r="K79" s="58">
        <v>602</v>
      </c>
      <c r="L79" s="110">
        <v>427</v>
      </c>
    </row>
    <row r="80" spans="1:12" ht="13.15">
      <c r="A80" s="265" t="s">
        <v>698</v>
      </c>
      <c r="B80" s="57" t="s">
        <v>528</v>
      </c>
      <c r="C80" s="58">
        <v>1072</v>
      </c>
      <c r="D80" s="58">
        <v>773</v>
      </c>
      <c r="E80" s="58">
        <v>541</v>
      </c>
      <c r="F80" s="58">
        <v>390</v>
      </c>
      <c r="G80" s="58">
        <v>541</v>
      </c>
      <c r="H80" s="58">
        <v>390</v>
      </c>
      <c r="I80" s="58" t="s">
        <v>92</v>
      </c>
      <c r="J80" s="58" t="s">
        <v>92</v>
      </c>
      <c r="K80" s="58">
        <v>531</v>
      </c>
      <c r="L80" s="110">
        <v>383</v>
      </c>
    </row>
    <row r="81" spans="1:12" ht="13.15">
      <c r="A81" s="264"/>
      <c r="B81" s="57" t="s">
        <v>83</v>
      </c>
      <c r="C81" s="58">
        <v>78</v>
      </c>
      <c r="D81" s="58">
        <v>49</v>
      </c>
      <c r="E81" s="58">
        <v>7</v>
      </c>
      <c r="F81" s="58">
        <v>5</v>
      </c>
      <c r="G81" s="58">
        <v>7</v>
      </c>
      <c r="H81" s="58">
        <v>5</v>
      </c>
      <c r="I81" s="58" t="s">
        <v>92</v>
      </c>
      <c r="J81" s="58" t="s">
        <v>92</v>
      </c>
      <c r="K81" s="58">
        <v>71</v>
      </c>
      <c r="L81" s="110">
        <v>44</v>
      </c>
    </row>
    <row r="82" spans="1:12" ht="13.15">
      <c r="A82" s="264" t="s">
        <v>699</v>
      </c>
      <c r="B82" s="57" t="s">
        <v>80</v>
      </c>
      <c r="C82" s="58">
        <v>4910</v>
      </c>
      <c r="D82" s="58">
        <v>3378</v>
      </c>
      <c r="E82" s="58">
        <v>2831</v>
      </c>
      <c r="F82" s="58">
        <v>1934</v>
      </c>
      <c r="G82" s="58">
        <v>2827</v>
      </c>
      <c r="H82" s="58">
        <v>1932</v>
      </c>
      <c r="I82" s="58">
        <v>4</v>
      </c>
      <c r="J82" s="58">
        <v>2</v>
      </c>
      <c r="K82" s="58">
        <v>2079</v>
      </c>
      <c r="L82" s="110">
        <v>1444</v>
      </c>
    </row>
    <row r="83" spans="1:12" ht="13.15">
      <c r="A83" s="265" t="s">
        <v>700</v>
      </c>
      <c r="B83" s="57" t="s">
        <v>528</v>
      </c>
      <c r="C83" s="58">
        <v>4816</v>
      </c>
      <c r="D83" s="58">
        <v>3311</v>
      </c>
      <c r="E83" s="58">
        <v>2790</v>
      </c>
      <c r="F83" s="58">
        <v>1907</v>
      </c>
      <c r="G83" s="58">
        <v>2786</v>
      </c>
      <c r="H83" s="58">
        <v>1905</v>
      </c>
      <c r="I83" s="58">
        <v>4</v>
      </c>
      <c r="J83" s="58">
        <v>2</v>
      </c>
      <c r="K83" s="58">
        <v>2026</v>
      </c>
      <c r="L83" s="110">
        <v>1404</v>
      </c>
    </row>
    <row r="84" spans="1:12" ht="13.15">
      <c r="A84" s="264"/>
      <c r="B84" s="57" t="s">
        <v>83</v>
      </c>
      <c r="C84" s="58">
        <v>94</v>
      </c>
      <c r="D84" s="58">
        <v>67</v>
      </c>
      <c r="E84" s="58">
        <v>41</v>
      </c>
      <c r="F84" s="58">
        <v>27</v>
      </c>
      <c r="G84" s="58">
        <v>41</v>
      </c>
      <c r="H84" s="58">
        <v>27</v>
      </c>
      <c r="I84" s="58" t="s">
        <v>92</v>
      </c>
      <c r="J84" s="58" t="s">
        <v>92</v>
      </c>
      <c r="K84" s="58">
        <v>53</v>
      </c>
      <c r="L84" s="110">
        <v>40</v>
      </c>
    </row>
    <row r="85" spans="1:12" ht="13.15">
      <c r="A85" s="264" t="s">
        <v>701</v>
      </c>
      <c r="B85" s="57" t="s">
        <v>80</v>
      </c>
      <c r="C85" s="58">
        <v>2289</v>
      </c>
      <c r="D85" s="58">
        <v>1411</v>
      </c>
      <c r="E85" s="58">
        <v>1398</v>
      </c>
      <c r="F85" s="58">
        <v>847</v>
      </c>
      <c r="G85" s="58">
        <v>1398</v>
      </c>
      <c r="H85" s="58">
        <v>847</v>
      </c>
      <c r="I85" s="58" t="s">
        <v>92</v>
      </c>
      <c r="J85" s="58" t="s">
        <v>92</v>
      </c>
      <c r="K85" s="58">
        <v>891</v>
      </c>
      <c r="L85" s="110">
        <v>564</v>
      </c>
    </row>
    <row r="86" spans="1:12" ht="13.15">
      <c r="A86" s="265" t="s">
        <v>702</v>
      </c>
      <c r="B86" s="57" t="s">
        <v>528</v>
      </c>
      <c r="C86" s="58">
        <v>2219</v>
      </c>
      <c r="D86" s="58">
        <v>1367</v>
      </c>
      <c r="E86" s="58">
        <v>1366</v>
      </c>
      <c r="F86" s="58">
        <v>837</v>
      </c>
      <c r="G86" s="58">
        <v>1366</v>
      </c>
      <c r="H86" s="58">
        <v>837</v>
      </c>
      <c r="I86" s="58" t="s">
        <v>92</v>
      </c>
      <c r="J86" s="58" t="s">
        <v>92</v>
      </c>
      <c r="K86" s="58">
        <v>853</v>
      </c>
      <c r="L86" s="110">
        <v>530</v>
      </c>
    </row>
    <row r="87" spans="1:12" ht="13.15">
      <c r="A87" s="264"/>
      <c r="B87" s="57" t="s">
        <v>83</v>
      </c>
      <c r="C87" s="58">
        <v>70</v>
      </c>
      <c r="D87" s="58">
        <v>44</v>
      </c>
      <c r="E87" s="58">
        <v>32</v>
      </c>
      <c r="F87" s="58">
        <v>10</v>
      </c>
      <c r="G87" s="58">
        <v>32</v>
      </c>
      <c r="H87" s="58">
        <v>10</v>
      </c>
      <c r="I87" s="58" t="s">
        <v>92</v>
      </c>
      <c r="J87" s="58" t="s">
        <v>92</v>
      </c>
      <c r="K87" s="58">
        <v>38</v>
      </c>
      <c r="L87" s="110">
        <v>34</v>
      </c>
    </row>
    <row r="88" spans="1:12" ht="23.25">
      <c r="A88" s="264" t="s">
        <v>703</v>
      </c>
      <c r="B88" s="57" t="s">
        <v>535</v>
      </c>
      <c r="C88" s="58">
        <v>96</v>
      </c>
      <c r="D88" s="58">
        <v>67</v>
      </c>
      <c r="E88" s="58">
        <v>65</v>
      </c>
      <c r="F88" s="58">
        <v>47</v>
      </c>
      <c r="G88" s="58">
        <v>65</v>
      </c>
      <c r="H88" s="58">
        <v>47</v>
      </c>
      <c r="I88" s="58" t="s">
        <v>92</v>
      </c>
      <c r="J88" s="58" t="s">
        <v>92</v>
      </c>
      <c r="K88" s="58">
        <v>31</v>
      </c>
      <c r="L88" s="110">
        <v>20</v>
      </c>
    </row>
    <row r="89" spans="1:12" ht="23.25">
      <c r="A89" s="265" t="s">
        <v>704</v>
      </c>
      <c r="B89" s="57"/>
      <c r="C89" s="58"/>
      <c r="D89" s="58"/>
      <c r="E89" s="58"/>
      <c r="F89" s="58"/>
      <c r="G89" s="58"/>
      <c r="H89" s="58"/>
      <c r="I89" s="58"/>
      <c r="J89" s="58"/>
      <c r="K89" s="58"/>
      <c r="L89" s="110"/>
    </row>
    <row r="90" spans="1:12" ht="13.15">
      <c r="A90" s="264" t="s">
        <v>705</v>
      </c>
      <c r="B90" s="57" t="s">
        <v>535</v>
      </c>
      <c r="C90" s="58">
        <v>13</v>
      </c>
      <c r="D90" s="58">
        <v>3</v>
      </c>
      <c r="E90" s="58" t="s">
        <v>92</v>
      </c>
      <c r="F90" s="58" t="s">
        <v>92</v>
      </c>
      <c r="G90" s="58" t="s">
        <v>92</v>
      </c>
      <c r="H90" s="58" t="s">
        <v>92</v>
      </c>
      <c r="I90" s="58" t="s">
        <v>92</v>
      </c>
      <c r="J90" s="58" t="s">
        <v>92</v>
      </c>
      <c r="K90" s="58">
        <v>13</v>
      </c>
      <c r="L90" s="110">
        <v>3</v>
      </c>
    </row>
    <row r="91" spans="1:12" ht="13.15">
      <c r="A91" s="269" t="s">
        <v>706</v>
      </c>
      <c r="B91" s="57"/>
      <c r="C91" s="58"/>
      <c r="D91" s="58"/>
      <c r="E91" s="58"/>
      <c r="F91" s="58"/>
      <c r="G91" s="58"/>
      <c r="H91" s="58"/>
      <c r="I91" s="58"/>
      <c r="J91" s="58"/>
      <c r="K91" s="58"/>
      <c r="L91" s="110"/>
    </row>
    <row r="92" spans="1:12" ht="13.15">
      <c r="A92" s="122" t="s">
        <v>157</v>
      </c>
      <c r="B92" s="57" t="s">
        <v>80</v>
      </c>
      <c r="C92" s="58">
        <v>11036</v>
      </c>
      <c r="D92" s="58">
        <v>1925</v>
      </c>
      <c r="E92" s="58">
        <v>7097</v>
      </c>
      <c r="F92" s="58">
        <v>1118</v>
      </c>
      <c r="G92" s="58">
        <v>7097</v>
      </c>
      <c r="H92" s="58">
        <v>1118</v>
      </c>
      <c r="I92" s="58" t="s">
        <v>92</v>
      </c>
      <c r="J92" s="58" t="s">
        <v>92</v>
      </c>
      <c r="K92" s="58">
        <v>3939</v>
      </c>
      <c r="L92" s="110">
        <v>807</v>
      </c>
    </row>
    <row r="93" spans="1:12" ht="13.15">
      <c r="A93" s="245" t="s">
        <v>561</v>
      </c>
      <c r="B93" s="57" t="s">
        <v>528</v>
      </c>
      <c r="C93" s="58">
        <v>9018</v>
      </c>
      <c r="D93" s="58">
        <v>1645</v>
      </c>
      <c r="E93" s="58">
        <v>6039</v>
      </c>
      <c r="F93" s="58">
        <v>996</v>
      </c>
      <c r="G93" s="58">
        <v>6039</v>
      </c>
      <c r="H93" s="58">
        <v>996</v>
      </c>
      <c r="I93" s="58" t="s">
        <v>92</v>
      </c>
      <c r="J93" s="58" t="s">
        <v>92</v>
      </c>
      <c r="K93" s="58">
        <v>2979</v>
      </c>
      <c r="L93" s="110">
        <v>649</v>
      </c>
    </row>
    <row r="94" spans="1:12" ht="13.15">
      <c r="A94" s="122"/>
      <c r="B94" s="57" t="s">
        <v>83</v>
      </c>
      <c r="C94" s="58">
        <v>2018</v>
      </c>
      <c r="D94" s="58">
        <v>280</v>
      </c>
      <c r="E94" s="58">
        <v>1058</v>
      </c>
      <c r="F94" s="58">
        <v>122</v>
      </c>
      <c r="G94" s="58">
        <v>1058</v>
      </c>
      <c r="H94" s="58">
        <v>122</v>
      </c>
      <c r="I94" s="58" t="s">
        <v>92</v>
      </c>
      <c r="J94" s="58" t="s">
        <v>92</v>
      </c>
      <c r="K94" s="58">
        <v>960</v>
      </c>
      <c r="L94" s="110">
        <v>158</v>
      </c>
    </row>
    <row r="95" spans="1:12" ht="13.15">
      <c r="A95" s="264" t="s">
        <v>707</v>
      </c>
      <c r="B95" s="57" t="s">
        <v>80</v>
      </c>
      <c r="C95" s="58">
        <v>9317</v>
      </c>
      <c r="D95" s="58">
        <v>1465</v>
      </c>
      <c r="E95" s="58">
        <v>6052</v>
      </c>
      <c r="F95" s="58">
        <v>867</v>
      </c>
      <c r="G95" s="58">
        <v>6052</v>
      </c>
      <c r="H95" s="58">
        <v>867</v>
      </c>
      <c r="I95" s="58" t="s">
        <v>92</v>
      </c>
      <c r="J95" s="58" t="s">
        <v>92</v>
      </c>
      <c r="K95" s="58">
        <v>3265</v>
      </c>
      <c r="L95" s="110">
        <v>598</v>
      </c>
    </row>
    <row r="96" spans="1:12" ht="13.15">
      <c r="A96" s="265" t="s">
        <v>708</v>
      </c>
      <c r="B96" s="57" t="s">
        <v>528</v>
      </c>
      <c r="C96" s="58">
        <v>7632</v>
      </c>
      <c r="D96" s="58">
        <v>1252</v>
      </c>
      <c r="E96" s="58">
        <v>5133</v>
      </c>
      <c r="F96" s="58">
        <v>770</v>
      </c>
      <c r="G96" s="58">
        <v>5133</v>
      </c>
      <c r="H96" s="58">
        <v>770</v>
      </c>
      <c r="I96" s="58" t="s">
        <v>92</v>
      </c>
      <c r="J96" s="58" t="s">
        <v>92</v>
      </c>
      <c r="K96" s="58">
        <v>2499</v>
      </c>
      <c r="L96" s="110">
        <v>482</v>
      </c>
    </row>
    <row r="97" spans="1:12" ht="13.15">
      <c r="A97" s="264"/>
      <c r="B97" s="57" t="s">
        <v>83</v>
      </c>
      <c r="C97" s="58">
        <v>1685</v>
      </c>
      <c r="D97" s="58">
        <v>213</v>
      </c>
      <c r="E97" s="58">
        <v>919</v>
      </c>
      <c r="F97" s="58">
        <v>97</v>
      </c>
      <c r="G97" s="58">
        <v>919</v>
      </c>
      <c r="H97" s="58">
        <v>97</v>
      </c>
      <c r="I97" s="58" t="s">
        <v>92</v>
      </c>
      <c r="J97" s="58" t="s">
        <v>92</v>
      </c>
      <c r="K97" s="58">
        <v>766</v>
      </c>
      <c r="L97" s="110">
        <v>116</v>
      </c>
    </row>
    <row r="98" spans="1:12" ht="23.25">
      <c r="A98" s="264" t="s">
        <v>709</v>
      </c>
      <c r="B98" s="57" t="s">
        <v>80</v>
      </c>
      <c r="C98" s="58">
        <v>1719</v>
      </c>
      <c r="D98" s="58">
        <v>460</v>
      </c>
      <c r="E98" s="58">
        <v>1045</v>
      </c>
      <c r="F98" s="58">
        <v>251</v>
      </c>
      <c r="G98" s="58">
        <v>1045</v>
      </c>
      <c r="H98" s="58">
        <v>251</v>
      </c>
      <c r="I98" s="58" t="s">
        <v>92</v>
      </c>
      <c r="J98" s="58" t="s">
        <v>92</v>
      </c>
      <c r="K98" s="58">
        <v>674</v>
      </c>
      <c r="L98" s="110">
        <v>209</v>
      </c>
    </row>
    <row r="99" spans="1:12" ht="23.25">
      <c r="A99" s="269" t="s">
        <v>710</v>
      </c>
      <c r="B99" s="57" t="s">
        <v>528</v>
      </c>
      <c r="C99" s="58">
        <v>1386</v>
      </c>
      <c r="D99" s="58">
        <v>393</v>
      </c>
      <c r="E99" s="58">
        <v>906</v>
      </c>
      <c r="F99" s="58">
        <v>226</v>
      </c>
      <c r="G99" s="58">
        <v>906</v>
      </c>
      <c r="H99" s="58">
        <v>226</v>
      </c>
      <c r="I99" s="58" t="s">
        <v>92</v>
      </c>
      <c r="J99" s="58" t="s">
        <v>92</v>
      </c>
      <c r="K99" s="58">
        <v>480</v>
      </c>
      <c r="L99" s="110">
        <v>167</v>
      </c>
    </row>
    <row r="100" spans="1:12" ht="13.15">
      <c r="A100" s="270"/>
      <c r="B100" s="57" t="s">
        <v>83</v>
      </c>
      <c r="C100" s="58">
        <v>333</v>
      </c>
      <c r="D100" s="58">
        <v>67</v>
      </c>
      <c r="E100" s="58">
        <v>139</v>
      </c>
      <c r="F100" s="58">
        <v>25</v>
      </c>
      <c r="G100" s="58">
        <v>139</v>
      </c>
      <c r="H100" s="58">
        <v>25</v>
      </c>
      <c r="I100" s="58" t="s">
        <v>92</v>
      </c>
      <c r="J100" s="58" t="s">
        <v>92</v>
      </c>
      <c r="K100" s="58">
        <v>194</v>
      </c>
      <c r="L100" s="110">
        <v>42</v>
      </c>
    </row>
    <row r="101" spans="1:12" ht="13.15">
      <c r="A101" s="185" t="s">
        <v>163</v>
      </c>
      <c r="B101" s="57" t="s">
        <v>80</v>
      </c>
      <c r="C101" s="58">
        <v>53722</v>
      </c>
      <c r="D101" s="58">
        <v>22822</v>
      </c>
      <c r="E101" s="58">
        <v>30464</v>
      </c>
      <c r="F101" s="58">
        <v>12016</v>
      </c>
      <c r="G101" s="58">
        <v>30464</v>
      </c>
      <c r="H101" s="58">
        <v>12016</v>
      </c>
      <c r="I101" s="58" t="s">
        <v>92</v>
      </c>
      <c r="J101" s="58" t="s">
        <v>92</v>
      </c>
      <c r="K101" s="58">
        <v>23258</v>
      </c>
      <c r="L101" s="110">
        <v>10806</v>
      </c>
    </row>
    <row r="102" spans="1:12" ht="13.15">
      <c r="A102" s="184" t="s">
        <v>164</v>
      </c>
      <c r="B102" s="57" t="s">
        <v>528</v>
      </c>
      <c r="C102" s="58">
        <v>43267</v>
      </c>
      <c r="D102" s="58">
        <v>19747</v>
      </c>
      <c r="E102" s="58">
        <v>25506</v>
      </c>
      <c r="F102" s="58">
        <v>10838</v>
      </c>
      <c r="G102" s="58">
        <v>25506</v>
      </c>
      <c r="H102" s="58">
        <v>10838</v>
      </c>
      <c r="I102" s="58" t="s">
        <v>92</v>
      </c>
      <c r="J102" s="58" t="s">
        <v>92</v>
      </c>
      <c r="K102" s="58">
        <v>17761</v>
      </c>
      <c r="L102" s="110">
        <v>8909</v>
      </c>
    </row>
    <row r="103" spans="1:12" ht="13.15">
      <c r="A103" s="264"/>
      <c r="B103" s="57" t="s">
        <v>83</v>
      </c>
      <c r="C103" s="58">
        <v>10455</v>
      </c>
      <c r="D103" s="58">
        <v>3075</v>
      </c>
      <c r="E103" s="58">
        <v>4958</v>
      </c>
      <c r="F103" s="58">
        <v>1178</v>
      </c>
      <c r="G103" s="58">
        <v>4958</v>
      </c>
      <c r="H103" s="58">
        <v>1178</v>
      </c>
      <c r="I103" s="58" t="s">
        <v>92</v>
      </c>
      <c r="J103" s="58" t="s">
        <v>92</v>
      </c>
      <c r="K103" s="58">
        <v>5497</v>
      </c>
      <c r="L103" s="110">
        <v>1897</v>
      </c>
    </row>
    <row r="104" spans="1:12" ht="13.15">
      <c r="A104" s="264" t="s">
        <v>711</v>
      </c>
      <c r="B104" s="57" t="s">
        <v>80</v>
      </c>
      <c r="C104" s="58">
        <v>29343</v>
      </c>
      <c r="D104" s="58">
        <v>9056</v>
      </c>
      <c r="E104" s="58">
        <v>17166</v>
      </c>
      <c r="F104" s="58">
        <v>4727</v>
      </c>
      <c r="G104" s="58">
        <v>17166</v>
      </c>
      <c r="H104" s="58">
        <v>4727</v>
      </c>
      <c r="I104" s="58" t="s">
        <v>92</v>
      </c>
      <c r="J104" s="58" t="s">
        <v>92</v>
      </c>
      <c r="K104" s="58">
        <v>12177</v>
      </c>
      <c r="L104" s="110">
        <v>4329</v>
      </c>
    </row>
    <row r="105" spans="1:12" ht="13.15">
      <c r="A105" s="265" t="s">
        <v>712</v>
      </c>
      <c r="B105" s="57" t="s">
        <v>528</v>
      </c>
      <c r="C105" s="58">
        <v>24332</v>
      </c>
      <c r="D105" s="58">
        <v>8209</v>
      </c>
      <c r="E105" s="58">
        <v>14813</v>
      </c>
      <c r="F105" s="58">
        <v>4505</v>
      </c>
      <c r="G105" s="58">
        <v>14813</v>
      </c>
      <c r="H105" s="58">
        <v>4505</v>
      </c>
      <c r="I105" s="58" t="s">
        <v>92</v>
      </c>
      <c r="J105" s="58" t="s">
        <v>92</v>
      </c>
      <c r="K105" s="58">
        <v>9519</v>
      </c>
      <c r="L105" s="110">
        <v>3704</v>
      </c>
    </row>
    <row r="106" spans="1:12" ht="13.15">
      <c r="A106" s="264"/>
      <c r="B106" s="57" t="s">
        <v>83</v>
      </c>
      <c r="C106" s="58">
        <v>5011</v>
      </c>
      <c r="D106" s="58">
        <v>847</v>
      </c>
      <c r="E106" s="58">
        <v>2353</v>
      </c>
      <c r="F106" s="58">
        <v>222</v>
      </c>
      <c r="G106" s="58">
        <v>2353</v>
      </c>
      <c r="H106" s="58">
        <v>222</v>
      </c>
      <c r="I106" s="58" t="s">
        <v>92</v>
      </c>
      <c r="J106" s="58" t="s">
        <v>92</v>
      </c>
      <c r="K106" s="58">
        <v>2658</v>
      </c>
      <c r="L106" s="110">
        <v>625</v>
      </c>
    </row>
    <row r="107" spans="1:12" ht="13.15">
      <c r="A107" s="264" t="s">
        <v>713</v>
      </c>
      <c r="B107" s="57" t="s">
        <v>80</v>
      </c>
      <c r="C107" s="58">
        <v>10265</v>
      </c>
      <c r="D107" s="58">
        <v>5841</v>
      </c>
      <c r="E107" s="58">
        <v>5527</v>
      </c>
      <c r="F107" s="58">
        <v>3028</v>
      </c>
      <c r="G107" s="58">
        <v>5527</v>
      </c>
      <c r="H107" s="58">
        <v>3028</v>
      </c>
      <c r="I107" s="58" t="s">
        <v>92</v>
      </c>
      <c r="J107" s="58" t="s">
        <v>92</v>
      </c>
      <c r="K107" s="58">
        <v>4738</v>
      </c>
      <c r="L107" s="110">
        <v>2813</v>
      </c>
    </row>
    <row r="108" spans="1:12" ht="13.15">
      <c r="A108" s="265" t="s">
        <v>714</v>
      </c>
      <c r="B108" s="57" t="s">
        <v>528</v>
      </c>
      <c r="C108" s="58">
        <v>7736</v>
      </c>
      <c r="D108" s="58">
        <v>4807</v>
      </c>
      <c r="E108" s="58">
        <v>4237</v>
      </c>
      <c r="F108" s="58">
        <v>2577</v>
      </c>
      <c r="G108" s="58">
        <v>4237</v>
      </c>
      <c r="H108" s="58">
        <v>2577</v>
      </c>
      <c r="I108" s="58" t="s">
        <v>92</v>
      </c>
      <c r="J108" s="58" t="s">
        <v>92</v>
      </c>
      <c r="K108" s="58">
        <v>3499</v>
      </c>
      <c r="L108" s="110">
        <v>2230</v>
      </c>
    </row>
    <row r="109" spans="1:12" ht="13.15">
      <c r="A109" s="264"/>
      <c r="B109" s="57" t="s">
        <v>83</v>
      </c>
      <c r="C109" s="58">
        <v>2529</v>
      </c>
      <c r="D109" s="58">
        <v>1034</v>
      </c>
      <c r="E109" s="58">
        <v>1290</v>
      </c>
      <c r="F109" s="58">
        <v>451</v>
      </c>
      <c r="G109" s="58">
        <v>1290</v>
      </c>
      <c r="H109" s="58">
        <v>451</v>
      </c>
      <c r="I109" s="58" t="s">
        <v>92</v>
      </c>
      <c r="J109" s="58" t="s">
        <v>92</v>
      </c>
      <c r="K109" s="58">
        <v>1239</v>
      </c>
      <c r="L109" s="110">
        <v>583</v>
      </c>
    </row>
    <row r="110" spans="1:12" ht="13.15">
      <c r="A110" s="264" t="s">
        <v>715</v>
      </c>
      <c r="B110" s="57" t="s">
        <v>80</v>
      </c>
      <c r="C110" s="58">
        <v>13799</v>
      </c>
      <c r="D110" s="58">
        <v>7734</v>
      </c>
      <c r="E110" s="58">
        <v>7593</v>
      </c>
      <c r="F110" s="58">
        <v>4160</v>
      </c>
      <c r="G110" s="58">
        <v>7593</v>
      </c>
      <c r="H110" s="58">
        <v>4160</v>
      </c>
      <c r="I110" s="58" t="s">
        <v>92</v>
      </c>
      <c r="J110" s="58" t="s">
        <v>92</v>
      </c>
      <c r="K110" s="58">
        <v>6206</v>
      </c>
      <c r="L110" s="110">
        <v>3574</v>
      </c>
    </row>
    <row r="111" spans="1:12" ht="13.15">
      <c r="A111" s="265" t="s">
        <v>716</v>
      </c>
      <c r="B111" s="57" t="s">
        <v>528</v>
      </c>
      <c r="C111" s="58">
        <v>10933</v>
      </c>
      <c r="D111" s="58">
        <v>6561</v>
      </c>
      <c r="E111" s="58">
        <v>6300</v>
      </c>
      <c r="F111" s="58">
        <v>3663</v>
      </c>
      <c r="G111" s="58">
        <v>6300</v>
      </c>
      <c r="H111" s="58">
        <v>3663</v>
      </c>
      <c r="I111" s="58" t="s">
        <v>92</v>
      </c>
      <c r="J111" s="58" t="s">
        <v>92</v>
      </c>
      <c r="K111" s="58">
        <v>4633</v>
      </c>
      <c r="L111" s="110">
        <v>2898</v>
      </c>
    </row>
    <row r="112" spans="1:12" ht="13.15">
      <c r="A112" s="264"/>
      <c r="B112" s="57" t="s">
        <v>83</v>
      </c>
      <c r="C112" s="58">
        <v>2866</v>
      </c>
      <c r="D112" s="58">
        <v>1173</v>
      </c>
      <c r="E112" s="58">
        <v>1293</v>
      </c>
      <c r="F112" s="58">
        <v>497</v>
      </c>
      <c r="G112" s="58">
        <v>1293</v>
      </c>
      <c r="H112" s="58">
        <v>497</v>
      </c>
      <c r="I112" s="58" t="s">
        <v>92</v>
      </c>
      <c r="J112" s="58" t="s">
        <v>92</v>
      </c>
      <c r="K112" s="58">
        <v>1573</v>
      </c>
      <c r="L112" s="110">
        <v>676</v>
      </c>
    </row>
    <row r="113" spans="1:12" ht="23.25">
      <c r="A113" s="264" t="s">
        <v>1807</v>
      </c>
      <c r="B113" s="57" t="s">
        <v>80</v>
      </c>
      <c r="C113" s="58">
        <v>315</v>
      </c>
      <c r="D113" s="58">
        <v>191</v>
      </c>
      <c r="E113" s="58">
        <v>178</v>
      </c>
      <c r="F113" s="58">
        <v>101</v>
      </c>
      <c r="G113" s="58">
        <v>178</v>
      </c>
      <c r="H113" s="58">
        <v>101</v>
      </c>
      <c r="I113" s="58" t="s">
        <v>92</v>
      </c>
      <c r="J113" s="58" t="s">
        <v>92</v>
      </c>
      <c r="K113" s="58">
        <v>137</v>
      </c>
      <c r="L113" s="110">
        <v>90</v>
      </c>
    </row>
    <row r="114" spans="1:12" ht="23.25">
      <c r="A114" s="265" t="s">
        <v>1808</v>
      </c>
      <c r="B114" s="57" t="s">
        <v>528</v>
      </c>
      <c r="C114" s="58">
        <v>266</v>
      </c>
      <c r="D114" s="58">
        <v>170</v>
      </c>
      <c r="E114" s="58">
        <v>156</v>
      </c>
      <c r="F114" s="58">
        <v>93</v>
      </c>
      <c r="G114" s="58">
        <v>156</v>
      </c>
      <c r="H114" s="58">
        <v>93</v>
      </c>
      <c r="I114" s="58" t="s">
        <v>92</v>
      </c>
      <c r="J114" s="58" t="s">
        <v>92</v>
      </c>
      <c r="K114" s="58">
        <v>110</v>
      </c>
      <c r="L114" s="110">
        <v>77</v>
      </c>
    </row>
    <row r="115" spans="1:12" ht="13.15">
      <c r="A115" s="264"/>
      <c r="B115" s="57" t="s">
        <v>83</v>
      </c>
      <c r="C115" s="58">
        <v>49</v>
      </c>
      <c r="D115" s="58">
        <v>21</v>
      </c>
      <c r="E115" s="58">
        <v>22</v>
      </c>
      <c r="F115" s="58">
        <v>8</v>
      </c>
      <c r="G115" s="58">
        <v>22</v>
      </c>
      <c r="H115" s="58">
        <v>8</v>
      </c>
      <c r="I115" s="58" t="s">
        <v>92</v>
      </c>
      <c r="J115" s="58" t="s">
        <v>92</v>
      </c>
      <c r="K115" s="58">
        <v>27</v>
      </c>
      <c r="L115" s="110">
        <v>13</v>
      </c>
    </row>
    <row r="116" spans="1:12" ht="13.15">
      <c r="A116" s="185" t="s">
        <v>173</v>
      </c>
      <c r="B116" s="57" t="s">
        <v>80</v>
      </c>
      <c r="C116" s="58">
        <v>5729</v>
      </c>
      <c r="D116" s="58">
        <v>3322</v>
      </c>
      <c r="E116" s="58">
        <v>3749</v>
      </c>
      <c r="F116" s="58">
        <v>2201</v>
      </c>
      <c r="G116" s="58">
        <v>2964</v>
      </c>
      <c r="H116" s="58">
        <v>1580</v>
      </c>
      <c r="I116" s="58">
        <v>785</v>
      </c>
      <c r="J116" s="58">
        <v>621</v>
      </c>
      <c r="K116" s="58">
        <v>1980</v>
      </c>
      <c r="L116" s="110">
        <v>1121</v>
      </c>
    </row>
    <row r="117" spans="1:12" ht="13.15">
      <c r="A117" s="184" t="s">
        <v>174</v>
      </c>
      <c r="B117" s="57" t="s">
        <v>528</v>
      </c>
      <c r="C117" s="58">
        <v>4513</v>
      </c>
      <c r="D117" s="58">
        <v>2917</v>
      </c>
      <c r="E117" s="58">
        <v>2978</v>
      </c>
      <c r="F117" s="58">
        <v>1943</v>
      </c>
      <c r="G117" s="58">
        <v>2216</v>
      </c>
      <c r="H117" s="58">
        <v>1343</v>
      </c>
      <c r="I117" s="58">
        <v>762</v>
      </c>
      <c r="J117" s="58">
        <v>600</v>
      </c>
      <c r="K117" s="58">
        <v>1535</v>
      </c>
      <c r="L117" s="110">
        <v>974</v>
      </c>
    </row>
    <row r="118" spans="1:12" s="237" customFormat="1" ht="13.15">
      <c r="A118" s="268"/>
      <c r="B118" s="57" t="s">
        <v>83</v>
      </c>
      <c r="C118" s="58">
        <v>1216</v>
      </c>
      <c r="D118" s="58">
        <v>405</v>
      </c>
      <c r="E118" s="58">
        <v>771</v>
      </c>
      <c r="F118" s="58">
        <v>258</v>
      </c>
      <c r="G118" s="58">
        <v>748</v>
      </c>
      <c r="H118" s="58">
        <v>237</v>
      </c>
      <c r="I118" s="58">
        <v>23</v>
      </c>
      <c r="J118" s="58">
        <v>21</v>
      </c>
      <c r="K118" s="58">
        <v>445</v>
      </c>
      <c r="L118" s="110">
        <v>147</v>
      </c>
    </row>
    <row r="119" spans="1:12" s="237" customFormat="1" ht="13.15">
      <c r="A119" s="264" t="s">
        <v>717</v>
      </c>
      <c r="B119" s="57" t="s">
        <v>80</v>
      </c>
      <c r="C119" s="58">
        <v>3396</v>
      </c>
      <c r="D119" s="58">
        <v>2036</v>
      </c>
      <c r="E119" s="58">
        <v>2104</v>
      </c>
      <c r="F119" s="58">
        <v>1245</v>
      </c>
      <c r="G119" s="58">
        <v>2104</v>
      </c>
      <c r="H119" s="58">
        <v>1245</v>
      </c>
      <c r="I119" s="58" t="s">
        <v>92</v>
      </c>
      <c r="J119" s="58" t="s">
        <v>92</v>
      </c>
      <c r="K119" s="58">
        <v>1292</v>
      </c>
      <c r="L119" s="110">
        <v>791</v>
      </c>
    </row>
    <row r="120" spans="1:12" s="237" customFormat="1" ht="13.15">
      <c r="A120" s="265" t="s">
        <v>718</v>
      </c>
      <c r="B120" s="57" t="s">
        <v>528</v>
      </c>
      <c r="C120" s="58">
        <v>2673</v>
      </c>
      <c r="D120" s="58">
        <v>1799</v>
      </c>
      <c r="E120" s="58">
        <v>1599</v>
      </c>
      <c r="F120" s="58">
        <v>1081</v>
      </c>
      <c r="G120" s="58">
        <v>1599</v>
      </c>
      <c r="H120" s="58">
        <v>1081</v>
      </c>
      <c r="I120" s="58" t="s">
        <v>92</v>
      </c>
      <c r="J120" s="58" t="s">
        <v>92</v>
      </c>
      <c r="K120" s="58">
        <v>1074</v>
      </c>
      <c r="L120" s="110">
        <v>718</v>
      </c>
    </row>
    <row r="121" spans="1:12" ht="13.15">
      <c r="A121" s="264"/>
      <c r="B121" s="57" t="s">
        <v>83</v>
      </c>
      <c r="C121" s="58">
        <v>723</v>
      </c>
      <c r="D121" s="58">
        <v>237</v>
      </c>
      <c r="E121" s="58">
        <v>505</v>
      </c>
      <c r="F121" s="58">
        <v>164</v>
      </c>
      <c r="G121" s="58">
        <v>505</v>
      </c>
      <c r="H121" s="58">
        <v>164</v>
      </c>
      <c r="I121" s="58" t="s">
        <v>92</v>
      </c>
      <c r="J121" s="58" t="s">
        <v>92</v>
      </c>
      <c r="K121" s="58">
        <v>218</v>
      </c>
      <c r="L121" s="110">
        <v>73</v>
      </c>
    </row>
    <row r="122" spans="1:12" ht="13.15">
      <c r="A122" s="264" t="s">
        <v>719</v>
      </c>
      <c r="B122" s="57" t="s">
        <v>80</v>
      </c>
      <c r="C122" s="58">
        <v>1183</v>
      </c>
      <c r="D122" s="58">
        <v>387</v>
      </c>
      <c r="E122" s="58">
        <v>689</v>
      </c>
      <c r="F122" s="58">
        <v>208</v>
      </c>
      <c r="G122" s="58">
        <v>689</v>
      </c>
      <c r="H122" s="58">
        <v>208</v>
      </c>
      <c r="I122" s="58" t="s">
        <v>92</v>
      </c>
      <c r="J122" s="58" t="s">
        <v>92</v>
      </c>
      <c r="K122" s="58">
        <v>494</v>
      </c>
      <c r="L122" s="110">
        <v>179</v>
      </c>
    </row>
    <row r="123" spans="1:12" ht="13.15">
      <c r="A123" s="265" t="s">
        <v>720</v>
      </c>
      <c r="B123" s="57" t="s">
        <v>528</v>
      </c>
      <c r="C123" s="58">
        <v>747</v>
      </c>
      <c r="D123" s="58">
        <v>267</v>
      </c>
      <c r="E123" s="58">
        <v>472</v>
      </c>
      <c r="F123" s="58">
        <v>157</v>
      </c>
      <c r="G123" s="58">
        <v>472</v>
      </c>
      <c r="H123" s="58">
        <v>157</v>
      </c>
      <c r="I123" s="58" t="s">
        <v>92</v>
      </c>
      <c r="J123" s="58" t="s">
        <v>92</v>
      </c>
      <c r="K123" s="58">
        <v>275</v>
      </c>
      <c r="L123" s="110">
        <v>110</v>
      </c>
    </row>
    <row r="124" spans="1:12" ht="13.15">
      <c r="A124" s="264"/>
      <c r="B124" s="57" t="s">
        <v>83</v>
      </c>
      <c r="C124" s="58">
        <v>436</v>
      </c>
      <c r="D124" s="58">
        <v>120</v>
      </c>
      <c r="E124" s="58">
        <v>217</v>
      </c>
      <c r="F124" s="58">
        <v>51</v>
      </c>
      <c r="G124" s="58">
        <v>217</v>
      </c>
      <c r="H124" s="58">
        <v>51</v>
      </c>
      <c r="I124" s="58" t="s">
        <v>92</v>
      </c>
      <c r="J124" s="58" t="s">
        <v>92</v>
      </c>
      <c r="K124" s="58">
        <v>219</v>
      </c>
      <c r="L124" s="110">
        <v>69</v>
      </c>
    </row>
    <row r="125" spans="1:12" ht="13.15">
      <c r="A125" s="264" t="s">
        <v>721</v>
      </c>
      <c r="B125" s="57" t="s">
        <v>535</v>
      </c>
      <c r="C125" s="58">
        <v>40</v>
      </c>
      <c r="D125" s="58">
        <v>14</v>
      </c>
      <c r="E125" s="58">
        <v>13</v>
      </c>
      <c r="F125" s="58">
        <v>3</v>
      </c>
      <c r="G125" s="58">
        <v>13</v>
      </c>
      <c r="H125" s="58">
        <v>3</v>
      </c>
      <c r="I125" s="58" t="s">
        <v>92</v>
      </c>
      <c r="J125" s="58" t="s">
        <v>92</v>
      </c>
      <c r="K125" s="58">
        <v>27</v>
      </c>
      <c r="L125" s="110">
        <v>11</v>
      </c>
    </row>
    <row r="126" spans="1:12" ht="13.15">
      <c r="A126" s="265" t="s">
        <v>722</v>
      </c>
      <c r="B126" s="57"/>
      <c r="C126" s="58"/>
      <c r="D126" s="58"/>
      <c r="E126" s="58"/>
      <c r="F126" s="58"/>
      <c r="G126" s="58"/>
      <c r="H126" s="58"/>
      <c r="I126" s="58"/>
      <c r="J126" s="58"/>
      <c r="K126" s="58"/>
      <c r="L126" s="110"/>
    </row>
    <row r="127" spans="1:12" ht="13.15">
      <c r="A127" s="264" t="s">
        <v>723</v>
      </c>
      <c r="B127" s="57" t="s">
        <v>80</v>
      </c>
      <c r="C127" s="58">
        <v>935</v>
      </c>
      <c r="D127" s="58">
        <v>756</v>
      </c>
      <c r="E127" s="58">
        <v>883</v>
      </c>
      <c r="F127" s="58">
        <v>712</v>
      </c>
      <c r="G127" s="58">
        <v>98</v>
      </c>
      <c r="H127" s="58">
        <v>91</v>
      </c>
      <c r="I127" s="58">
        <v>785</v>
      </c>
      <c r="J127" s="58">
        <v>621</v>
      </c>
      <c r="K127" s="58">
        <v>52</v>
      </c>
      <c r="L127" s="110">
        <v>44</v>
      </c>
    </row>
    <row r="128" spans="1:12" ht="13.15">
      <c r="A128" s="265" t="s">
        <v>724</v>
      </c>
      <c r="B128" s="57" t="s">
        <v>528</v>
      </c>
      <c r="C128" s="58">
        <v>882</v>
      </c>
      <c r="D128" s="58">
        <v>710</v>
      </c>
      <c r="E128" s="58">
        <v>838</v>
      </c>
      <c r="F128" s="58">
        <v>671</v>
      </c>
      <c r="G128" s="58">
        <v>76</v>
      </c>
      <c r="H128" s="58">
        <v>71</v>
      </c>
      <c r="I128" s="58">
        <v>762</v>
      </c>
      <c r="J128" s="58">
        <v>600</v>
      </c>
      <c r="K128" s="58">
        <v>44</v>
      </c>
      <c r="L128" s="110">
        <v>39</v>
      </c>
    </row>
    <row r="129" spans="1:12" ht="13.15">
      <c r="A129" s="265"/>
      <c r="B129" s="57" t="s">
        <v>83</v>
      </c>
      <c r="C129" s="58">
        <v>53</v>
      </c>
      <c r="D129" s="58">
        <v>46</v>
      </c>
      <c r="E129" s="58">
        <v>45</v>
      </c>
      <c r="F129" s="58">
        <v>41</v>
      </c>
      <c r="G129" s="58">
        <v>22</v>
      </c>
      <c r="H129" s="58">
        <v>20</v>
      </c>
      <c r="I129" s="58">
        <v>23</v>
      </c>
      <c r="J129" s="58">
        <v>21</v>
      </c>
      <c r="K129" s="58">
        <v>8</v>
      </c>
      <c r="L129" s="110">
        <v>5</v>
      </c>
    </row>
    <row r="130" spans="1:12" ht="23.25">
      <c r="A130" s="264" t="s">
        <v>1809</v>
      </c>
      <c r="B130" s="57" t="s">
        <v>80</v>
      </c>
      <c r="C130" s="58">
        <v>140</v>
      </c>
      <c r="D130" s="58">
        <v>101</v>
      </c>
      <c r="E130" s="58">
        <v>54</v>
      </c>
      <c r="F130" s="58">
        <v>29</v>
      </c>
      <c r="G130" s="58">
        <v>54</v>
      </c>
      <c r="H130" s="58">
        <v>29</v>
      </c>
      <c r="I130" s="58" t="s">
        <v>92</v>
      </c>
      <c r="J130" s="58" t="s">
        <v>92</v>
      </c>
      <c r="K130" s="58">
        <v>86</v>
      </c>
      <c r="L130" s="110">
        <v>72</v>
      </c>
    </row>
    <row r="131" spans="1:12" ht="23.25">
      <c r="A131" s="265" t="s">
        <v>1810</v>
      </c>
      <c r="B131" s="57" t="s">
        <v>528</v>
      </c>
      <c r="C131" s="58">
        <v>136</v>
      </c>
      <c r="D131" s="58">
        <v>99</v>
      </c>
      <c r="E131" s="58">
        <v>50</v>
      </c>
      <c r="F131" s="58">
        <v>27</v>
      </c>
      <c r="G131" s="58">
        <v>50</v>
      </c>
      <c r="H131" s="58">
        <v>27</v>
      </c>
      <c r="I131" s="58" t="s">
        <v>92</v>
      </c>
      <c r="J131" s="58" t="s">
        <v>92</v>
      </c>
      <c r="K131" s="58">
        <v>86</v>
      </c>
      <c r="L131" s="110">
        <v>72</v>
      </c>
    </row>
    <row r="132" spans="1:12" ht="13.15">
      <c r="A132" s="265"/>
      <c r="B132" s="57" t="s">
        <v>83</v>
      </c>
      <c r="C132" s="58">
        <v>4</v>
      </c>
      <c r="D132" s="58">
        <v>2</v>
      </c>
      <c r="E132" s="58">
        <v>4</v>
      </c>
      <c r="F132" s="58">
        <v>2</v>
      </c>
      <c r="G132" s="58">
        <v>4</v>
      </c>
      <c r="H132" s="58">
        <v>2</v>
      </c>
      <c r="I132" s="58" t="s">
        <v>92</v>
      </c>
      <c r="J132" s="58" t="s">
        <v>92</v>
      </c>
      <c r="K132" s="58" t="s">
        <v>92</v>
      </c>
      <c r="L132" s="110" t="s">
        <v>92</v>
      </c>
    </row>
    <row r="133" spans="1:12" ht="23.25">
      <c r="A133" s="264" t="s">
        <v>725</v>
      </c>
      <c r="B133" s="57" t="s">
        <v>535</v>
      </c>
      <c r="C133" s="58">
        <v>35</v>
      </c>
      <c r="D133" s="58">
        <v>28</v>
      </c>
      <c r="E133" s="58">
        <v>6</v>
      </c>
      <c r="F133" s="58">
        <v>4</v>
      </c>
      <c r="G133" s="58">
        <v>6</v>
      </c>
      <c r="H133" s="58">
        <v>4</v>
      </c>
      <c r="I133" s="58" t="s">
        <v>92</v>
      </c>
      <c r="J133" s="58" t="s">
        <v>92</v>
      </c>
      <c r="K133" s="58">
        <v>29</v>
      </c>
      <c r="L133" s="110">
        <v>24</v>
      </c>
    </row>
    <row r="134" spans="1:12" ht="13.15">
      <c r="A134" s="265" t="s">
        <v>726</v>
      </c>
      <c r="B134" s="62"/>
      <c r="C134" s="58"/>
      <c r="D134" s="58"/>
      <c r="E134" s="58"/>
      <c r="F134" s="58"/>
      <c r="G134" s="58"/>
      <c r="H134" s="58"/>
      <c r="I134" s="58"/>
      <c r="J134" s="58"/>
      <c r="K134" s="58"/>
      <c r="L134" s="110"/>
    </row>
    <row r="135" spans="1:12" ht="13.15">
      <c r="A135" s="122" t="s">
        <v>189</v>
      </c>
      <c r="B135" s="57" t="s">
        <v>80</v>
      </c>
      <c r="C135" s="58">
        <v>14166</v>
      </c>
      <c r="D135" s="58">
        <v>11643</v>
      </c>
      <c r="E135" s="58">
        <v>8989</v>
      </c>
      <c r="F135" s="58">
        <v>7136</v>
      </c>
      <c r="G135" s="58">
        <v>7952</v>
      </c>
      <c r="H135" s="58">
        <v>6451</v>
      </c>
      <c r="I135" s="58">
        <v>1037</v>
      </c>
      <c r="J135" s="58">
        <v>685</v>
      </c>
      <c r="K135" s="58">
        <v>5177</v>
      </c>
      <c r="L135" s="110">
        <v>4507</v>
      </c>
    </row>
    <row r="136" spans="1:12" ht="13.15">
      <c r="A136" s="245" t="s">
        <v>190</v>
      </c>
      <c r="B136" s="57" t="s">
        <v>528</v>
      </c>
      <c r="C136" s="58">
        <v>11442</v>
      </c>
      <c r="D136" s="58">
        <v>9411</v>
      </c>
      <c r="E136" s="58">
        <v>7821</v>
      </c>
      <c r="F136" s="58">
        <v>6265</v>
      </c>
      <c r="G136" s="58">
        <v>6951</v>
      </c>
      <c r="H136" s="58">
        <v>5701</v>
      </c>
      <c r="I136" s="58">
        <v>870</v>
      </c>
      <c r="J136" s="58">
        <v>564</v>
      </c>
      <c r="K136" s="58">
        <v>3621</v>
      </c>
      <c r="L136" s="110">
        <v>3146</v>
      </c>
    </row>
    <row r="137" spans="1:12" ht="13.15">
      <c r="A137" s="122"/>
      <c r="B137" s="57" t="s">
        <v>83</v>
      </c>
      <c r="C137" s="58">
        <v>2724</v>
      </c>
      <c r="D137" s="58">
        <v>2232</v>
      </c>
      <c r="E137" s="58">
        <v>1168</v>
      </c>
      <c r="F137" s="58">
        <v>871</v>
      </c>
      <c r="G137" s="58">
        <v>1001</v>
      </c>
      <c r="H137" s="58">
        <v>750</v>
      </c>
      <c r="I137" s="58">
        <v>167</v>
      </c>
      <c r="J137" s="58">
        <v>121</v>
      </c>
      <c r="K137" s="58">
        <v>1556</v>
      </c>
      <c r="L137" s="110">
        <v>1361</v>
      </c>
    </row>
    <row r="138" spans="1:12" ht="13.15">
      <c r="A138" s="264" t="s">
        <v>727</v>
      </c>
      <c r="B138" s="57" t="s">
        <v>80</v>
      </c>
      <c r="C138" s="58">
        <v>12306</v>
      </c>
      <c r="D138" s="58">
        <v>9998</v>
      </c>
      <c r="E138" s="58">
        <v>7808</v>
      </c>
      <c r="F138" s="58">
        <v>6108</v>
      </c>
      <c r="G138" s="58">
        <v>6771</v>
      </c>
      <c r="H138" s="58">
        <v>5423</v>
      </c>
      <c r="I138" s="58">
        <v>1037</v>
      </c>
      <c r="J138" s="58">
        <v>685</v>
      </c>
      <c r="K138" s="58">
        <v>4498</v>
      </c>
      <c r="L138" s="110">
        <v>3890</v>
      </c>
    </row>
    <row r="139" spans="1:12" ht="13.15">
      <c r="A139" s="265" t="s">
        <v>728</v>
      </c>
      <c r="B139" s="57" t="s">
        <v>528</v>
      </c>
      <c r="C139" s="58">
        <v>9986</v>
      </c>
      <c r="D139" s="58">
        <v>8112</v>
      </c>
      <c r="E139" s="58">
        <v>6834</v>
      </c>
      <c r="F139" s="58">
        <v>5393</v>
      </c>
      <c r="G139" s="58">
        <v>5964</v>
      </c>
      <c r="H139" s="58">
        <v>4829</v>
      </c>
      <c r="I139" s="58">
        <v>870</v>
      </c>
      <c r="J139" s="58">
        <v>564</v>
      </c>
      <c r="K139" s="58">
        <v>3152</v>
      </c>
      <c r="L139" s="110">
        <v>2719</v>
      </c>
    </row>
    <row r="140" spans="1:12" ht="13.15">
      <c r="A140" s="264"/>
      <c r="B140" s="57" t="s">
        <v>83</v>
      </c>
      <c r="C140" s="58">
        <v>2320</v>
      </c>
      <c r="D140" s="58">
        <v>1886</v>
      </c>
      <c r="E140" s="58">
        <v>974</v>
      </c>
      <c r="F140" s="58">
        <v>715</v>
      </c>
      <c r="G140" s="58">
        <v>807</v>
      </c>
      <c r="H140" s="58">
        <v>594</v>
      </c>
      <c r="I140" s="58">
        <v>167</v>
      </c>
      <c r="J140" s="58">
        <v>121</v>
      </c>
      <c r="K140" s="58">
        <v>1346</v>
      </c>
      <c r="L140" s="110">
        <v>1171</v>
      </c>
    </row>
    <row r="141" spans="1:12" ht="13.15">
      <c r="A141" s="264" t="s">
        <v>729</v>
      </c>
      <c r="B141" s="57" t="s">
        <v>80</v>
      </c>
      <c r="C141" s="58">
        <v>1587</v>
      </c>
      <c r="D141" s="58">
        <v>1453</v>
      </c>
      <c r="E141" s="58">
        <v>979</v>
      </c>
      <c r="F141" s="58">
        <v>890</v>
      </c>
      <c r="G141" s="58">
        <v>979</v>
      </c>
      <c r="H141" s="58">
        <v>890</v>
      </c>
      <c r="I141" s="58" t="s">
        <v>92</v>
      </c>
      <c r="J141" s="58" t="s">
        <v>92</v>
      </c>
      <c r="K141" s="58">
        <v>608</v>
      </c>
      <c r="L141" s="110">
        <v>563</v>
      </c>
    </row>
    <row r="142" spans="1:12" ht="13.15">
      <c r="A142" s="265" t="s">
        <v>730</v>
      </c>
      <c r="B142" s="57" t="s">
        <v>528</v>
      </c>
      <c r="C142" s="58">
        <v>1246</v>
      </c>
      <c r="D142" s="58">
        <v>1142</v>
      </c>
      <c r="E142" s="58">
        <v>827</v>
      </c>
      <c r="F142" s="58">
        <v>755</v>
      </c>
      <c r="G142" s="58">
        <v>827</v>
      </c>
      <c r="H142" s="58">
        <v>755</v>
      </c>
      <c r="I142" s="58" t="s">
        <v>92</v>
      </c>
      <c r="J142" s="58" t="s">
        <v>92</v>
      </c>
      <c r="K142" s="58">
        <v>419</v>
      </c>
      <c r="L142" s="110">
        <v>387</v>
      </c>
    </row>
    <row r="143" spans="1:12" ht="13.15">
      <c r="A143" s="264"/>
      <c r="B143" s="57" t="s">
        <v>83</v>
      </c>
      <c r="C143" s="58">
        <v>341</v>
      </c>
      <c r="D143" s="58">
        <v>311</v>
      </c>
      <c r="E143" s="58">
        <v>152</v>
      </c>
      <c r="F143" s="58">
        <v>135</v>
      </c>
      <c r="G143" s="58">
        <v>152</v>
      </c>
      <c r="H143" s="58">
        <v>135</v>
      </c>
      <c r="I143" s="58" t="s">
        <v>92</v>
      </c>
      <c r="J143" s="58" t="s">
        <v>92</v>
      </c>
      <c r="K143" s="58">
        <v>189</v>
      </c>
      <c r="L143" s="110">
        <v>176</v>
      </c>
    </row>
    <row r="144" spans="1:12" ht="23.25">
      <c r="A144" s="264" t="s">
        <v>731</v>
      </c>
      <c r="B144" s="57" t="s">
        <v>80</v>
      </c>
      <c r="C144" s="58">
        <v>273</v>
      </c>
      <c r="D144" s="58">
        <v>192</v>
      </c>
      <c r="E144" s="58">
        <v>202</v>
      </c>
      <c r="F144" s="58">
        <v>138</v>
      </c>
      <c r="G144" s="58">
        <v>202</v>
      </c>
      <c r="H144" s="58">
        <v>138</v>
      </c>
      <c r="I144" s="58" t="s">
        <v>92</v>
      </c>
      <c r="J144" s="58" t="s">
        <v>92</v>
      </c>
      <c r="K144" s="58">
        <v>71</v>
      </c>
      <c r="L144" s="110">
        <v>54</v>
      </c>
    </row>
    <row r="145" spans="1:12" ht="23.25">
      <c r="A145" s="265" t="s">
        <v>732</v>
      </c>
      <c r="B145" s="57" t="s">
        <v>528</v>
      </c>
      <c r="C145" s="58">
        <v>210</v>
      </c>
      <c r="D145" s="58">
        <v>157</v>
      </c>
      <c r="E145" s="58">
        <v>160</v>
      </c>
      <c r="F145" s="58">
        <v>117</v>
      </c>
      <c r="G145" s="58">
        <v>160</v>
      </c>
      <c r="H145" s="58">
        <v>117</v>
      </c>
      <c r="I145" s="58" t="s">
        <v>92</v>
      </c>
      <c r="J145" s="58" t="s">
        <v>92</v>
      </c>
      <c r="K145" s="58">
        <v>50</v>
      </c>
      <c r="L145" s="110">
        <v>40</v>
      </c>
    </row>
    <row r="146" spans="1:12" ht="13.15">
      <c r="A146" s="265"/>
      <c r="B146" s="57" t="s">
        <v>83</v>
      </c>
      <c r="C146" s="58">
        <v>63</v>
      </c>
      <c r="D146" s="58">
        <v>35</v>
      </c>
      <c r="E146" s="58">
        <v>42</v>
      </c>
      <c r="F146" s="58">
        <v>21</v>
      </c>
      <c r="G146" s="58">
        <v>42</v>
      </c>
      <c r="H146" s="58">
        <v>21</v>
      </c>
      <c r="I146" s="58" t="s">
        <v>92</v>
      </c>
      <c r="J146" s="58" t="s">
        <v>92</v>
      </c>
      <c r="K146" s="58">
        <v>21</v>
      </c>
      <c r="L146" s="110">
        <v>14</v>
      </c>
    </row>
    <row r="147" spans="1:12" ht="13.15">
      <c r="A147" s="122" t="s">
        <v>199</v>
      </c>
      <c r="B147" s="57" t="s">
        <v>80</v>
      </c>
      <c r="C147" s="58">
        <v>12163</v>
      </c>
      <c r="D147" s="58">
        <v>6846</v>
      </c>
      <c r="E147" s="58">
        <v>8256</v>
      </c>
      <c r="F147" s="58">
        <v>4567</v>
      </c>
      <c r="G147" s="58">
        <v>8256</v>
      </c>
      <c r="H147" s="58">
        <v>4567</v>
      </c>
      <c r="I147" s="58" t="s">
        <v>92</v>
      </c>
      <c r="J147" s="58" t="s">
        <v>92</v>
      </c>
      <c r="K147" s="58">
        <v>3907</v>
      </c>
      <c r="L147" s="110">
        <v>2279</v>
      </c>
    </row>
    <row r="148" spans="1:12" ht="13.15">
      <c r="A148" s="245" t="s">
        <v>200</v>
      </c>
      <c r="B148" s="57" t="s">
        <v>528</v>
      </c>
      <c r="C148" s="58">
        <v>9725</v>
      </c>
      <c r="D148" s="58">
        <v>5719</v>
      </c>
      <c r="E148" s="58">
        <v>6724</v>
      </c>
      <c r="F148" s="58">
        <v>3892</v>
      </c>
      <c r="G148" s="58">
        <v>6724</v>
      </c>
      <c r="H148" s="58">
        <v>3892</v>
      </c>
      <c r="I148" s="58" t="s">
        <v>92</v>
      </c>
      <c r="J148" s="58" t="s">
        <v>92</v>
      </c>
      <c r="K148" s="58">
        <v>3001</v>
      </c>
      <c r="L148" s="110">
        <v>1827</v>
      </c>
    </row>
    <row r="149" spans="1:12" ht="13.15">
      <c r="A149" s="122"/>
      <c r="B149" s="57" t="s">
        <v>83</v>
      </c>
      <c r="C149" s="58">
        <v>2438</v>
      </c>
      <c r="D149" s="58">
        <v>1127</v>
      </c>
      <c r="E149" s="58">
        <v>1532</v>
      </c>
      <c r="F149" s="58">
        <v>675</v>
      </c>
      <c r="G149" s="58">
        <v>1532</v>
      </c>
      <c r="H149" s="58">
        <v>675</v>
      </c>
      <c r="I149" s="58" t="s">
        <v>92</v>
      </c>
      <c r="J149" s="58" t="s">
        <v>92</v>
      </c>
      <c r="K149" s="58">
        <v>906</v>
      </c>
      <c r="L149" s="110">
        <v>452</v>
      </c>
    </row>
    <row r="150" spans="1:12" ht="13.15">
      <c r="A150" s="264" t="s">
        <v>733</v>
      </c>
      <c r="B150" s="57" t="s">
        <v>80</v>
      </c>
      <c r="C150" s="58">
        <v>4416</v>
      </c>
      <c r="D150" s="58">
        <v>3286</v>
      </c>
      <c r="E150" s="58">
        <v>3050</v>
      </c>
      <c r="F150" s="58">
        <v>2299</v>
      </c>
      <c r="G150" s="58">
        <v>3050</v>
      </c>
      <c r="H150" s="58">
        <v>2299</v>
      </c>
      <c r="I150" s="58" t="s">
        <v>92</v>
      </c>
      <c r="J150" s="58" t="s">
        <v>92</v>
      </c>
      <c r="K150" s="58">
        <v>1366</v>
      </c>
      <c r="L150" s="110">
        <v>987</v>
      </c>
    </row>
    <row r="151" spans="1:12" ht="13.15">
      <c r="A151" s="265" t="s">
        <v>734</v>
      </c>
      <c r="B151" s="57" t="s">
        <v>528</v>
      </c>
      <c r="C151" s="58">
        <v>4004</v>
      </c>
      <c r="D151" s="58">
        <v>2973</v>
      </c>
      <c r="E151" s="58">
        <v>2725</v>
      </c>
      <c r="F151" s="58">
        <v>2050</v>
      </c>
      <c r="G151" s="58">
        <v>2725</v>
      </c>
      <c r="H151" s="58">
        <v>2050</v>
      </c>
      <c r="I151" s="58" t="s">
        <v>92</v>
      </c>
      <c r="J151" s="58" t="s">
        <v>92</v>
      </c>
      <c r="K151" s="58">
        <v>1279</v>
      </c>
      <c r="L151" s="110">
        <v>923</v>
      </c>
    </row>
    <row r="152" spans="1:12" ht="13.15">
      <c r="A152" s="264"/>
      <c r="B152" s="57" t="s">
        <v>83</v>
      </c>
      <c r="C152" s="58">
        <v>412</v>
      </c>
      <c r="D152" s="58">
        <v>313</v>
      </c>
      <c r="E152" s="58">
        <v>325</v>
      </c>
      <c r="F152" s="58">
        <v>249</v>
      </c>
      <c r="G152" s="58">
        <v>325</v>
      </c>
      <c r="H152" s="58">
        <v>249</v>
      </c>
      <c r="I152" s="58" t="s">
        <v>92</v>
      </c>
      <c r="J152" s="58" t="s">
        <v>92</v>
      </c>
      <c r="K152" s="58">
        <v>87</v>
      </c>
      <c r="L152" s="110">
        <v>64</v>
      </c>
    </row>
    <row r="153" spans="1:12" ht="13.15">
      <c r="A153" s="264" t="s">
        <v>735</v>
      </c>
      <c r="B153" s="57" t="s">
        <v>80</v>
      </c>
      <c r="C153" s="58">
        <v>650</v>
      </c>
      <c r="D153" s="58">
        <v>355</v>
      </c>
      <c r="E153" s="58">
        <v>386</v>
      </c>
      <c r="F153" s="58">
        <v>219</v>
      </c>
      <c r="G153" s="58">
        <v>386</v>
      </c>
      <c r="H153" s="58">
        <v>219</v>
      </c>
      <c r="I153" s="58" t="s">
        <v>92</v>
      </c>
      <c r="J153" s="58" t="s">
        <v>92</v>
      </c>
      <c r="K153" s="58">
        <v>264</v>
      </c>
      <c r="L153" s="110">
        <v>136</v>
      </c>
    </row>
    <row r="154" spans="1:12" ht="13.15">
      <c r="A154" s="265" t="s">
        <v>736</v>
      </c>
      <c r="B154" s="57" t="s">
        <v>528</v>
      </c>
      <c r="C154" s="58">
        <v>474</v>
      </c>
      <c r="D154" s="58">
        <v>278</v>
      </c>
      <c r="E154" s="58">
        <v>289</v>
      </c>
      <c r="F154" s="58">
        <v>179</v>
      </c>
      <c r="G154" s="58">
        <v>289</v>
      </c>
      <c r="H154" s="58">
        <v>179</v>
      </c>
      <c r="I154" s="58" t="s">
        <v>92</v>
      </c>
      <c r="J154" s="58" t="s">
        <v>92</v>
      </c>
      <c r="K154" s="58">
        <v>185</v>
      </c>
      <c r="L154" s="110">
        <v>99</v>
      </c>
    </row>
    <row r="155" spans="1:12" ht="13.15">
      <c r="A155" s="264"/>
      <c r="B155" s="57" t="s">
        <v>83</v>
      </c>
      <c r="C155" s="58">
        <v>176</v>
      </c>
      <c r="D155" s="58">
        <v>77</v>
      </c>
      <c r="E155" s="58">
        <v>97</v>
      </c>
      <c r="F155" s="58">
        <v>40</v>
      </c>
      <c r="G155" s="58">
        <v>97</v>
      </c>
      <c r="H155" s="58">
        <v>40</v>
      </c>
      <c r="I155" s="58" t="s">
        <v>92</v>
      </c>
      <c r="J155" s="58" t="s">
        <v>92</v>
      </c>
      <c r="K155" s="58">
        <v>79</v>
      </c>
      <c r="L155" s="110">
        <v>37</v>
      </c>
    </row>
    <row r="156" spans="1:12" ht="13.15">
      <c r="A156" s="264" t="s">
        <v>737</v>
      </c>
      <c r="B156" s="57" t="s">
        <v>80</v>
      </c>
      <c r="C156" s="58">
        <v>5154</v>
      </c>
      <c r="D156" s="58">
        <v>2532</v>
      </c>
      <c r="E156" s="58">
        <v>3463</v>
      </c>
      <c r="F156" s="58">
        <v>1612</v>
      </c>
      <c r="G156" s="58">
        <v>3463</v>
      </c>
      <c r="H156" s="58">
        <v>1612</v>
      </c>
      <c r="I156" s="58" t="s">
        <v>92</v>
      </c>
      <c r="J156" s="58" t="s">
        <v>92</v>
      </c>
      <c r="K156" s="58">
        <v>1691</v>
      </c>
      <c r="L156" s="110">
        <v>920</v>
      </c>
    </row>
    <row r="157" spans="1:12" ht="13.15">
      <c r="A157" s="265" t="s">
        <v>738</v>
      </c>
      <c r="B157" s="57" t="s">
        <v>528</v>
      </c>
      <c r="C157" s="58">
        <v>3620</v>
      </c>
      <c r="D157" s="58">
        <v>1870</v>
      </c>
      <c r="E157" s="58">
        <v>2567</v>
      </c>
      <c r="F157" s="58">
        <v>1263</v>
      </c>
      <c r="G157" s="58">
        <v>2567</v>
      </c>
      <c r="H157" s="58">
        <v>1263</v>
      </c>
      <c r="I157" s="58" t="s">
        <v>92</v>
      </c>
      <c r="J157" s="58" t="s">
        <v>92</v>
      </c>
      <c r="K157" s="58">
        <v>1053</v>
      </c>
      <c r="L157" s="110">
        <v>607</v>
      </c>
    </row>
    <row r="158" spans="1:12" ht="13.15">
      <c r="A158" s="264"/>
      <c r="B158" s="57" t="s">
        <v>83</v>
      </c>
      <c r="C158" s="58">
        <v>1534</v>
      </c>
      <c r="D158" s="58">
        <v>662</v>
      </c>
      <c r="E158" s="58">
        <v>896</v>
      </c>
      <c r="F158" s="58">
        <v>349</v>
      </c>
      <c r="G158" s="58">
        <v>896</v>
      </c>
      <c r="H158" s="58">
        <v>349</v>
      </c>
      <c r="I158" s="58" t="s">
        <v>92</v>
      </c>
      <c r="J158" s="58" t="s">
        <v>92</v>
      </c>
      <c r="K158" s="58">
        <v>638</v>
      </c>
      <c r="L158" s="110">
        <v>313</v>
      </c>
    </row>
    <row r="159" spans="1:12" ht="13.15">
      <c r="A159" s="264" t="s">
        <v>740</v>
      </c>
      <c r="B159" s="57" t="s">
        <v>80</v>
      </c>
      <c r="C159" s="58">
        <v>1943</v>
      </c>
      <c r="D159" s="58">
        <v>673</v>
      </c>
      <c r="E159" s="58">
        <v>1357</v>
      </c>
      <c r="F159" s="58">
        <v>437</v>
      </c>
      <c r="G159" s="58">
        <v>1357</v>
      </c>
      <c r="H159" s="58">
        <v>437</v>
      </c>
      <c r="I159" s="58" t="s">
        <v>92</v>
      </c>
      <c r="J159" s="58" t="s">
        <v>92</v>
      </c>
      <c r="K159" s="58">
        <v>586</v>
      </c>
      <c r="L159" s="110">
        <v>236</v>
      </c>
    </row>
    <row r="160" spans="1:12" ht="13.15">
      <c r="A160" s="627" t="s">
        <v>741</v>
      </c>
      <c r="B160" s="57" t="s">
        <v>528</v>
      </c>
      <c r="C160" s="58">
        <v>1627</v>
      </c>
      <c r="D160" s="58">
        <v>598</v>
      </c>
      <c r="E160" s="58">
        <v>1143</v>
      </c>
      <c r="F160" s="58">
        <v>400</v>
      </c>
      <c r="G160" s="58">
        <v>1143</v>
      </c>
      <c r="H160" s="58">
        <v>400</v>
      </c>
      <c r="I160" s="58" t="s">
        <v>92</v>
      </c>
      <c r="J160" s="58" t="s">
        <v>92</v>
      </c>
      <c r="K160" s="58">
        <v>484</v>
      </c>
      <c r="L160" s="110">
        <v>198</v>
      </c>
    </row>
    <row r="161" spans="1:12" ht="13.15">
      <c r="A161" s="264"/>
      <c r="B161" s="57" t="s">
        <v>83</v>
      </c>
      <c r="C161" s="58">
        <v>316</v>
      </c>
      <c r="D161" s="58">
        <v>75</v>
      </c>
      <c r="E161" s="58">
        <v>214</v>
      </c>
      <c r="F161" s="58">
        <v>37</v>
      </c>
      <c r="G161" s="58">
        <v>214</v>
      </c>
      <c r="H161" s="58">
        <v>37</v>
      </c>
      <c r="I161" s="58" t="s">
        <v>92</v>
      </c>
      <c r="J161" s="58" t="s">
        <v>92</v>
      </c>
      <c r="K161" s="58">
        <v>102</v>
      </c>
      <c r="L161" s="110">
        <v>38</v>
      </c>
    </row>
    <row r="162" spans="1:12" ht="13.15">
      <c r="A162" s="271" t="s">
        <v>211</v>
      </c>
      <c r="B162" s="57" t="s">
        <v>80</v>
      </c>
      <c r="C162" s="58">
        <v>664</v>
      </c>
      <c r="D162" s="58">
        <v>371</v>
      </c>
      <c r="E162" s="58">
        <v>330</v>
      </c>
      <c r="F162" s="58">
        <v>237</v>
      </c>
      <c r="G162" s="58">
        <v>309</v>
      </c>
      <c r="H162" s="58">
        <v>220</v>
      </c>
      <c r="I162" s="58">
        <v>21</v>
      </c>
      <c r="J162" s="58">
        <v>17</v>
      </c>
      <c r="K162" s="58">
        <v>334</v>
      </c>
      <c r="L162" s="110">
        <v>134</v>
      </c>
    </row>
    <row r="163" spans="1:12" ht="13.15">
      <c r="A163" s="272" t="s">
        <v>212</v>
      </c>
      <c r="B163" s="57" t="s">
        <v>528</v>
      </c>
      <c r="C163" s="58">
        <v>565</v>
      </c>
      <c r="D163" s="58">
        <v>326</v>
      </c>
      <c r="E163" s="58">
        <v>299</v>
      </c>
      <c r="F163" s="58">
        <v>215</v>
      </c>
      <c r="G163" s="58">
        <v>278</v>
      </c>
      <c r="H163" s="58">
        <v>198</v>
      </c>
      <c r="I163" s="58">
        <v>21</v>
      </c>
      <c r="J163" s="58">
        <v>17</v>
      </c>
      <c r="K163" s="58">
        <v>266</v>
      </c>
      <c r="L163" s="110">
        <v>111</v>
      </c>
    </row>
    <row r="164" spans="1:12" ht="13.15">
      <c r="A164" s="272"/>
      <c r="B164" s="57" t="s">
        <v>83</v>
      </c>
      <c r="C164" s="58">
        <v>99</v>
      </c>
      <c r="D164" s="58">
        <v>45</v>
      </c>
      <c r="E164" s="58">
        <v>31</v>
      </c>
      <c r="F164" s="58">
        <v>22</v>
      </c>
      <c r="G164" s="58">
        <v>31</v>
      </c>
      <c r="H164" s="58">
        <v>22</v>
      </c>
      <c r="I164" s="58" t="s">
        <v>92</v>
      </c>
      <c r="J164" s="58" t="s">
        <v>92</v>
      </c>
      <c r="K164" s="58">
        <v>68</v>
      </c>
      <c r="L164" s="110">
        <v>23</v>
      </c>
    </row>
    <row r="165" spans="1:12" s="237" customFormat="1" ht="13.15">
      <c r="A165" s="146" t="s">
        <v>85</v>
      </c>
      <c r="B165" s="38" t="s">
        <v>80</v>
      </c>
      <c r="C165" s="52">
        <v>14010</v>
      </c>
      <c r="D165" s="52">
        <v>10957</v>
      </c>
      <c r="E165" s="52">
        <v>10278</v>
      </c>
      <c r="F165" s="52">
        <v>7674</v>
      </c>
      <c r="G165" s="52">
        <v>4203</v>
      </c>
      <c r="H165" s="52">
        <v>3649</v>
      </c>
      <c r="I165" s="52">
        <v>6075</v>
      </c>
      <c r="J165" s="52">
        <v>4025</v>
      </c>
      <c r="K165" s="52">
        <v>3732</v>
      </c>
      <c r="L165" s="111">
        <v>3283</v>
      </c>
    </row>
    <row r="166" spans="1:12" s="237" customFormat="1" ht="13.15">
      <c r="A166" s="225" t="s">
        <v>2146</v>
      </c>
      <c r="B166" s="38" t="s">
        <v>528</v>
      </c>
      <c r="C166" s="52">
        <v>12342</v>
      </c>
      <c r="D166" s="52">
        <v>9732</v>
      </c>
      <c r="E166" s="52">
        <v>9429</v>
      </c>
      <c r="F166" s="52">
        <v>7134</v>
      </c>
      <c r="G166" s="52">
        <v>4076</v>
      </c>
      <c r="H166" s="52">
        <v>3545</v>
      </c>
      <c r="I166" s="52">
        <v>5353</v>
      </c>
      <c r="J166" s="52">
        <v>3589</v>
      </c>
      <c r="K166" s="52">
        <v>2913</v>
      </c>
      <c r="L166" s="111">
        <v>2598</v>
      </c>
    </row>
    <row r="167" spans="1:12" s="237" customFormat="1" ht="13.15">
      <c r="A167" s="241"/>
      <c r="B167" s="38" t="s">
        <v>83</v>
      </c>
      <c r="C167" s="52">
        <v>1668</v>
      </c>
      <c r="D167" s="52">
        <v>1225</v>
      </c>
      <c r="E167" s="52">
        <v>849</v>
      </c>
      <c r="F167" s="52">
        <v>540</v>
      </c>
      <c r="G167" s="52">
        <v>127</v>
      </c>
      <c r="H167" s="52">
        <v>104</v>
      </c>
      <c r="I167" s="52">
        <v>722</v>
      </c>
      <c r="J167" s="52">
        <v>436</v>
      </c>
      <c r="K167" s="52">
        <v>819</v>
      </c>
      <c r="L167" s="111">
        <v>685</v>
      </c>
    </row>
    <row r="168" spans="1:12" ht="13.15">
      <c r="A168" s="122" t="s">
        <v>690</v>
      </c>
      <c r="B168" s="57" t="s">
        <v>80</v>
      </c>
      <c r="C168" s="58">
        <v>8</v>
      </c>
      <c r="D168" s="58">
        <v>4</v>
      </c>
      <c r="E168" s="58" t="s">
        <v>92</v>
      </c>
      <c r="F168" s="58" t="s">
        <v>92</v>
      </c>
      <c r="G168" s="58" t="s">
        <v>92</v>
      </c>
      <c r="H168" s="58" t="s">
        <v>92</v>
      </c>
      <c r="I168" s="58" t="s">
        <v>92</v>
      </c>
      <c r="J168" s="58" t="s">
        <v>92</v>
      </c>
      <c r="K168" s="58">
        <v>8</v>
      </c>
      <c r="L168" s="110">
        <v>4</v>
      </c>
    </row>
    <row r="169" spans="1:12" ht="13.15">
      <c r="A169" s="245" t="s">
        <v>132</v>
      </c>
      <c r="B169" s="57" t="s">
        <v>528</v>
      </c>
      <c r="C169" s="58">
        <v>4</v>
      </c>
      <c r="D169" s="58">
        <v>3</v>
      </c>
      <c r="E169" s="58" t="s">
        <v>92</v>
      </c>
      <c r="F169" s="58" t="s">
        <v>92</v>
      </c>
      <c r="G169" s="58" t="s">
        <v>92</v>
      </c>
      <c r="H169" s="58" t="s">
        <v>92</v>
      </c>
      <c r="I169" s="58" t="s">
        <v>92</v>
      </c>
      <c r="J169" s="58" t="s">
        <v>92</v>
      </c>
      <c r="K169" s="58">
        <v>4</v>
      </c>
      <c r="L169" s="110">
        <v>3</v>
      </c>
    </row>
    <row r="170" spans="1:12" ht="13.15">
      <c r="A170" s="245"/>
      <c r="B170" s="57" t="s">
        <v>83</v>
      </c>
      <c r="C170" s="58">
        <v>4</v>
      </c>
      <c r="D170" s="58">
        <v>1</v>
      </c>
      <c r="E170" s="58" t="s">
        <v>92</v>
      </c>
      <c r="F170" s="58" t="s">
        <v>92</v>
      </c>
      <c r="G170" s="58" t="s">
        <v>92</v>
      </c>
      <c r="H170" s="58" t="s">
        <v>92</v>
      </c>
      <c r="I170" s="58" t="s">
        <v>92</v>
      </c>
      <c r="J170" s="58" t="s">
        <v>92</v>
      </c>
      <c r="K170" s="58">
        <v>4</v>
      </c>
      <c r="L170" s="110">
        <v>1</v>
      </c>
    </row>
    <row r="171" spans="1:12" ht="13.15">
      <c r="A171" s="264" t="s">
        <v>691</v>
      </c>
      <c r="B171" s="57" t="s">
        <v>80</v>
      </c>
      <c r="C171" s="58">
        <v>8</v>
      </c>
      <c r="D171" s="58">
        <v>4</v>
      </c>
      <c r="E171" s="58" t="s">
        <v>92</v>
      </c>
      <c r="F171" s="58" t="s">
        <v>92</v>
      </c>
      <c r="G171" s="58" t="s">
        <v>92</v>
      </c>
      <c r="H171" s="58" t="s">
        <v>92</v>
      </c>
      <c r="I171" s="58" t="s">
        <v>92</v>
      </c>
      <c r="J171" s="58" t="s">
        <v>92</v>
      </c>
      <c r="K171" s="58">
        <v>8</v>
      </c>
      <c r="L171" s="110">
        <v>4</v>
      </c>
    </row>
    <row r="172" spans="1:12" ht="13.15">
      <c r="A172" s="265" t="s">
        <v>692</v>
      </c>
      <c r="B172" s="57" t="s">
        <v>528</v>
      </c>
      <c r="C172" s="58">
        <v>4</v>
      </c>
      <c r="D172" s="58">
        <v>3</v>
      </c>
      <c r="E172" s="58" t="s">
        <v>92</v>
      </c>
      <c r="F172" s="58" t="s">
        <v>92</v>
      </c>
      <c r="G172" s="58" t="s">
        <v>92</v>
      </c>
      <c r="H172" s="58" t="s">
        <v>92</v>
      </c>
      <c r="I172" s="58" t="s">
        <v>92</v>
      </c>
      <c r="J172" s="58" t="s">
        <v>92</v>
      </c>
      <c r="K172" s="58">
        <v>4</v>
      </c>
      <c r="L172" s="110">
        <v>3</v>
      </c>
    </row>
    <row r="173" spans="1:12" ht="13.15">
      <c r="A173" s="265"/>
      <c r="B173" s="57" t="s">
        <v>83</v>
      </c>
      <c r="C173" s="58">
        <v>4</v>
      </c>
      <c r="D173" s="58">
        <v>1</v>
      </c>
      <c r="E173" s="58" t="s">
        <v>92</v>
      </c>
      <c r="F173" s="58" t="s">
        <v>92</v>
      </c>
      <c r="G173" s="58" t="s">
        <v>92</v>
      </c>
      <c r="H173" s="58" t="s">
        <v>92</v>
      </c>
      <c r="I173" s="58" t="s">
        <v>92</v>
      </c>
      <c r="J173" s="58" t="s">
        <v>92</v>
      </c>
      <c r="K173" s="58">
        <v>4</v>
      </c>
      <c r="L173" s="110">
        <v>1</v>
      </c>
    </row>
    <row r="174" spans="1:12" ht="13.15">
      <c r="A174" s="122" t="s">
        <v>143</v>
      </c>
      <c r="B174" s="57" t="s">
        <v>535</v>
      </c>
      <c r="C174" s="58">
        <v>2</v>
      </c>
      <c r="D174" s="58">
        <v>1</v>
      </c>
      <c r="E174" s="58" t="s">
        <v>92</v>
      </c>
      <c r="F174" s="58" t="s">
        <v>92</v>
      </c>
      <c r="G174" s="58" t="s">
        <v>92</v>
      </c>
      <c r="H174" s="58" t="s">
        <v>92</v>
      </c>
      <c r="I174" s="58" t="s">
        <v>92</v>
      </c>
      <c r="J174" s="58" t="s">
        <v>92</v>
      </c>
      <c r="K174" s="58">
        <v>2</v>
      </c>
      <c r="L174" s="110">
        <v>1</v>
      </c>
    </row>
    <row r="175" spans="1:12" ht="13.15">
      <c r="A175" s="245" t="s">
        <v>144</v>
      </c>
      <c r="B175" s="57"/>
      <c r="C175" s="58"/>
      <c r="D175" s="58"/>
      <c r="E175" s="58"/>
      <c r="F175" s="58"/>
      <c r="G175" s="58"/>
      <c r="H175" s="58"/>
      <c r="I175" s="58"/>
      <c r="J175" s="58"/>
      <c r="K175" s="58"/>
      <c r="L175" s="110"/>
    </row>
    <row r="176" spans="1:12" ht="13.15">
      <c r="A176" s="264" t="s">
        <v>695</v>
      </c>
      <c r="B176" s="57" t="s">
        <v>535</v>
      </c>
      <c r="C176" s="58">
        <v>2</v>
      </c>
      <c r="D176" s="58">
        <v>1</v>
      </c>
      <c r="E176" s="58" t="s">
        <v>92</v>
      </c>
      <c r="F176" s="58" t="s">
        <v>92</v>
      </c>
      <c r="G176" s="58" t="s">
        <v>92</v>
      </c>
      <c r="H176" s="58" t="s">
        <v>92</v>
      </c>
      <c r="I176" s="58" t="s">
        <v>92</v>
      </c>
      <c r="J176" s="58" t="s">
        <v>92</v>
      </c>
      <c r="K176" s="58">
        <v>2</v>
      </c>
      <c r="L176" s="110">
        <v>1</v>
      </c>
    </row>
    <row r="177" spans="1:12" ht="13.15">
      <c r="A177" s="265" t="s">
        <v>696</v>
      </c>
      <c r="B177" s="57"/>
      <c r="C177" s="58"/>
      <c r="D177" s="58"/>
      <c r="E177" s="58"/>
      <c r="F177" s="58"/>
      <c r="G177" s="58"/>
      <c r="H177" s="58"/>
      <c r="I177" s="58"/>
      <c r="J177" s="58"/>
      <c r="K177" s="58"/>
      <c r="L177" s="110"/>
    </row>
    <row r="178" spans="1:12" ht="13.15">
      <c r="A178" s="122" t="s">
        <v>163</v>
      </c>
      <c r="B178" s="57" t="s">
        <v>535</v>
      </c>
      <c r="C178" s="58">
        <v>85</v>
      </c>
      <c r="D178" s="58">
        <v>65</v>
      </c>
      <c r="E178" s="58">
        <v>63</v>
      </c>
      <c r="F178" s="58">
        <v>49</v>
      </c>
      <c r="G178" s="58">
        <v>63</v>
      </c>
      <c r="H178" s="58">
        <v>49</v>
      </c>
      <c r="I178" s="58" t="s">
        <v>92</v>
      </c>
      <c r="J178" s="58" t="s">
        <v>92</v>
      </c>
      <c r="K178" s="58">
        <v>22</v>
      </c>
      <c r="L178" s="110">
        <v>16</v>
      </c>
    </row>
    <row r="179" spans="1:12" ht="13.15">
      <c r="A179" s="245" t="s">
        <v>164</v>
      </c>
      <c r="B179" s="57"/>
      <c r="C179" s="58"/>
      <c r="D179" s="58"/>
      <c r="E179" s="58"/>
      <c r="F179" s="58"/>
      <c r="G179" s="58"/>
      <c r="H179" s="58"/>
      <c r="I179" s="58"/>
      <c r="J179" s="58"/>
      <c r="K179" s="58"/>
      <c r="L179" s="110"/>
    </row>
    <row r="180" spans="1:12" ht="13.15">
      <c r="A180" s="264" t="s">
        <v>711</v>
      </c>
      <c r="B180" s="57" t="s">
        <v>535</v>
      </c>
      <c r="C180" s="58">
        <v>85</v>
      </c>
      <c r="D180" s="58">
        <v>65</v>
      </c>
      <c r="E180" s="58">
        <v>63</v>
      </c>
      <c r="F180" s="58">
        <v>49</v>
      </c>
      <c r="G180" s="58">
        <v>63</v>
      </c>
      <c r="H180" s="58">
        <v>49</v>
      </c>
      <c r="I180" s="58" t="s">
        <v>92</v>
      </c>
      <c r="J180" s="58" t="s">
        <v>92</v>
      </c>
      <c r="K180" s="58">
        <v>22</v>
      </c>
      <c r="L180" s="110">
        <v>16</v>
      </c>
    </row>
    <row r="181" spans="1:12" ht="13.15">
      <c r="A181" s="265" t="s">
        <v>712</v>
      </c>
      <c r="B181" s="57"/>
      <c r="C181" s="58"/>
      <c r="D181" s="58"/>
      <c r="E181" s="58"/>
      <c r="F181" s="58"/>
      <c r="G181" s="58"/>
      <c r="H181" s="58"/>
      <c r="I181" s="58"/>
      <c r="J181" s="58"/>
      <c r="K181" s="58"/>
      <c r="L181" s="110"/>
    </row>
    <row r="182" spans="1:12" ht="13.15">
      <c r="A182" s="122" t="s">
        <v>189</v>
      </c>
      <c r="B182" s="57" t="s">
        <v>80</v>
      </c>
      <c r="C182" s="58">
        <v>13455</v>
      </c>
      <c r="D182" s="58">
        <v>10428</v>
      </c>
      <c r="E182" s="58">
        <v>9954</v>
      </c>
      <c r="F182" s="58">
        <v>7364</v>
      </c>
      <c r="G182" s="58">
        <v>3879</v>
      </c>
      <c r="H182" s="58">
        <v>3339</v>
      </c>
      <c r="I182" s="58">
        <v>6075</v>
      </c>
      <c r="J182" s="58">
        <v>4025</v>
      </c>
      <c r="K182" s="58">
        <v>3501</v>
      </c>
      <c r="L182" s="110">
        <v>3064</v>
      </c>
    </row>
    <row r="183" spans="1:12" ht="13.15">
      <c r="A183" s="245" t="s">
        <v>190</v>
      </c>
      <c r="B183" s="57" t="s">
        <v>528</v>
      </c>
      <c r="C183" s="58">
        <v>11820</v>
      </c>
      <c r="D183" s="58">
        <v>9233</v>
      </c>
      <c r="E183" s="58">
        <v>9110</v>
      </c>
      <c r="F183" s="58">
        <v>6829</v>
      </c>
      <c r="G183" s="58">
        <v>3757</v>
      </c>
      <c r="H183" s="58">
        <v>3240</v>
      </c>
      <c r="I183" s="58">
        <v>5353</v>
      </c>
      <c r="J183" s="58">
        <v>3589</v>
      </c>
      <c r="K183" s="58">
        <v>2710</v>
      </c>
      <c r="L183" s="110">
        <v>2404</v>
      </c>
    </row>
    <row r="184" spans="1:12" ht="13.15">
      <c r="A184" s="122"/>
      <c r="B184" s="57" t="s">
        <v>83</v>
      </c>
      <c r="C184" s="58">
        <v>1635</v>
      </c>
      <c r="D184" s="58">
        <v>1195</v>
      </c>
      <c r="E184" s="58">
        <v>844</v>
      </c>
      <c r="F184" s="58">
        <v>535</v>
      </c>
      <c r="G184" s="58">
        <v>122</v>
      </c>
      <c r="H184" s="58">
        <v>99</v>
      </c>
      <c r="I184" s="58">
        <v>722</v>
      </c>
      <c r="J184" s="58">
        <v>436</v>
      </c>
      <c r="K184" s="58">
        <v>791</v>
      </c>
      <c r="L184" s="110">
        <v>660</v>
      </c>
    </row>
    <row r="185" spans="1:12" ht="13.15">
      <c r="A185" s="264" t="s">
        <v>727</v>
      </c>
      <c r="B185" s="57" t="s">
        <v>80</v>
      </c>
      <c r="C185" s="58">
        <v>13401</v>
      </c>
      <c r="D185" s="58">
        <v>10379</v>
      </c>
      <c r="E185" s="58">
        <v>9927</v>
      </c>
      <c r="F185" s="58">
        <v>7339</v>
      </c>
      <c r="G185" s="58">
        <v>3852</v>
      </c>
      <c r="H185" s="58">
        <v>3314</v>
      </c>
      <c r="I185" s="58">
        <v>6075</v>
      </c>
      <c r="J185" s="58">
        <v>4025</v>
      </c>
      <c r="K185" s="58">
        <v>3474</v>
      </c>
      <c r="L185" s="110">
        <v>3040</v>
      </c>
    </row>
    <row r="186" spans="1:12" ht="13.15">
      <c r="A186" s="265" t="s">
        <v>728</v>
      </c>
      <c r="B186" s="57" t="s">
        <v>528</v>
      </c>
      <c r="C186" s="58">
        <v>11766</v>
      </c>
      <c r="D186" s="58">
        <v>9184</v>
      </c>
      <c r="E186" s="58">
        <v>9083</v>
      </c>
      <c r="F186" s="58">
        <v>6804</v>
      </c>
      <c r="G186" s="58">
        <v>3730</v>
      </c>
      <c r="H186" s="58">
        <v>3215</v>
      </c>
      <c r="I186" s="58">
        <v>5353</v>
      </c>
      <c r="J186" s="58">
        <v>3589</v>
      </c>
      <c r="K186" s="58">
        <v>2683</v>
      </c>
      <c r="L186" s="110">
        <v>2380</v>
      </c>
    </row>
    <row r="187" spans="1:12" ht="13.15">
      <c r="A187" s="264"/>
      <c r="B187" s="57" t="s">
        <v>83</v>
      </c>
      <c r="C187" s="58">
        <v>1635</v>
      </c>
      <c r="D187" s="58">
        <v>1195</v>
      </c>
      <c r="E187" s="58">
        <v>844</v>
      </c>
      <c r="F187" s="58">
        <v>535</v>
      </c>
      <c r="G187" s="58">
        <v>122</v>
      </c>
      <c r="H187" s="58">
        <v>99</v>
      </c>
      <c r="I187" s="58">
        <v>722</v>
      </c>
      <c r="J187" s="58">
        <v>436</v>
      </c>
      <c r="K187" s="58">
        <v>791</v>
      </c>
      <c r="L187" s="110">
        <v>660</v>
      </c>
    </row>
    <row r="188" spans="1:12" ht="23.25">
      <c r="A188" s="264" t="s">
        <v>739</v>
      </c>
      <c r="B188" s="57" t="s">
        <v>535</v>
      </c>
      <c r="C188" s="58">
        <v>54</v>
      </c>
      <c r="D188" s="58">
        <v>49</v>
      </c>
      <c r="E188" s="58">
        <v>27</v>
      </c>
      <c r="F188" s="58">
        <v>25</v>
      </c>
      <c r="G188" s="58">
        <v>27</v>
      </c>
      <c r="H188" s="58">
        <v>25</v>
      </c>
      <c r="I188" s="58" t="s">
        <v>92</v>
      </c>
      <c r="J188" s="58" t="s">
        <v>92</v>
      </c>
      <c r="K188" s="58">
        <v>27</v>
      </c>
      <c r="L188" s="110">
        <v>24</v>
      </c>
    </row>
    <row r="189" spans="1:12" ht="23.25">
      <c r="A189" s="265" t="s">
        <v>732</v>
      </c>
      <c r="B189" s="267"/>
      <c r="C189" s="58"/>
      <c r="D189" s="58"/>
      <c r="E189" s="58"/>
      <c r="F189" s="58"/>
      <c r="G189" s="58"/>
      <c r="H189" s="58"/>
      <c r="I189" s="58"/>
      <c r="J189" s="58"/>
      <c r="K189" s="58"/>
      <c r="L189" s="110"/>
    </row>
    <row r="190" spans="1:12" ht="13.15">
      <c r="A190" s="122" t="s">
        <v>199</v>
      </c>
      <c r="B190" s="57" t="s">
        <v>80</v>
      </c>
      <c r="C190" s="58">
        <v>460</v>
      </c>
      <c r="D190" s="58">
        <v>459</v>
      </c>
      <c r="E190" s="58">
        <v>261</v>
      </c>
      <c r="F190" s="58">
        <v>261</v>
      </c>
      <c r="G190" s="58">
        <v>261</v>
      </c>
      <c r="H190" s="58">
        <v>261</v>
      </c>
      <c r="I190" s="58" t="s">
        <v>92</v>
      </c>
      <c r="J190" s="58" t="s">
        <v>92</v>
      </c>
      <c r="K190" s="58">
        <v>199</v>
      </c>
      <c r="L190" s="110">
        <v>198</v>
      </c>
    </row>
    <row r="191" spans="1:12" ht="13.15">
      <c r="A191" s="245" t="s">
        <v>200</v>
      </c>
      <c r="B191" s="57" t="s">
        <v>528</v>
      </c>
      <c r="C191" s="58">
        <v>431</v>
      </c>
      <c r="D191" s="58">
        <v>430</v>
      </c>
      <c r="E191" s="58">
        <v>256</v>
      </c>
      <c r="F191" s="58">
        <v>256</v>
      </c>
      <c r="G191" s="58">
        <v>256</v>
      </c>
      <c r="H191" s="58">
        <v>256</v>
      </c>
      <c r="I191" s="58" t="s">
        <v>92</v>
      </c>
      <c r="J191" s="58" t="s">
        <v>92</v>
      </c>
      <c r="K191" s="58">
        <v>175</v>
      </c>
      <c r="L191" s="110">
        <v>174</v>
      </c>
    </row>
    <row r="192" spans="1:12" ht="13.15">
      <c r="A192" s="122"/>
      <c r="B192" s="57" t="s">
        <v>83</v>
      </c>
      <c r="C192" s="58">
        <v>29</v>
      </c>
      <c r="D192" s="58">
        <v>29</v>
      </c>
      <c r="E192" s="58">
        <v>5</v>
      </c>
      <c r="F192" s="58">
        <v>5</v>
      </c>
      <c r="G192" s="58">
        <v>5</v>
      </c>
      <c r="H192" s="58">
        <v>5</v>
      </c>
      <c r="I192" s="58" t="s">
        <v>92</v>
      </c>
      <c r="J192" s="58" t="s">
        <v>92</v>
      </c>
      <c r="K192" s="58">
        <v>24</v>
      </c>
      <c r="L192" s="110">
        <v>24</v>
      </c>
    </row>
    <row r="193" spans="1:35" ht="13.15">
      <c r="A193" s="264" t="s">
        <v>733</v>
      </c>
      <c r="B193" s="57" t="s">
        <v>80</v>
      </c>
      <c r="C193" s="58">
        <v>460</v>
      </c>
      <c r="D193" s="58">
        <v>459</v>
      </c>
      <c r="E193" s="58">
        <v>261</v>
      </c>
      <c r="F193" s="58">
        <v>261</v>
      </c>
      <c r="G193" s="58">
        <v>261</v>
      </c>
      <c r="H193" s="58">
        <v>261</v>
      </c>
      <c r="I193" s="58" t="s">
        <v>92</v>
      </c>
      <c r="J193" s="58" t="s">
        <v>92</v>
      </c>
      <c r="K193" s="58">
        <v>199</v>
      </c>
      <c r="L193" s="110">
        <v>198</v>
      </c>
    </row>
    <row r="194" spans="1:35" ht="13.15">
      <c r="A194" s="265" t="s">
        <v>734</v>
      </c>
      <c r="B194" s="57" t="s">
        <v>528</v>
      </c>
      <c r="C194" s="58">
        <v>431</v>
      </c>
      <c r="D194" s="58">
        <v>430</v>
      </c>
      <c r="E194" s="58">
        <v>256</v>
      </c>
      <c r="F194" s="58">
        <v>256</v>
      </c>
      <c r="G194" s="58">
        <v>256</v>
      </c>
      <c r="H194" s="58">
        <v>256</v>
      </c>
      <c r="I194" s="58" t="s">
        <v>92</v>
      </c>
      <c r="J194" s="58" t="s">
        <v>92</v>
      </c>
      <c r="K194" s="58">
        <v>175</v>
      </c>
      <c r="L194" s="110">
        <v>174</v>
      </c>
    </row>
    <row r="195" spans="1:35" ht="13.15">
      <c r="A195" s="122"/>
      <c r="B195" s="57" t="s">
        <v>83</v>
      </c>
      <c r="C195" s="58">
        <v>29</v>
      </c>
      <c r="D195" s="58">
        <v>29</v>
      </c>
      <c r="E195" s="58">
        <v>5</v>
      </c>
      <c r="F195" s="58">
        <v>5</v>
      </c>
      <c r="G195" s="58">
        <v>5</v>
      </c>
      <c r="H195" s="58">
        <v>5</v>
      </c>
      <c r="I195" s="58" t="s">
        <v>92</v>
      </c>
      <c r="J195" s="58" t="s">
        <v>92</v>
      </c>
      <c r="K195" s="58">
        <v>24</v>
      </c>
      <c r="L195" s="110">
        <v>24</v>
      </c>
    </row>
    <row r="196" spans="1:35" ht="23.65">
      <c r="A196" s="146" t="s">
        <v>87</v>
      </c>
      <c r="B196" s="38" t="s">
        <v>80</v>
      </c>
      <c r="C196" s="52">
        <v>1548</v>
      </c>
      <c r="D196" s="52">
        <v>629</v>
      </c>
      <c r="E196" s="52">
        <v>1134</v>
      </c>
      <c r="F196" s="52">
        <v>375</v>
      </c>
      <c r="G196" s="52">
        <v>1134</v>
      </c>
      <c r="H196" s="52">
        <v>375</v>
      </c>
      <c r="I196" s="52" t="s">
        <v>92</v>
      </c>
      <c r="J196" s="52" t="s">
        <v>92</v>
      </c>
      <c r="K196" s="52">
        <v>414</v>
      </c>
      <c r="L196" s="111">
        <v>254</v>
      </c>
    </row>
    <row r="197" spans="1:35" ht="13.15">
      <c r="A197" s="225" t="s">
        <v>2147</v>
      </c>
      <c r="B197" s="38" t="s">
        <v>528</v>
      </c>
      <c r="C197" s="52">
        <v>1129</v>
      </c>
      <c r="D197" s="52">
        <v>443</v>
      </c>
      <c r="E197" s="52">
        <v>907</v>
      </c>
      <c r="F197" s="52">
        <v>298</v>
      </c>
      <c r="G197" s="52">
        <v>907</v>
      </c>
      <c r="H197" s="52">
        <v>298</v>
      </c>
      <c r="I197" s="52" t="s">
        <v>92</v>
      </c>
      <c r="J197" s="52" t="s">
        <v>92</v>
      </c>
      <c r="K197" s="52">
        <v>222</v>
      </c>
      <c r="L197" s="111">
        <v>145</v>
      </c>
    </row>
    <row r="198" spans="1:35" ht="13.15">
      <c r="A198" s="241"/>
      <c r="B198" s="38" t="s">
        <v>83</v>
      </c>
      <c r="C198" s="52">
        <v>419</v>
      </c>
      <c r="D198" s="52">
        <v>186</v>
      </c>
      <c r="E198" s="52">
        <v>227</v>
      </c>
      <c r="F198" s="52">
        <v>77</v>
      </c>
      <c r="G198" s="52">
        <v>227</v>
      </c>
      <c r="H198" s="52">
        <v>77</v>
      </c>
      <c r="I198" s="52" t="s">
        <v>92</v>
      </c>
      <c r="J198" s="52" t="s">
        <v>92</v>
      </c>
      <c r="K198" s="52">
        <v>192</v>
      </c>
      <c r="L198" s="111">
        <v>109</v>
      </c>
      <c r="Y198" s="266"/>
      <c r="Z198" s="266"/>
      <c r="AA198" s="266"/>
      <c r="AB198" s="266"/>
      <c r="AC198" s="266"/>
      <c r="AD198" s="266"/>
      <c r="AE198" s="266"/>
      <c r="AF198" s="266"/>
      <c r="AG198" s="266"/>
      <c r="AH198" s="266"/>
      <c r="AI198" s="266"/>
    </row>
    <row r="199" spans="1:35" ht="13.15">
      <c r="A199" s="122" t="s">
        <v>683</v>
      </c>
      <c r="B199" s="57" t="s">
        <v>80</v>
      </c>
      <c r="C199" s="58">
        <v>401</v>
      </c>
      <c r="D199" s="58">
        <v>289</v>
      </c>
      <c r="E199" s="58">
        <v>193</v>
      </c>
      <c r="F199" s="58">
        <v>127</v>
      </c>
      <c r="G199" s="58">
        <v>193</v>
      </c>
      <c r="H199" s="58">
        <v>127</v>
      </c>
      <c r="I199" s="58" t="s">
        <v>92</v>
      </c>
      <c r="J199" s="58" t="s">
        <v>92</v>
      </c>
      <c r="K199" s="58">
        <v>208</v>
      </c>
      <c r="L199" s="110">
        <v>162</v>
      </c>
      <c r="Y199" s="266"/>
      <c r="Z199" s="266"/>
      <c r="AA199" s="266"/>
      <c r="AB199" s="266"/>
      <c r="AC199" s="266"/>
      <c r="AD199" s="266"/>
      <c r="AE199" s="266"/>
      <c r="AF199" s="266"/>
      <c r="AG199" s="266"/>
      <c r="AH199" s="266"/>
      <c r="AI199" s="266"/>
    </row>
    <row r="200" spans="1:35" ht="13.15">
      <c r="A200" s="245" t="s">
        <v>124</v>
      </c>
      <c r="B200" s="57" t="s">
        <v>528</v>
      </c>
      <c r="C200" s="58">
        <v>274</v>
      </c>
      <c r="D200" s="58">
        <v>188</v>
      </c>
      <c r="E200" s="58">
        <v>149</v>
      </c>
      <c r="F200" s="58">
        <v>93</v>
      </c>
      <c r="G200" s="58">
        <v>149</v>
      </c>
      <c r="H200" s="58">
        <v>93</v>
      </c>
      <c r="I200" s="58" t="s">
        <v>92</v>
      </c>
      <c r="J200" s="58" t="s">
        <v>92</v>
      </c>
      <c r="K200" s="58">
        <v>125</v>
      </c>
      <c r="L200" s="110">
        <v>95</v>
      </c>
    </row>
    <row r="201" spans="1:35" ht="13.15">
      <c r="A201" s="122"/>
      <c r="B201" s="57" t="s">
        <v>83</v>
      </c>
      <c r="C201" s="58">
        <v>127</v>
      </c>
      <c r="D201" s="58">
        <v>101</v>
      </c>
      <c r="E201" s="58">
        <v>44</v>
      </c>
      <c r="F201" s="58">
        <v>34</v>
      </c>
      <c r="G201" s="58">
        <v>44</v>
      </c>
      <c r="H201" s="58">
        <v>34</v>
      </c>
      <c r="I201" s="58" t="s">
        <v>92</v>
      </c>
      <c r="J201" s="58" t="s">
        <v>92</v>
      </c>
      <c r="K201" s="58">
        <v>83</v>
      </c>
      <c r="L201" s="110">
        <v>67</v>
      </c>
    </row>
    <row r="202" spans="1:35" ht="13.15">
      <c r="A202" s="264" t="s">
        <v>684</v>
      </c>
      <c r="B202" s="57" t="s">
        <v>80</v>
      </c>
      <c r="C202" s="58">
        <v>401</v>
      </c>
      <c r="D202" s="58">
        <v>289</v>
      </c>
      <c r="E202" s="58">
        <v>193</v>
      </c>
      <c r="F202" s="58">
        <v>127</v>
      </c>
      <c r="G202" s="58">
        <v>193</v>
      </c>
      <c r="H202" s="58">
        <v>127</v>
      </c>
      <c r="I202" s="58" t="s">
        <v>92</v>
      </c>
      <c r="J202" s="58" t="s">
        <v>92</v>
      </c>
      <c r="K202" s="58">
        <v>208</v>
      </c>
      <c r="L202" s="110">
        <v>162</v>
      </c>
    </row>
    <row r="203" spans="1:35" ht="13.15">
      <c r="A203" s="265" t="s">
        <v>685</v>
      </c>
      <c r="B203" s="57" t="s">
        <v>528</v>
      </c>
      <c r="C203" s="58">
        <v>274</v>
      </c>
      <c r="D203" s="58">
        <v>188</v>
      </c>
      <c r="E203" s="58">
        <v>149</v>
      </c>
      <c r="F203" s="58">
        <v>93</v>
      </c>
      <c r="G203" s="58">
        <v>149</v>
      </c>
      <c r="H203" s="58">
        <v>93</v>
      </c>
      <c r="I203" s="58" t="s">
        <v>92</v>
      </c>
      <c r="J203" s="58" t="s">
        <v>92</v>
      </c>
      <c r="K203" s="58">
        <v>125</v>
      </c>
      <c r="L203" s="110">
        <v>95</v>
      </c>
    </row>
    <row r="204" spans="1:35" ht="13.15">
      <c r="A204" s="241"/>
      <c r="B204" s="57" t="s">
        <v>83</v>
      </c>
      <c r="C204" s="58">
        <v>127</v>
      </c>
      <c r="D204" s="58">
        <v>101</v>
      </c>
      <c r="E204" s="58">
        <v>44</v>
      </c>
      <c r="F204" s="58">
        <v>34</v>
      </c>
      <c r="G204" s="58">
        <v>44</v>
      </c>
      <c r="H204" s="58">
        <v>34</v>
      </c>
      <c r="I204" s="58" t="s">
        <v>92</v>
      </c>
      <c r="J204" s="58" t="s">
        <v>92</v>
      </c>
      <c r="K204" s="58">
        <v>83</v>
      </c>
      <c r="L204" s="110">
        <v>67</v>
      </c>
    </row>
    <row r="205" spans="1:35" ht="13.15">
      <c r="A205" s="122" t="s">
        <v>690</v>
      </c>
      <c r="B205" s="57" t="s">
        <v>80</v>
      </c>
      <c r="C205" s="58">
        <v>127</v>
      </c>
      <c r="D205" s="58">
        <v>66</v>
      </c>
      <c r="E205" s="58">
        <v>127</v>
      </c>
      <c r="F205" s="58">
        <v>66</v>
      </c>
      <c r="G205" s="58">
        <v>127</v>
      </c>
      <c r="H205" s="58">
        <v>66</v>
      </c>
      <c r="I205" s="58" t="s">
        <v>92</v>
      </c>
      <c r="J205" s="58" t="s">
        <v>92</v>
      </c>
      <c r="K205" s="58" t="s">
        <v>92</v>
      </c>
      <c r="L205" s="110" t="s">
        <v>92</v>
      </c>
    </row>
    <row r="206" spans="1:35" ht="13.15">
      <c r="A206" s="245" t="s">
        <v>132</v>
      </c>
      <c r="B206" s="57" t="s">
        <v>528</v>
      </c>
      <c r="C206" s="58">
        <v>107</v>
      </c>
      <c r="D206" s="58">
        <v>55</v>
      </c>
      <c r="E206" s="58">
        <v>107</v>
      </c>
      <c r="F206" s="58">
        <v>55</v>
      </c>
      <c r="G206" s="58">
        <v>107</v>
      </c>
      <c r="H206" s="58">
        <v>55</v>
      </c>
      <c r="I206" s="58" t="s">
        <v>92</v>
      </c>
      <c r="J206" s="58" t="s">
        <v>92</v>
      </c>
      <c r="K206" s="58" t="s">
        <v>92</v>
      </c>
      <c r="L206" s="110" t="s">
        <v>92</v>
      </c>
    </row>
    <row r="207" spans="1:35" ht="13.15">
      <c r="A207" s="241"/>
      <c r="B207" s="57" t="s">
        <v>83</v>
      </c>
      <c r="C207" s="58">
        <v>20</v>
      </c>
      <c r="D207" s="58">
        <v>11</v>
      </c>
      <c r="E207" s="58">
        <v>20</v>
      </c>
      <c r="F207" s="58">
        <v>11</v>
      </c>
      <c r="G207" s="58">
        <v>20</v>
      </c>
      <c r="H207" s="58">
        <v>11</v>
      </c>
      <c r="I207" s="58" t="s">
        <v>92</v>
      </c>
      <c r="J207" s="58" t="s">
        <v>92</v>
      </c>
      <c r="K207" s="58" t="s">
        <v>92</v>
      </c>
      <c r="L207" s="110" t="s">
        <v>92</v>
      </c>
    </row>
    <row r="208" spans="1:35" ht="13.15">
      <c r="A208" s="264" t="s">
        <v>691</v>
      </c>
      <c r="B208" s="57" t="s">
        <v>80</v>
      </c>
      <c r="C208" s="58">
        <v>127</v>
      </c>
      <c r="D208" s="58">
        <v>66</v>
      </c>
      <c r="E208" s="58">
        <v>127</v>
      </c>
      <c r="F208" s="58">
        <v>66</v>
      </c>
      <c r="G208" s="58">
        <v>127</v>
      </c>
      <c r="H208" s="58">
        <v>66</v>
      </c>
      <c r="I208" s="58" t="s">
        <v>92</v>
      </c>
      <c r="J208" s="58" t="s">
        <v>92</v>
      </c>
      <c r="K208" s="58" t="s">
        <v>92</v>
      </c>
      <c r="L208" s="110" t="s">
        <v>92</v>
      </c>
    </row>
    <row r="209" spans="1:12" ht="13.15">
      <c r="A209" s="265" t="s">
        <v>692</v>
      </c>
      <c r="B209" s="57" t="s">
        <v>528</v>
      </c>
      <c r="C209" s="58">
        <v>107</v>
      </c>
      <c r="D209" s="58">
        <v>55</v>
      </c>
      <c r="E209" s="58">
        <v>107</v>
      </c>
      <c r="F209" s="58">
        <v>55</v>
      </c>
      <c r="G209" s="58">
        <v>107</v>
      </c>
      <c r="H209" s="58">
        <v>55</v>
      </c>
      <c r="I209" s="58" t="s">
        <v>92</v>
      </c>
      <c r="J209" s="58" t="s">
        <v>92</v>
      </c>
      <c r="K209" s="58" t="s">
        <v>92</v>
      </c>
      <c r="L209" s="110" t="s">
        <v>92</v>
      </c>
    </row>
    <row r="210" spans="1:12" ht="13.15">
      <c r="A210" s="122"/>
      <c r="B210" s="57" t="s">
        <v>83</v>
      </c>
      <c r="C210" s="58">
        <v>20</v>
      </c>
      <c r="D210" s="58">
        <v>11</v>
      </c>
      <c r="E210" s="58">
        <v>20</v>
      </c>
      <c r="F210" s="58">
        <v>11</v>
      </c>
      <c r="G210" s="58">
        <v>20</v>
      </c>
      <c r="H210" s="58">
        <v>11</v>
      </c>
      <c r="I210" s="58" t="s">
        <v>92</v>
      </c>
      <c r="J210" s="58" t="s">
        <v>92</v>
      </c>
      <c r="K210" s="58" t="s">
        <v>92</v>
      </c>
      <c r="L210" s="110" t="s">
        <v>92</v>
      </c>
    </row>
    <row r="211" spans="1:12" ht="13.15">
      <c r="A211" s="122" t="s">
        <v>157</v>
      </c>
      <c r="B211" s="57" t="s">
        <v>80</v>
      </c>
      <c r="C211" s="58">
        <v>27</v>
      </c>
      <c r="D211" s="58">
        <v>11</v>
      </c>
      <c r="E211" s="58">
        <v>15</v>
      </c>
      <c r="F211" s="58">
        <v>4</v>
      </c>
      <c r="G211" s="58">
        <v>15</v>
      </c>
      <c r="H211" s="58">
        <v>4</v>
      </c>
      <c r="I211" s="58" t="s">
        <v>92</v>
      </c>
      <c r="J211" s="58" t="s">
        <v>92</v>
      </c>
      <c r="K211" s="58">
        <v>12</v>
      </c>
      <c r="L211" s="110">
        <v>7</v>
      </c>
    </row>
    <row r="212" spans="1:12" ht="13.15">
      <c r="A212" s="245" t="s">
        <v>561</v>
      </c>
      <c r="B212" s="57" t="s">
        <v>528</v>
      </c>
      <c r="C212" s="58">
        <v>15</v>
      </c>
      <c r="D212" s="58">
        <v>4</v>
      </c>
      <c r="E212" s="58">
        <v>15</v>
      </c>
      <c r="F212" s="58">
        <v>4</v>
      </c>
      <c r="G212" s="58">
        <v>15</v>
      </c>
      <c r="H212" s="58">
        <v>4</v>
      </c>
      <c r="I212" s="58" t="s">
        <v>92</v>
      </c>
      <c r="J212" s="58" t="s">
        <v>92</v>
      </c>
      <c r="K212" s="58" t="s">
        <v>92</v>
      </c>
      <c r="L212" s="110" t="s">
        <v>92</v>
      </c>
    </row>
    <row r="213" spans="1:12" ht="13.15">
      <c r="A213" s="245"/>
      <c r="B213" s="57" t="s">
        <v>83</v>
      </c>
      <c r="C213" s="58">
        <v>12</v>
      </c>
      <c r="D213" s="58">
        <v>7</v>
      </c>
      <c r="E213" s="58" t="s">
        <v>92</v>
      </c>
      <c r="F213" s="58" t="s">
        <v>92</v>
      </c>
      <c r="G213" s="58" t="s">
        <v>92</v>
      </c>
      <c r="H213" s="58" t="s">
        <v>92</v>
      </c>
      <c r="I213" s="58" t="s">
        <v>92</v>
      </c>
      <c r="J213" s="58" t="s">
        <v>92</v>
      </c>
      <c r="K213" s="58">
        <v>12</v>
      </c>
      <c r="L213" s="110">
        <v>7</v>
      </c>
    </row>
    <row r="214" spans="1:12" ht="13.15">
      <c r="A214" s="264" t="s">
        <v>707</v>
      </c>
      <c r="B214" s="57" t="s">
        <v>80</v>
      </c>
      <c r="C214" s="58">
        <v>27</v>
      </c>
      <c r="D214" s="58">
        <v>11</v>
      </c>
      <c r="E214" s="58">
        <v>15</v>
      </c>
      <c r="F214" s="58">
        <v>4</v>
      </c>
      <c r="G214" s="58">
        <v>15</v>
      </c>
      <c r="H214" s="58">
        <v>4</v>
      </c>
      <c r="I214" s="58" t="s">
        <v>92</v>
      </c>
      <c r="J214" s="58" t="s">
        <v>92</v>
      </c>
      <c r="K214" s="58">
        <v>12</v>
      </c>
      <c r="L214" s="110">
        <v>7</v>
      </c>
    </row>
    <row r="215" spans="1:12" ht="13.15">
      <c r="A215" s="265" t="s">
        <v>708</v>
      </c>
      <c r="B215" s="57" t="s">
        <v>528</v>
      </c>
      <c r="C215" s="58">
        <v>15</v>
      </c>
      <c r="D215" s="58">
        <v>4</v>
      </c>
      <c r="E215" s="58">
        <v>15</v>
      </c>
      <c r="F215" s="58">
        <v>4</v>
      </c>
      <c r="G215" s="58">
        <v>15</v>
      </c>
      <c r="H215" s="58">
        <v>4</v>
      </c>
      <c r="I215" s="58" t="s">
        <v>92</v>
      </c>
      <c r="J215" s="58" t="s">
        <v>92</v>
      </c>
      <c r="K215" s="58" t="s">
        <v>92</v>
      </c>
      <c r="L215" s="110" t="s">
        <v>92</v>
      </c>
    </row>
    <row r="216" spans="1:12" ht="13.15">
      <c r="A216" s="265"/>
      <c r="B216" s="57" t="s">
        <v>83</v>
      </c>
      <c r="C216" s="58">
        <v>12</v>
      </c>
      <c r="D216" s="58">
        <v>7</v>
      </c>
      <c r="E216" s="58" t="s">
        <v>92</v>
      </c>
      <c r="F216" s="58" t="s">
        <v>92</v>
      </c>
      <c r="G216" s="58" t="s">
        <v>92</v>
      </c>
      <c r="H216" s="58" t="s">
        <v>92</v>
      </c>
      <c r="I216" s="58" t="s">
        <v>92</v>
      </c>
      <c r="J216" s="58" t="s">
        <v>92</v>
      </c>
      <c r="K216" s="58">
        <v>12</v>
      </c>
      <c r="L216" s="110">
        <v>7</v>
      </c>
    </row>
    <row r="217" spans="1:12" ht="13.15">
      <c r="A217" s="122" t="s">
        <v>163</v>
      </c>
      <c r="B217" s="57" t="s">
        <v>80</v>
      </c>
      <c r="C217" s="58">
        <v>515</v>
      </c>
      <c r="D217" s="58">
        <v>106</v>
      </c>
      <c r="E217" s="58">
        <v>388</v>
      </c>
      <c r="F217" s="58">
        <v>62</v>
      </c>
      <c r="G217" s="58">
        <v>388</v>
      </c>
      <c r="H217" s="58">
        <v>62</v>
      </c>
      <c r="I217" s="58" t="s">
        <v>92</v>
      </c>
      <c r="J217" s="58" t="s">
        <v>92</v>
      </c>
      <c r="K217" s="58">
        <v>127</v>
      </c>
      <c r="L217" s="110">
        <v>44</v>
      </c>
    </row>
    <row r="218" spans="1:12" ht="13.15">
      <c r="A218" s="245" t="s">
        <v>164</v>
      </c>
      <c r="B218" s="57" t="s">
        <v>528</v>
      </c>
      <c r="C218" s="58">
        <v>365</v>
      </c>
      <c r="D218" s="58">
        <v>80</v>
      </c>
      <c r="E218" s="58">
        <v>306</v>
      </c>
      <c r="F218" s="58">
        <v>52</v>
      </c>
      <c r="G218" s="58">
        <v>306</v>
      </c>
      <c r="H218" s="58">
        <v>52</v>
      </c>
      <c r="I218" s="58" t="s">
        <v>92</v>
      </c>
      <c r="J218" s="58" t="s">
        <v>92</v>
      </c>
      <c r="K218" s="58">
        <v>59</v>
      </c>
      <c r="L218" s="110">
        <v>28</v>
      </c>
    </row>
    <row r="219" spans="1:12" ht="13.15">
      <c r="A219" s="122"/>
      <c r="B219" s="57" t="s">
        <v>83</v>
      </c>
      <c r="C219" s="58">
        <v>150</v>
      </c>
      <c r="D219" s="58">
        <v>26</v>
      </c>
      <c r="E219" s="58">
        <v>82</v>
      </c>
      <c r="F219" s="58">
        <v>10</v>
      </c>
      <c r="G219" s="58">
        <v>82</v>
      </c>
      <c r="H219" s="58">
        <v>10</v>
      </c>
      <c r="I219" s="58" t="s">
        <v>92</v>
      </c>
      <c r="J219" s="58" t="s">
        <v>92</v>
      </c>
      <c r="K219" s="58">
        <v>68</v>
      </c>
      <c r="L219" s="110">
        <v>16</v>
      </c>
    </row>
    <row r="220" spans="1:12" ht="13.15">
      <c r="A220" s="264" t="s">
        <v>711</v>
      </c>
      <c r="B220" s="57" t="s">
        <v>80</v>
      </c>
      <c r="C220" s="58">
        <v>389</v>
      </c>
      <c r="D220" s="58">
        <v>24</v>
      </c>
      <c r="E220" s="58">
        <v>314</v>
      </c>
      <c r="F220" s="58">
        <v>15</v>
      </c>
      <c r="G220" s="58">
        <v>314</v>
      </c>
      <c r="H220" s="58">
        <v>15</v>
      </c>
      <c r="I220" s="58" t="s">
        <v>92</v>
      </c>
      <c r="J220" s="58" t="s">
        <v>92</v>
      </c>
      <c r="K220" s="58">
        <v>75</v>
      </c>
      <c r="L220" s="110">
        <v>9</v>
      </c>
    </row>
    <row r="221" spans="1:12" ht="13.15">
      <c r="A221" s="265" t="s">
        <v>712</v>
      </c>
      <c r="B221" s="57" t="s">
        <v>528</v>
      </c>
      <c r="C221" s="58">
        <v>274</v>
      </c>
      <c r="D221" s="58">
        <v>21</v>
      </c>
      <c r="E221" s="58">
        <v>245</v>
      </c>
      <c r="F221" s="58">
        <v>15</v>
      </c>
      <c r="G221" s="58">
        <v>245</v>
      </c>
      <c r="H221" s="58">
        <v>15</v>
      </c>
      <c r="I221" s="58" t="s">
        <v>92</v>
      </c>
      <c r="J221" s="58" t="s">
        <v>92</v>
      </c>
      <c r="K221" s="58">
        <v>29</v>
      </c>
      <c r="L221" s="110">
        <v>6</v>
      </c>
    </row>
    <row r="222" spans="1:12" ht="13.15">
      <c r="A222" s="264"/>
      <c r="B222" s="57" t="s">
        <v>83</v>
      </c>
      <c r="C222" s="58">
        <v>115</v>
      </c>
      <c r="D222" s="58">
        <v>3</v>
      </c>
      <c r="E222" s="58">
        <v>69</v>
      </c>
      <c r="F222" s="58" t="s">
        <v>92</v>
      </c>
      <c r="G222" s="58">
        <v>69</v>
      </c>
      <c r="H222" s="58" t="s">
        <v>92</v>
      </c>
      <c r="I222" s="58" t="s">
        <v>92</v>
      </c>
      <c r="J222" s="58" t="s">
        <v>92</v>
      </c>
      <c r="K222" s="58">
        <v>46</v>
      </c>
      <c r="L222" s="110">
        <v>3</v>
      </c>
    </row>
    <row r="223" spans="1:12" ht="13.15">
      <c r="A223" s="264" t="s">
        <v>713</v>
      </c>
      <c r="B223" s="57" t="s">
        <v>80</v>
      </c>
      <c r="C223" s="58">
        <v>73</v>
      </c>
      <c r="D223" s="58">
        <v>48</v>
      </c>
      <c r="E223" s="58">
        <v>22</v>
      </c>
      <c r="F223" s="58">
        <v>13</v>
      </c>
      <c r="G223" s="58">
        <v>22</v>
      </c>
      <c r="H223" s="58">
        <v>13</v>
      </c>
      <c r="I223" s="58" t="s">
        <v>92</v>
      </c>
      <c r="J223" s="58" t="s">
        <v>92</v>
      </c>
      <c r="K223" s="58">
        <v>51</v>
      </c>
      <c r="L223" s="110">
        <v>35</v>
      </c>
    </row>
    <row r="224" spans="1:12" ht="13.15">
      <c r="A224" s="265" t="s">
        <v>714</v>
      </c>
      <c r="B224" s="57" t="s">
        <v>528</v>
      </c>
      <c r="C224" s="58">
        <v>52</v>
      </c>
      <c r="D224" s="58">
        <v>35</v>
      </c>
      <c r="E224" s="58">
        <v>22</v>
      </c>
      <c r="F224" s="58">
        <v>13</v>
      </c>
      <c r="G224" s="58">
        <v>22</v>
      </c>
      <c r="H224" s="58">
        <v>13</v>
      </c>
      <c r="I224" s="58" t="s">
        <v>92</v>
      </c>
      <c r="J224" s="58" t="s">
        <v>92</v>
      </c>
      <c r="K224" s="58">
        <v>30</v>
      </c>
      <c r="L224" s="110">
        <v>22</v>
      </c>
    </row>
    <row r="225" spans="1:12" ht="13.15">
      <c r="A225" s="264"/>
      <c r="B225" s="57" t="s">
        <v>83</v>
      </c>
      <c r="C225" s="58">
        <v>21</v>
      </c>
      <c r="D225" s="58">
        <v>13</v>
      </c>
      <c r="E225" s="58" t="s">
        <v>92</v>
      </c>
      <c r="F225" s="58" t="s">
        <v>92</v>
      </c>
      <c r="G225" s="58" t="s">
        <v>92</v>
      </c>
      <c r="H225" s="58" t="s">
        <v>92</v>
      </c>
      <c r="I225" s="58" t="s">
        <v>92</v>
      </c>
      <c r="J225" s="58" t="s">
        <v>92</v>
      </c>
      <c r="K225" s="58">
        <v>21</v>
      </c>
      <c r="L225" s="110">
        <v>13</v>
      </c>
    </row>
    <row r="226" spans="1:12" ht="13.15">
      <c r="A226" s="264" t="s">
        <v>715</v>
      </c>
      <c r="B226" s="57" t="s">
        <v>80</v>
      </c>
      <c r="C226" s="58">
        <v>52</v>
      </c>
      <c r="D226" s="58">
        <v>34</v>
      </c>
      <c r="E226" s="58">
        <v>52</v>
      </c>
      <c r="F226" s="58">
        <v>34</v>
      </c>
      <c r="G226" s="58">
        <v>52</v>
      </c>
      <c r="H226" s="58">
        <v>34</v>
      </c>
      <c r="I226" s="58" t="s">
        <v>92</v>
      </c>
      <c r="J226" s="58" t="s">
        <v>92</v>
      </c>
      <c r="K226" s="58" t="s">
        <v>92</v>
      </c>
      <c r="L226" s="110" t="s">
        <v>92</v>
      </c>
    </row>
    <row r="227" spans="1:12" ht="13.15">
      <c r="A227" s="265" t="s">
        <v>716</v>
      </c>
      <c r="B227" s="57" t="s">
        <v>528</v>
      </c>
      <c r="C227" s="58">
        <v>39</v>
      </c>
      <c r="D227" s="58">
        <v>24</v>
      </c>
      <c r="E227" s="58">
        <v>39</v>
      </c>
      <c r="F227" s="58">
        <v>24</v>
      </c>
      <c r="G227" s="58">
        <v>39</v>
      </c>
      <c r="H227" s="58">
        <v>24</v>
      </c>
      <c r="I227" s="58" t="s">
        <v>92</v>
      </c>
      <c r="J227" s="58" t="s">
        <v>92</v>
      </c>
      <c r="K227" s="58" t="s">
        <v>92</v>
      </c>
      <c r="L227" s="110" t="s">
        <v>92</v>
      </c>
    </row>
    <row r="228" spans="1:12" ht="13.15">
      <c r="A228" s="122"/>
      <c r="B228" s="57" t="s">
        <v>83</v>
      </c>
      <c r="C228" s="58">
        <v>13</v>
      </c>
      <c r="D228" s="58">
        <v>10</v>
      </c>
      <c r="E228" s="58">
        <v>13</v>
      </c>
      <c r="F228" s="58">
        <v>10</v>
      </c>
      <c r="G228" s="58">
        <v>13</v>
      </c>
      <c r="H228" s="58">
        <v>10</v>
      </c>
      <c r="I228" s="58" t="s">
        <v>92</v>
      </c>
      <c r="J228" s="58" t="s">
        <v>92</v>
      </c>
      <c r="K228" s="58" t="s">
        <v>92</v>
      </c>
      <c r="L228" s="110" t="s">
        <v>92</v>
      </c>
    </row>
    <row r="229" spans="1:12" ht="23.25">
      <c r="A229" s="264" t="s">
        <v>1807</v>
      </c>
      <c r="B229" s="57" t="s">
        <v>94</v>
      </c>
      <c r="C229" s="58">
        <v>1</v>
      </c>
      <c r="D229" s="58" t="s">
        <v>92</v>
      </c>
      <c r="E229" s="58" t="s">
        <v>92</v>
      </c>
      <c r="F229" s="58" t="s">
        <v>92</v>
      </c>
      <c r="G229" s="58" t="s">
        <v>92</v>
      </c>
      <c r="H229" s="58" t="s">
        <v>92</v>
      </c>
      <c r="I229" s="58" t="s">
        <v>92</v>
      </c>
      <c r="J229" s="58" t="s">
        <v>92</v>
      </c>
      <c r="K229" s="58">
        <v>1</v>
      </c>
      <c r="L229" s="110" t="s">
        <v>92</v>
      </c>
    </row>
    <row r="230" spans="1:12" ht="23.25">
      <c r="A230" s="627" t="s">
        <v>1811</v>
      </c>
      <c r="B230" s="57"/>
      <c r="C230" s="58"/>
      <c r="D230" s="58"/>
      <c r="E230" s="58"/>
      <c r="F230" s="58"/>
      <c r="G230" s="58"/>
      <c r="H230" s="58"/>
      <c r="I230" s="58"/>
      <c r="J230" s="58"/>
      <c r="K230" s="58"/>
      <c r="L230" s="110"/>
    </row>
    <row r="231" spans="1:12" ht="13.15">
      <c r="A231" s="122" t="s">
        <v>199</v>
      </c>
      <c r="B231" s="57" t="s">
        <v>80</v>
      </c>
      <c r="C231" s="58">
        <v>478</v>
      </c>
      <c r="D231" s="58">
        <v>157</v>
      </c>
      <c r="E231" s="58">
        <v>411</v>
      </c>
      <c r="F231" s="58">
        <v>116</v>
      </c>
      <c r="G231" s="58">
        <v>411</v>
      </c>
      <c r="H231" s="58">
        <v>116</v>
      </c>
      <c r="I231" s="58" t="s">
        <v>92</v>
      </c>
      <c r="J231" s="58" t="s">
        <v>92</v>
      </c>
      <c r="K231" s="58">
        <v>67</v>
      </c>
      <c r="L231" s="110">
        <v>41</v>
      </c>
    </row>
    <row r="232" spans="1:12" ht="13.15">
      <c r="A232" s="245" t="s">
        <v>200</v>
      </c>
      <c r="B232" s="57" t="s">
        <v>528</v>
      </c>
      <c r="C232" s="58">
        <v>368</v>
      </c>
      <c r="D232" s="58">
        <v>116</v>
      </c>
      <c r="E232" s="58">
        <v>330</v>
      </c>
      <c r="F232" s="58">
        <v>94</v>
      </c>
      <c r="G232" s="58">
        <v>330</v>
      </c>
      <c r="H232" s="58">
        <v>94</v>
      </c>
      <c r="I232" s="58" t="s">
        <v>92</v>
      </c>
      <c r="J232" s="58" t="s">
        <v>92</v>
      </c>
      <c r="K232" s="58">
        <v>38</v>
      </c>
      <c r="L232" s="110">
        <v>22</v>
      </c>
    </row>
    <row r="233" spans="1:12" ht="13.15">
      <c r="A233" s="122"/>
      <c r="B233" s="57" t="s">
        <v>83</v>
      </c>
      <c r="C233" s="58">
        <v>110</v>
      </c>
      <c r="D233" s="58">
        <v>41</v>
      </c>
      <c r="E233" s="58">
        <v>81</v>
      </c>
      <c r="F233" s="58">
        <v>22</v>
      </c>
      <c r="G233" s="58">
        <v>81</v>
      </c>
      <c r="H233" s="58">
        <v>22</v>
      </c>
      <c r="I233" s="58" t="s">
        <v>92</v>
      </c>
      <c r="J233" s="58" t="s">
        <v>92</v>
      </c>
      <c r="K233" s="58">
        <v>29</v>
      </c>
      <c r="L233" s="110">
        <v>19</v>
      </c>
    </row>
    <row r="234" spans="1:12" ht="13.15">
      <c r="A234" s="264" t="s">
        <v>740</v>
      </c>
      <c r="B234" s="57" t="s">
        <v>80</v>
      </c>
      <c r="C234" s="58">
        <v>478</v>
      </c>
      <c r="D234" s="58">
        <v>157</v>
      </c>
      <c r="E234" s="58">
        <v>411</v>
      </c>
      <c r="F234" s="58">
        <v>116</v>
      </c>
      <c r="G234" s="58">
        <v>411</v>
      </c>
      <c r="H234" s="58">
        <v>116</v>
      </c>
      <c r="I234" s="58" t="s">
        <v>92</v>
      </c>
      <c r="J234" s="58" t="s">
        <v>92</v>
      </c>
      <c r="K234" s="58">
        <v>67</v>
      </c>
      <c r="L234" s="110">
        <v>41</v>
      </c>
    </row>
    <row r="235" spans="1:12" ht="13.15">
      <c r="A235" s="265" t="s">
        <v>741</v>
      </c>
      <c r="B235" s="57" t="s">
        <v>528</v>
      </c>
      <c r="C235" s="58">
        <v>368</v>
      </c>
      <c r="D235" s="58">
        <v>116</v>
      </c>
      <c r="E235" s="58">
        <v>330</v>
      </c>
      <c r="F235" s="58">
        <v>94</v>
      </c>
      <c r="G235" s="58">
        <v>330</v>
      </c>
      <c r="H235" s="58">
        <v>94</v>
      </c>
      <c r="I235" s="58" t="s">
        <v>92</v>
      </c>
      <c r="J235" s="58" t="s">
        <v>92</v>
      </c>
      <c r="K235" s="58">
        <v>38</v>
      </c>
      <c r="L235" s="110">
        <v>22</v>
      </c>
    </row>
    <row r="236" spans="1:12" ht="13.15">
      <c r="A236" s="122"/>
      <c r="B236" s="57" t="s">
        <v>83</v>
      </c>
      <c r="C236" s="58">
        <v>110</v>
      </c>
      <c r="D236" s="58">
        <v>41</v>
      </c>
      <c r="E236" s="58">
        <v>81</v>
      </c>
      <c r="F236" s="58">
        <v>22</v>
      </c>
      <c r="G236" s="58">
        <v>81</v>
      </c>
      <c r="H236" s="58">
        <v>22</v>
      </c>
      <c r="I236" s="58" t="s">
        <v>92</v>
      </c>
      <c r="J236" s="58" t="s">
        <v>92</v>
      </c>
      <c r="K236" s="58">
        <v>29</v>
      </c>
      <c r="L236" s="110">
        <v>19</v>
      </c>
    </row>
    <row r="237" spans="1:12" ht="15.75" customHeight="1">
      <c r="A237" s="146" t="s">
        <v>88</v>
      </c>
      <c r="B237" s="38" t="s">
        <v>80</v>
      </c>
      <c r="C237" s="52">
        <v>4433</v>
      </c>
      <c r="D237" s="52">
        <v>2997</v>
      </c>
      <c r="E237" s="52">
        <v>2548</v>
      </c>
      <c r="F237" s="52">
        <v>1721</v>
      </c>
      <c r="G237" s="52">
        <v>2057</v>
      </c>
      <c r="H237" s="52">
        <v>1389</v>
      </c>
      <c r="I237" s="52">
        <v>491</v>
      </c>
      <c r="J237" s="52">
        <v>332</v>
      </c>
      <c r="K237" s="52">
        <v>1885</v>
      </c>
      <c r="L237" s="111">
        <v>1276</v>
      </c>
    </row>
    <row r="238" spans="1:12" ht="13.15">
      <c r="A238" s="225" t="s">
        <v>2148</v>
      </c>
      <c r="B238" s="38" t="s">
        <v>528</v>
      </c>
      <c r="C238" s="52">
        <v>3942</v>
      </c>
      <c r="D238" s="52">
        <v>2666</v>
      </c>
      <c r="E238" s="52">
        <v>2276</v>
      </c>
      <c r="F238" s="52">
        <v>1533</v>
      </c>
      <c r="G238" s="52">
        <v>1785</v>
      </c>
      <c r="H238" s="52">
        <v>1201</v>
      </c>
      <c r="I238" s="52">
        <v>491</v>
      </c>
      <c r="J238" s="52">
        <v>332</v>
      </c>
      <c r="K238" s="52">
        <v>1666</v>
      </c>
      <c r="L238" s="111">
        <v>1133</v>
      </c>
    </row>
    <row r="239" spans="1:12" ht="13.15">
      <c r="A239" s="241"/>
      <c r="B239" s="38" t="s">
        <v>83</v>
      </c>
      <c r="C239" s="52">
        <v>491</v>
      </c>
      <c r="D239" s="52">
        <v>331</v>
      </c>
      <c r="E239" s="52">
        <v>272</v>
      </c>
      <c r="F239" s="52">
        <v>188</v>
      </c>
      <c r="G239" s="52">
        <v>272</v>
      </c>
      <c r="H239" s="52">
        <v>188</v>
      </c>
      <c r="I239" s="52" t="s">
        <v>92</v>
      </c>
      <c r="J239" s="52" t="s">
        <v>92</v>
      </c>
      <c r="K239" s="52">
        <v>219</v>
      </c>
      <c r="L239" s="111">
        <v>143</v>
      </c>
    </row>
    <row r="240" spans="1:12" ht="13.15">
      <c r="A240" s="122" t="s">
        <v>103</v>
      </c>
      <c r="B240" s="57" t="s">
        <v>535</v>
      </c>
      <c r="C240" s="58">
        <v>253</v>
      </c>
      <c r="D240" s="58">
        <v>190</v>
      </c>
      <c r="E240" s="58">
        <v>120</v>
      </c>
      <c r="F240" s="58">
        <v>85</v>
      </c>
      <c r="G240" s="58">
        <v>120</v>
      </c>
      <c r="H240" s="58">
        <v>85</v>
      </c>
      <c r="I240" s="58" t="s">
        <v>92</v>
      </c>
      <c r="J240" s="58" t="s">
        <v>92</v>
      </c>
      <c r="K240" s="58">
        <v>133</v>
      </c>
      <c r="L240" s="110">
        <v>105</v>
      </c>
    </row>
    <row r="241" spans="1:35" ht="13.15">
      <c r="A241" s="245" t="s">
        <v>532</v>
      </c>
      <c r="B241" s="57"/>
      <c r="C241" s="58"/>
      <c r="D241" s="58"/>
      <c r="E241" s="58"/>
      <c r="F241" s="58"/>
      <c r="G241" s="58"/>
      <c r="H241" s="58"/>
      <c r="I241" s="58"/>
      <c r="J241" s="58"/>
      <c r="K241" s="58"/>
      <c r="L241" s="110"/>
    </row>
    <row r="242" spans="1:35" ht="13.15">
      <c r="A242" s="264" t="s">
        <v>668</v>
      </c>
      <c r="B242" s="57" t="s">
        <v>535</v>
      </c>
      <c r="C242" s="58">
        <v>253</v>
      </c>
      <c r="D242" s="58">
        <v>190</v>
      </c>
      <c r="E242" s="58">
        <v>120</v>
      </c>
      <c r="F242" s="58">
        <v>85</v>
      </c>
      <c r="G242" s="58">
        <v>120</v>
      </c>
      <c r="H242" s="58">
        <v>85</v>
      </c>
      <c r="I242" s="58" t="s">
        <v>92</v>
      </c>
      <c r="J242" s="58" t="s">
        <v>92</v>
      </c>
      <c r="K242" s="58">
        <v>133</v>
      </c>
      <c r="L242" s="110">
        <v>105</v>
      </c>
    </row>
    <row r="243" spans="1:35" s="237" customFormat="1" ht="13.15">
      <c r="A243" s="265" t="s">
        <v>669</v>
      </c>
      <c r="B243" s="57"/>
      <c r="C243" s="58"/>
      <c r="D243" s="58"/>
      <c r="E243" s="58"/>
      <c r="F243" s="58"/>
      <c r="G243" s="58"/>
      <c r="H243" s="58"/>
      <c r="I243" s="58"/>
      <c r="J243" s="58"/>
      <c r="K243" s="58"/>
      <c r="L243" s="110"/>
    </row>
    <row r="244" spans="1:35" s="237" customFormat="1" ht="13.15">
      <c r="A244" s="185" t="s">
        <v>672</v>
      </c>
      <c r="B244" s="57" t="s">
        <v>80</v>
      </c>
      <c r="C244" s="58">
        <v>4124</v>
      </c>
      <c r="D244" s="58">
        <v>2763</v>
      </c>
      <c r="E244" s="58">
        <v>2396</v>
      </c>
      <c r="F244" s="58">
        <v>1610</v>
      </c>
      <c r="G244" s="58">
        <v>1905</v>
      </c>
      <c r="H244" s="58">
        <v>1278</v>
      </c>
      <c r="I244" s="58">
        <v>491</v>
      </c>
      <c r="J244" s="58">
        <v>332</v>
      </c>
      <c r="K244" s="58">
        <v>1728</v>
      </c>
      <c r="L244" s="110">
        <v>1153</v>
      </c>
    </row>
    <row r="245" spans="1:35" s="237" customFormat="1" ht="13.15">
      <c r="A245" s="184" t="s">
        <v>110</v>
      </c>
      <c r="B245" s="57" t="s">
        <v>528</v>
      </c>
      <c r="C245" s="58">
        <v>3633</v>
      </c>
      <c r="D245" s="58">
        <v>2432</v>
      </c>
      <c r="E245" s="58">
        <v>2124</v>
      </c>
      <c r="F245" s="58">
        <v>1422</v>
      </c>
      <c r="G245" s="58">
        <v>1633</v>
      </c>
      <c r="H245" s="58">
        <v>1090</v>
      </c>
      <c r="I245" s="58">
        <v>491</v>
      </c>
      <c r="J245" s="58">
        <v>332</v>
      </c>
      <c r="K245" s="58">
        <v>1509</v>
      </c>
      <c r="L245" s="110">
        <v>1010</v>
      </c>
    </row>
    <row r="246" spans="1:35" ht="13.15">
      <c r="A246" s="264"/>
      <c r="B246" s="57" t="s">
        <v>83</v>
      </c>
      <c r="C246" s="58">
        <v>491</v>
      </c>
      <c r="D246" s="58">
        <v>331</v>
      </c>
      <c r="E246" s="58">
        <v>272</v>
      </c>
      <c r="F246" s="58">
        <v>188</v>
      </c>
      <c r="G246" s="58">
        <v>272</v>
      </c>
      <c r="H246" s="58">
        <v>188</v>
      </c>
      <c r="I246" s="58" t="s">
        <v>92</v>
      </c>
      <c r="J246" s="58" t="s">
        <v>92</v>
      </c>
      <c r="K246" s="58">
        <v>219</v>
      </c>
      <c r="L246" s="110">
        <v>143</v>
      </c>
    </row>
    <row r="247" spans="1:35" ht="13.15">
      <c r="A247" s="264" t="s">
        <v>673</v>
      </c>
      <c r="B247" s="57" t="s">
        <v>80</v>
      </c>
      <c r="C247" s="58">
        <v>4056</v>
      </c>
      <c r="D247" s="58">
        <v>2701</v>
      </c>
      <c r="E247" s="58">
        <v>2343</v>
      </c>
      <c r="F247" s="58">
        <v>1562</v>
      </c>
      <c r="G247" s="58">
        <v>1871</v>
      </c>
      <c r="H247" s="58">
        <v>1248</v>
      </c>
      <c r="I247" s="58">
        <v>472</v>
      </c>
      <c r="J247" s="58">
        <v>314</v>
      </c>
      <c r="K247" s="58">
        <v>1713</v>
      </c>
      <c r="L247" s="110">
        <v>1139</v>
      </c>
    </row>
    <row r="248" spans="1:35" ht="13.15">
      <c r="A248" s="265" t="s">
        <v>674</v>
      </c>
      <c r="B248" s="57" t="s">
        <v>528</v>
      </c>
      <c r="C248" s="58">
        <v>3565</v>
      </c>
      <c r="D248" s="58">
        <v>2370</v>
      </c>
      <c r="E248" s="58">
        <v>2071</v>
      </c>
      <c r="F248" s="58">
        <v>1374</v>
      </c>
      <c r="G248" s="58">
        <v>1599</v>
      </c>
      <c r="H248" s="58">
        <v>1060</v>
      </c>
      <c r="I248" s="58">
        <v>472</v>
      </c>
      <c r="J248" s="58">
        <v>314</v>
      </c>
      <c r="K248" s="58">
        <v>1494</v>
      </c>
      <c r="L248" s="110">
        <v>996</v>
      </c>
    </row>
    <row r="249" spans="1:35" ht="13.15">
      <c r="A249" s="264"/>
      <c r="B249" s="57" t="s">
        <v>83</v>
      </c>
      <c r="C249" s="58">
        <v>491</v>
      </c>
      <c r="D249" s="58">
        <v>331</v>
      </c>
      <c r="E249" s="58">
        <v>272</v>
      </c>
      <c r="F249" s="58">
        <v>188</v>
      </c>
      <c r="G249" s="58">
        <v>272</v>
      </c>
      <c r="H249" s="58">
        <v>188</v>
      </c>
      <c r="I249" s="58" t="s">
        <v>92</v>
      </c>
      <c r="J249" s="58" t="s">
        <v>92</v>
      </c>
      <c r="K249" s="58">
        <v>219</v>
      </c>
      <c r="L249" s="110">
        <v>143</v>
      </c>
    </row>
    <row r="250" spans="1:35" ht="13.15">
      <c r="A250" s="264" t="s">
        <v>675</v>
      </c>
      <c r="B250" s="57" t="s">
        <v>535</v>
      </c>
      <c r="C250" s="58">
        <v>19</v>
      </c>
      <c r="D250" s="58">
        <v>18</v>
      </c>
      <c r="E250" s="58">
        <v>19</v>
      </c>
      <c r="F250" s="58">
        <v>18</v>
      </c>
      <c r="G250" s="58" t="s">
        <v>92</v>
      </c>
      <c r="H250" s="58" t="s">
        <v>92</v>
      </c>
      <c r="I250" s="58">
        <v>19</v>
      </c>
      <c r="J250" s="58">
        <v>18</v>
      </c>
      <c r="K250" s="58" t="s">
        <v>92</v>
      </c>
      <c r="L250" s="110" t="s">
        <v>92</v>
      </c>
    </row>
    <row r="251" spans="1:35" ht="13.15">
      <c r="A251" s="265" t="s">
        <v>676</v>
      </c>
      <c r="B251" s="57"/>
      <c r="C251" s="58"/>
      <c r="D251" s="58"/>
      <c r="E251" s="58"/>
      <c r="F251" s="58"/>
      <c r="G251" s="58"/>
      <c r="H251" s="58"/>
      <c r="I251" s="58"/>
      <c r="J251" s="58"/>
      <c r="K251" s="58"/>
      <c r="L251" s="110"/>
    </row>
    <row r="252" spans="1:35" ht="23.25">
      <c r="A252" s="264" t="s">
        <v>679</v>
      </c>
      <c r="B252" s="57" t="s">
        <v>535</v>
      </c>
      <c r="C252" s="58">
        <v>29</v>
      </c>
      <c r="D252" s="58">
        <v>27</v>
      </c>
      <c r="E252" s="58">
        <v>19</v>
      </c>
      <c r="F252" s="58">
        <v>18</v>
      </c>
      <c r="G252" s="58">
        <v>19</v>
      </c>
      <c r="H252" s="58">
        <v>18</v>
      </c>
      <c r="I252" s="58" t="s">
        <v>92</v>
      </c>
      <c r="J252" s="58" t="s">
        <v>92</v>
      </c>
      <c r="K252" s="58">
        <v>10</v>
      </c>
      <c r="L252" s="110">
        <v>9</v>
      </c>
      <c r="Y252" s="266"/>
      <c r="Z252" s="266"/>
      <c r="AA252" s="266"/>
      <c r="AB252" s="266"/>
      <c r="AC252" s="266"/>
      <c r="AD252" s="266"/>
      <c r="AE252" s="266"/>
      <c r="AF252" s="266"/>
      <c r="AG252" s="266"/>
      <c r="AH252" s="266"/>
      <c r="AI252" s="266"/>
    </row>
    <row r="253" spans="1:35" ht="23.25">
      <c r="A253" s="265" t="s">
        <v>680</v>
      </c>
      <c r="B253" s="57"/>
      <c r="C253" s="58"/>
      <c r="D253" s="58"/>
      <c r="E253" s="58"/>
      <c r="F253" s="58"/>
      <c r="G253" s="58"/>
      <c r="H253" s="58"/>
      <c r="I253" s="58"/>
      <c r="J253" s="58"/>
      <c r="K253" s="58"/>
      <c r="L253" s="110"/>
      <c r="Y253" s="266"/>
      <c r="Z253" s="266"/>
      <c r="AA253" s="266"/>
      <c r="AB253" s="266"/>
      <c r="AC253" s="266"/>
      <c r="AD253" s="266"/>
      <c r="AE253" s="266"/>
      <c r="AF253" s="266"/>
      <c r="AG253" s="266"/>
      <c r="AH253" s="266"/>
      <c r="AI253" s="266"/>
    </row>
    <row r="254" spans="1:35" ht="23.25">
      <c r="A254" s="264" t="s">
        <v>742</v>
      </c>
      <c r="B254" s="57" t="s">
        <v>535</v>
      </c>
      <c r="C254" s="58">
        <v>20</v>
      </c>
      <c r="D254" s="58">
        <v>17</v>
      </c>
      <c r="E254" s="58">
        <v>15</v>
      </c>
      <c r="F254" s="58">
        <v>12</v>
      </c>
      <c r="G254" s="58">
        <v>15</v>
      </c>
      <c r="H254" s="58">
        <v>12</v>
      </c>
      <c r="I254" s="58" t="s">
        <v>92</v>
      </c>
      <c r="J254" s="58" t="s">
        <v>92</v>
      </c>
      <c r="K254" s="58">
        <v>5</v>
      </c>
      <c r="L254" s="110">
        <v>5</v>
      </c>
    </row>
    <row r="255" spans="1:35" ht="23.25">
      <c r="A255" s="265" t="s">
        <v>743</v>
      </c>
      <c r="B255" s="57"/>
      <c r="C255" s="58"/>
      <c r="D255" s="58"/>
      <c r="E255" s="58"/>
      <c r="F255" s="58"/>
      <c r="G255" s="58"/>
      <c r="H255" s="58"/>
      <c r="I255" s="58"/>
      <c r="J255" s="58"/>
      <c r="K255" s="58"/>
      <c r="L255" s="110"/>
    </row>
    <row r="256" spans="1:35" ht="13.15">
      <c r="A256" s="122" t="s">
        <v>163</v>
      </c>
      <c r="B256" s="57" t="s">
        <v>535</v>
      </c>
      <c r="C256" s="58">
        <v>56</v>
      </c>
      <c r="D256" s="58">
        <v>44</v>
      </c>
      <c r="E256" s="58">
        <v>32</v>
      </c>
      <c r="F256" s="58">
        <v>26</v>
      </c>
      <c r="G256" s="58">
        <v>32</v>
      </c>
      <c r="H256" s="58">
        <v>26</v>
      </c>
      <c r="I256" s="58" t="s">
        <v>92</v>
      </c>
      <c r="J256" s="58" t="s">
        <v>92</v>
      </c>
      <c r="K256" s="58">
        <v>24</v>
      </c>
      <c r="L256" s="110">
        <v>18</v>
      </c>
    </row>
    <row r="257" spans="1:12" ht="13.15">
      <c r="A257" s="245" t="s">
        <v>164</v>
      </c>
      <c r="B257" s="57"/>
      <c r="C257" s="58"/>
      <c r="D257" s="58"/>
      <c r="E257" s="58"/>
      <c r="F257" s="58"/>
      <c r="G257" s="58"/>
      <c r="H257" s="58"/>
      <c r="I257" s="58"/>
      <c r="J257" s="58"/>
      <c r="K257" s="58"/>
      <c r="L257" s="110"/>
    </row>
    <row r="258" spans="1:12" ht="13.15">
      <c r="A258" s="264" t="s">
        <v>715</v>
      </c>
      <c r="B258" s="57" t="s">
        <v>535</v>
      </c>
      <c r="C258" s="58">
        <v>56</v>
      </c>
      <c r="D258" s="58">
        <v>44</v>
      </c>
      <c r="E258" s="58">
        <v>32</v>
      </c>
      <c r="F258" s="58">
        <v>26</v>
      </c>
      <c r="G258" s="58">
        <v>32</v>
      </c>
      <c r="H258" s="58">
        <v>26</v>
      </c>
      <c r="I258" s="58" t="s">
        <v>92</v>
      </c>
      <c r="J258" s="58" t="s">
        <v>92</v>
      </c>
      <c r="K258" s="58">
        <v>24</v>
      </c>
      <c r="L258" s="110">
        <v>18</v>
      </c>
    </row>
    <row r="259" spans="1:12" ht="13.15">
      <c r="A259" s="265" t="s">
        <v>716</v>
      </c>
      <c r="B259" s="57"/>
      <c r="C259" s="58"/>
      <c r="D259" s="58"/>
      <c r="E259" s="58"/>
      <c r="F259" s="58"/>
      <c r="G259" s="58"/>
      <c r="H259" s="58"/>
      <c r="I259" s="58"/>
      <c r="J259" s="58"/>
      <c r="K259" s="58"/>
      <c r="L259" s="110"/>
    </row>
    <row r="260" spans="1:12" ht="13.15">
      <c r="A260" s="146" t="s">
        <v>89</v>
      </c>
      <c r="B260" s="38" t="s">
        <v>80</v>
      </c>
      <c r="C260" s="52">
        <v>5187</v>
      </c>
      <c r="D260" s="52">
        <v>1934</v>
      </c>
      <c r="E260" s="52">
        <v>2998</v>
      </c>
      <c r="F260" s="52">
        <v>1057</v>
      </c>
      <c r="G260" s="52">
        <v>2998</v>
      </c>
      <c r="H260" s="52">
        <v>1057</v>
      </c>
      <c r="I260" s="52" t="s">
        <v>92</v>
      </c>
      <c r="J260" s="52" t="s">
        <v>92</v>
      </c>
      <c r="K260" s="52">
        <v>2189</v>
      </c>
      <c r="L260" s="111">
        <v>877</v>
      </c>
    </row>
    <row r="261" spans="1:12" ht="13.15">
      <c r="A261" s="225" t="s">
        <v>2149</v>
      </c>
      <c r="B261" s="38" t="s">
        <v>528</v>
      </c>
      <c r="C261" s="52">
        <v>4143</v>
      </c>
      <c r="D261" s="52">
        <v>1525</v>
      </c>
      <c r="E261" s="52">
        <v>2548</v>
      </c>
      <c r="F261" s="52">
        <v>904</v>
      </c>
      <c r="G261" s="52">
        <v>2548</v>
      </c>
      <c r="H261" s="52">
        <v>904</v>
      </c>
      <c r="I261" s="52" t="s">
        <v>92</v>
      </c>
      <c r="J261" s="52" t="s">
        <v>92</v>
      </c>
      <c r="K261" s="52">
        <v>1595</v>
      </c>
      <c r="L261" s="111">
        <v>621</v>
      </c>
    </row>
    <row r="262" spans="1:12" ht="13.15">
      <c r="A262" s="241"/>
      <c r="B262" s="38" t="s">
        <v>83</v>
      </c>
      <c r="C262" s="52">
        <v>1044</v>
      </c>
      <c r="D262" s="52">
        <v>409</v>
      </c>
      <c r="E262" s="52">
        <v>450</v>
      </c>
      <c r="F262" s="52">
        <v>153</v>
      </c>
      <c r="G262" s="52">
        <v>450</v>
      </c>
      <c r="H262" s="52">
        <v>153</v>
      </c>
      <c r="I262" s="52" t="s">
        <v>92</v>
      </c>
      <c r="J262" s="52" t="s">
        <v>92</v>
      </c>
      <c r="K262" s="52">
        <v>594</v>
      </c>
      <c r="L262" s="111">
        <v>256</v>
      </c>
    </row>
    <row r="263" spans="1:12" ht="13.15">
      <c r="A263" s="122" t="s">
        <v>103</v>
      </c>
      <c r="B263" s="57" t="s">
        <v>535</v>
      </c>
      <c r="C263" s="58">
        <v>98</v>
      </c>
      <c r="D263" s="58">
        <v>96</v>
      </c>
      <c r="E263" s="58">
        <v>73</v>
      </c>
      <c r="F263" s="58">
        <v>71</v>
      </c>
      <c r="G263" s="58">
        <v>73</v>
      </c>
      <c r="H263" s="58">
        <v>71</v>
      </c>
      <c r="I263" s="58" t="s">
        <v>92</v>
      </c>
      <c r="J263" s="58" t="s">
        <v>92</v>
      </c>
      <c r="K263" s="58">
        <v>25</v>
      </c>
      <c r="L263" s="110">
        <v>25</v>
      </c>
    </row>
    <row r="264" spans="1:12" ht="13.15">
      <c r="A264" s="245" t="s">
        <v>532</v>
      </c>
      <c r="B264" s="62"/>
      <c r="C264" s="58"/>
      <c r="D264" s="58"/>
      <c r="E264" s="58"/>
      <c r="F264" s="58"/>
      <c r="G264" s="58"/>
      <c r="H264" s="58"/>
      <c r="I264" s="58"/>
      <c r="J264" s="58"/>
      <c r="K264" s="58"/>
      <c r="L264" s="110"/>
    </row>
    <row r="265" spans="1:12" ht="13.15">
      <c r="A265" s="264" t="s">
        <v>668</v>
      </c>
      <c r="B265" s="57" t="s">
        <v>535</v>
      </c>
      <c r="C265" s="58">
        <v>73</v>
      </c>
      <c r="D265" s="58">
        <v>71</v>
      </c>
      <c r="E265" s="58">
        <v>73</v>
      </c>
      <c r="F265" s="58">
        <v>71</v>
      </c>
      <c r="G265" s="58">
        <v>73</v>
      </c>
      <c r="H265" s="58">
        <v>71</v>
      </c>
      <c r="I265" s="58" t="s">
        <v>92</v>
      </c>
      <c r="J265" s="58" t="s">
        <v>92</v>
      </c>
      <c r="K265" s="58" t="s">
        <v>92</v>
      </c>
      <c r="L265" s="110" t="s">
        <v>92</v>
      </c>
    </row>
    <row r="266" spans="1:12" ht="13.15">
      <c r="A266" s="265" t="s">
        <v>669</v>
      </c>
      <c r="B266" s="62"/>
      <c r="C266" s="58"/>
      <c r="D266" s="58"/>
      <c r="E266" s="58"/>
      <c r="F266" s="58"/>
      <c r="G266" s="58"/>
      <c r="H266" s="58"/>
      <c r="I266" s="58"/>
      <c r="J266" s="58"/>
      <c r="K266" s="58"/>
      <c r="L266" s="110"/>
    </row>
    <row r="267" spans="1:12" ht="13.15">
      <c r="A267" s="264" t="s">
        <v>744</v>
      </c>
      <c r="B267" s="57" t="s">
        <v>535</v>
      </c>
      <c r="C267" s="58">
        <v>25</v>
      </c>
      <c r="D267" s="58">
        <v>25</v>
      </c>
      <c r="E267" s="58" t="s">
        <v>92</v>
      </c>
      <c r="F267" s="58" t="s">
        <v>92</v>
      </c>
      <c r="G267" s="58" t="s">
        <v>92</v>
      </c>
      <c r="H267" s="58" t="s">
        <v>92</v>
      </c>
      <c r="I267" s="58" t="s">
        <v>92</v>
      </c>
      <c r="J267" s="58" t="s">
        <v>92</v>
      </c>
      <c r="K267" s="58">
        <v>25</v>
      </c>
      <c r="L267" s="110">
        <v>25</v>
      </c>
    </row>
    <row r="268" spans="1:12" ht="13.15">
      <c r="A268" s="265" t="s">
        <v>671</v>
      </c>
      <c r="B268" s="57"/>
      <c r="C268" s="58"/>
      <c r="D268" s="58"/>
      <c r="E268" s="58"/>
      <c r="F268" s="58"/>
      <c r="G268" s="58"/>
      <c r="H268" s="58"/>
      <c r="I268" s="58"/>
      <c r="J268" s="58"/>
      <c r="K268" s="58"/>
      <c r="L268" s="110"/>
    </row>
    <row r="269" spans="1:12" ht="13.15">
      <c r="A269" s="122" t="s">
        <v>683</v>
      </c>
      <c r="B269" s="57" t="s">
        <v>80</v>
      </c>
      <c r="C269" s="58">
        <v>345</v>
      </c>
      <c r="D269" s="58">
        <v>210</v>
      </c>
      <c r="E269" s="58">
        <v>185</v>
      </c>
      <c r="F269" s="58">
        <v>104</v>
      </c>
      <c r="G269" s="58">
        <v>185</v>
      </c>
      <c r="H269" s="58">
        <v>104</v>
      </c>
      <c r="I269" s="58" t="s">
        <v>92</v>
      </c>
      <c r="J269" s="58" t="s">
        <v>92</v>
      </c>
      <c r="K269" s="58">
        <v>160</v>
      </c>
      <c r="L269" s="110">
        <v>106</v>
      </c>
    </row>
    <row r="270" spans="1:12" ht="13.15">
      <c r="A270" s="245" t="s">
        <v>124</v>
      </c>
      <c r="B270" s="57" t="s">
        <v>528</v>
      </c>
      <c r="C270" s="58">
        <v>282</v>
      </c>
      <c r="D270" s="58">
        <v>174</v>
      </c>
      <c r="E270" s="58">
        <v>164</v>
      </c>
      <c r="F270" s="58">
        <v>92</v>
      </c>
      <c r="G270" s="58">
        <v>164</v>
      </c>
      <c r="H270" s="58">
        <v>92</v>
      </c>
      <c r="I270" s="58" t="s">
        <v>92</v>
      </c>
      <c r="J270" s="58" t="s">
        <v>92</v>
      </c>
      <c r="K270" s="58">
        <v>118</v>
      </c>
      <c r="L270" s="110">
        <v>82</v>
      </c>
    </row>
    <row r="271" spans="1:12" ht="13.15">
      <c r="A271" s="122"/>
      <c r="B271" s="57" t="s">
        <v>83</v>
      </c>
      <c r="C271" s="58">
        <v>63</v>
      </c>
      <c r="D271" s="58">
        <v>36</v>
      </c>
      <c r="E271" s="58">
        <v>21</v>
      </c>
      <c r="F271" s="58">
        <v>12</v>
      </c>
      <c r="G271" s="58">
        <v>21</v>
      </c>
      <c r="H271" s="58">
        <v>12</v>
      </c>
      <c r="I271" s="58" t="s">
        <v>92</v>
      </c>
      <c r="J271" s="58" t="s">
        <v>92</v>
      </c>
      <c r="K271" s="58">
        <v>42</v>
      </c>
      <c r="L271" s="110">
        <v>24</v>
      </c>
    </row>
    <row r="272" spans="1:12" ht="13.15">
      <c r="A272" s="264" t="s">
        <v>684</v>
      </c>
      <c r="B272" s="57" t="s">
        <v>80</v>
      </c>
      <c r="C272" s="58">
        <v>345</v>
      </c>
      <c r="D272" s="58">
        <v>210</v>
      </c>
      <c r="E272" s="58">
        <v>185</v>
      </c>
      <c r="F272" s="58">
        <v>104</v>
      </c>
      <c r="G272" s="58">
        <v>185</v>
      </c>
      <c r="H272" s="58">
        <v>104</v>
      </c>
      <c r="I272" s="58" t="s">
        <v>92</v>
      </c>
      <c r="J272" s="58" t="s">
        <v>92</v>
      </c>
      <c r="K272" s="58">
        <v>160</v>
      </c>
      <c r="L272" s="110">
        <v>106</v>
      </c>
    </row>
    <row r="273" spans="1:35" ht="13.15">
      <c r="A273" s="265" t="s">
        <v>685</v>
      </c>
      <c r="B273" s="57" t="s">
        <v>528</v>
      </c>
      <c r="C273" s="58">
        <v>282</v>
      </c>
      <c r="D273" s="58">
        <v>174</v>
      </c>
      <c r="E273" s="58">
        <v>164</v>
      </c>
      <c r="F273" s="58">
        <v>92</v>
      </c>
      <c r="G273" s="58">
        <v>164</v>
      </c>
      <c r="H273" s="58">
        <v>92</v>
      </c>
      <c r="I273" s="58" t="s">
        <v>92</v>
      </c>
      <c r="J273" s="58" t="s">
        <v>92</v>
      </c>
      <c r="K273" s="58">
        <v>118</v>
      </c>
      <c r="L273" s="110">
        <v>82</v>
      </c>
    </row>
    <row r="274" spans="1:35" ht="13.15">
      <c r="A274" s="122"/>
      <c r="B274" s="57" t="s">
        <v>83</v>
      </c>
      <c r="C274" s="58">
        <v>63</v>
      </c>
      <c r="D274" s="58">
        <v>36</v>
      </c>
      <c r="E274" s="58">
        <v>21</v>
      </c>
      <c r="F274" s="58">
        <v>12</v>
      </c>
      <c r="G274" s="58">
        <v>21</v>
      </c>
      <c r="H274" s="58">
        <v>12</v>
      </c>
      <c r="I274" s="58" t="s">
        <v>92</v>
      </c>
      <c r="J274" s="58" t="s">
        <v>92</v>
      </c>
      <c r="K274" s="58">
        <v>42</v>
      </c>
      <c r="L274" s="110">
        <v>24</v>
      </c>
    </row>
    <row r="275" spans="1:35" ht="13.15">
      <c r="A275" s="122" t="s">
        <v>690</v>
      </c>
      <c r="B275" s="57" t="s">
        <v>80</v>
      </c>
      <c r="C275" s="58">
        <v>839</v>
      </c>
      <c r="D275" s="58">
        <v>265</v>
      </c>
      <c r="E275" s="58">
        <v>493</v>
      </c>
      <c r="F275" s="58">
        <v>135</v>
      </c>
      <c r="G275" s="58">
        <v>493</v>
      </c>
      <c r="H275" s="58">
        <v>135</v>
      </c>
      <c r="I275" s="58" t="s">
        <v>92</v>
      </c>
      <c r="J275" s="58" t="s">
        <v>92</v>
      </c>
      <c r="K275" s="58">
        <v>346</v>
      </c>
      <c r="L275" s="110">
        <v>130</v>
      </c>
    </row>
    <row r="276" spans="1:35" ht="13.15">
      <c r="A276" s="245" t="s">
        <v>132</v>
      </c>
      <c r="B276" s="57" t="s">
        <v>528</v>
      </c>
      <c r="C276" s="58">
        <v>683</v>
      </c>
      <c r="D276" s="58">
        <v>197</v>
      </c>
      <c r="E276" s="58">
        <v>431</v>
      </c>
      <c r="F276" s="58">
        <v>116</v>
      </c>
      <c r="G276" s="58">
        <v>431</v>
      </c>
      <c r="H276" s="58">
        <v>116</v>
      </c>
      <c r="I276" s="58" t="s">
        <v>92</v>
      </c>
      <c r="J276" s="58" t="s">
        <v>92</v>
      </c>
      <c r="K276" s="58">
        <v>252</v>
      </c>
      <c r="L276" s="110">
        <v>81</v>
      </c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</row>
    <row r="277" spans="1:35" ht="13.15">
      <c r="A277" s="241"/>
      <c r="B277" s="57" t="s">
        <v>83</v>
      </c>
      <c r="C277" s="58">
        <v>156</v>
      </c>
      <c r="D277" s="58">
        <v>68</v>
      </c>
      <c r="E277" s="58">
        <v>62</v>
      </c>
      <c r="F277" s="58">
        <v>19</v>
      </c>
      <c r="G277" s="58">
        <v>62</v>
      </c>
      <c r="H277" s="58">
        <v>19</v>
      </c>
      <c r="I277" s="58" t="s">
        <v>92</v>
      </c>
      <c r="J277" s="58" t="s">
        <v>92</v>
      </c>
      <c r="K277" s="58">
        <v>94</v>
      </c>
      <c r="L277" s="110">
        <v>49</v>
      </c>
      <c r="Y277" s="266"/>
      <c r="Z277" s="266"/>
      <c r="AA277" s="266"/>
      <c r="AB277" s="266"/>
      <c r="AC277" s="266"/>
      <c r="AD277" s="266"/>
      <c r="AE277" s="266"/>
      <c r="AF277" s="266"/>
      <c r="AG277" s="266"/>
      <c r="AH277" s="266"/>
      <c r="AI277" s="266"/>
    </row>
    <row r="278" spans="1:35" s="237" customFormat="1" ht="13.15">
      <c r="A278" s="264" t="s">
        <v>691</v>
      </c>
      <c r="B278" s="57" t="s">
        <v>80</v>
      </c>
      <c r="C278" s="58">
        <v>839</v>
      </c>
      <c r="D278" s="58">
        <v>265</v>
      </c>
      <c r="E278" s="58">
        <v>493</v>
      </c>
      <c r="F278" s="58">
        <v>135</v>
      </c>
      <c r="G278" s="58">
        <v>493</v>
      </c>
      <c r="H278" s="58">
        <v>135</v>
      </c>
      <c r="I278" s="58" t="s">
        <v>92</v>
      </c>
      <c r="J278" s="58" t="s">
        <v>92</v>
      </c>
      <c r="K278" s="58">
        <v>346</v>
      </c>
      <c r="L278" s="110">
        <v>130</v>
      </c>
    </row>
    <row r="279" spans="1:35" s="237" customFormat="1" ht="13.15">
      <c r="A279" s="265" t="s">
        <v>692</v>
      </c>
      <c r="B279" s="57" t="s">
        <v>528</v>
      </c>
      <c r="C279" s="58">
        <v>683</v>
      </c>
      <c r="D279" s="58">
        <v>197</v>
      </c>
      <c r="E279" s="58">
        <v>431</v>
      </c>
      <c r="F279" s="58">
        <v>116</v>
      </c>
      <c r="G279" s="58">
        <v>431</v>
      </c>
      <c r="H279" s="58">
        <v>116</v>
      </c>
      <c r="I279" s="58" t="s">
        <v>92</v>
      </c>
      <c r="J279" s="58" t="s">
        <v>92</v>
      </c>
      <c r="K279" s="58">
        <v>252</v>
      </c>
      <c r="L279" s="110">
        <v>81</v>
      </c>
    </row>
    <row r="280" spans="1:35" s="237" customFormat="1" ht="13.15">
      <c r="A280" s="122"/>
      <c r="B280" s="57" t="s">
        <v>83</v>
      </c>
      <c r="C280" s="58">
        <v>156</v>
      </c>
      <c r="D280" s="58">
        <v>68</v>
      </c>
      <c r="E280" s="58">
        <v>62</v>
      </c>
      <c r="F280" s="58">
        <v>19</v>
      </c>
      <c r="G280" s="58">
        <v>62</v>
      </c>
      <c r="H280" s="58">
        <v>19</v>
      </c>
      <c r="I280" s="58" t="s">
        <v>92</v>
      </c>
      <c r="J280" s="58" t="s">
        <v>92</v>
      </c>
      <c r="K280" s="58">
        <v>94</v>
      </c>
      <c r="L280" s="110">
        <v>49</v>
      </c>
    </row>
    <row r="281" spans="1:35" ht="13.15">
      <c r="A281" s="122" t="s">
        <v>143</v>
      </c>
      <c r="B281" s="57" t="s">
        <v>535</v>
      </c>
      <c r="C281" s="58">
        <v>66</v>
      </c>
      <c r="D281" s="58">
        <v>32</v>
      </c>
      <c r="E281" s="58">
        <v>40</v>
      </c>
      <c r="F281" s="58">
        <v>22</v>
      </c>
      <c r="G281" s="58">
        <v>40</v>
      </c>
      <c r="H281" s="58">
        <v>22</v>
      </c>
      <c r="I281" s="58" t="s">
        <v>92</v>
      </c>
      <c r="J281" s="58" t="s">
        <v>92</v>
      </c>
      <c r="K281" s="58">
        <v>26</v>
      </c>
      <c r="L281" s="110">
        <v>10</v>
      </c>
    </row>
    <row r="282" spans="1:35" ht="13.15">
      <c r="A282" s="245" t="s">
        <v>144</v>
      </c>
      <c r="B282" s="57"/>
      <c r="C282" s="58"/>
      <c r="D282" s="58"/>
      <c r="E282" s="58"/>
      <c r="F282" s="58"/>
      <c r="G282" s="58"/>
      <c r="H282" s="58"/>
      <c r="I282" s="58"/>
      <c r="J282" s="58"/>
      <c r="K282" s="58"/>
      <c r="L282" s="110"/>
    </row>
    <row r="283" spans="1:35" ht="13.15">
      <c r="A283" s="264" t="s">
        <v>699</v>
      </c>
      <c r="B283" s="57" t="s">
        <v>535</v>
      </c>
      <c r="C283" s="58">
        <v>66</v>
      </c>
      <c r="D283" s="58">
        <v>32</v>
      </c>
      <c r="E283" s="58">
        <v>40</v>
      </c>
      <c r="F283" s="58">
        <v>22</v>
      </c>
      <c r="G283" s="58">
        <v>40</v>
      </c>
      <c r="H283" s="58">
        <v>22</v>
      </c>
      <c r="I283" s="58" t="s">
        <v>92</v>
      </c>
      <c r="J283" s="58" t="s">
        <v>92</v>
      </c>
      <c r="K283" s="58">
        <v>26</v>
      </c>
      <c r="L283" s="110">
        <v>10</v>
      </c>
    </row>
    <row r="284" spans="1:35" ht="13.15">
      <c r="A284" s="265" t="s">
        <v>700</v>
      </c>
      <c r="B284" s="57"/>
      <c r="C284" s="58"/>
      <c r="D284" s="58"/>
      <c r="E284" s="58"/>
      <c r="F284" s="58"/>
      <c r="G284" s="58"/>
      <c r="H284" s="58"/>
      <c r="I284" s="58"/>
      <c r="J284" s="58"/>
      <c r="K284" s="58"/>
      <c r="L284" s="110"/>
    </row>
    <row r="285" spans="1:35" ht="13.15">
      <c r="A285" s="122" t="s">
        <v>157</v>
      </c>
      <c r="B285" s="57" t="s">
        <v>80</v>
      </c>
      <c r="C285" s="58">
        <v>386</v>
      </c>
      <c r="D285" s="58">
        <v>69</v>
      </c>
      <c r="E285" s="58">
        <v>259</v>
      </c>
      <c r="F285" s="58">
        <v>45</v>
      </c>
      <c r="G285" s="58">
        <v>259</v>
      </c>
      <c r="H285" s="58">
        <v>45</v>
      </c>
      <c r="I285" s="58" t="s">
        <v>92</v>
      </c>
      <c r="J285" s="58" t="s">
        <v>92</v>
      </c>
      <c r="K285" s="58">
        <v>127</v>
      </c>
      <c r="L285" s="110">
        <v>24</v>
      </c>
    </row>
    <row r="286" spans="1:35" ht="13.15">
      <c r="A286" s="245" t="s">
        <v>561</v>
      </c>
      <c r="B286" s="57" t="s">
        <v>528</v>
      </c>
      <c r="C286" s="58">
        <v>361</v>
      </c>
      <c r="D286" s="58">
        <v>65</v>
      </c>
      <c r="E286" s="58">
        <v>234</v>
      </c>
      <c r="F286" s="58">
        <v>41</v>
      </c>
      <c r="G286" s="58">
        <v>234</v>
      </c>
      <c r="H286" s="58">
        <v>41</v>
      </c>
      <c r="I286" s="58" t="s">
        <v>92</v>
      </c>
      <c r="J286" s="58" t="s">
        <v>92</v>
      </c>
      <c r="K286" s="58">
        <v>127</v>
      </c>
      <c r="L286" s="110">
        <v>24</v>
      </c>
    </row>
    <row r="287" spans="1:35" ht="13.15">
      <c r="A287" s="122"/>
      <c r="B287" s="57" t="s">
        <v>83</v>
      </c>
      <c r="C287" s="58">
        <v>25</v>
      </c>
      <c r="D287" s="58">
        <v>4</v>
      </c>
      <c r="E287" s="58">
        <v>25</v>
      </c>
      <c r="F287" s="58">
        <v>4</v>
      </c>
      <c r="G287" s="58">
        <v>25</v>
      </c>
      <c r="H287" s="58">
        <v>4</v>
      </c>
      <c r="I287" s="58" t="s">
        <v>92</v>
      </c>
      <c r="J287" s="58" t="s">
        <v>92</v>
      </c>
      <c r="K287" s="58" t="s">
        <v>92</v>
      </c>
      <c r="L287" s="110" t="s">
        <v>92</v>
      </c>
    </row>
    <row r="288" spans="1:35" ht="13.15">
      <c r="A288" s="264" t="s">
        <v>707</v>
      </c>
      <c r="B288" s="57" t="s">
        <v>80</v>
      </c>
      <c r="C288" s="58">
        <v>386</v>
      </c>
      <c r="D288" s="58">
        <v>69</v>
      </c>
      <c r="E288" s="58">
        <v>259</v>
      </c>
      <c r="F288" s="58">
        <v>45</v>
      </c>
      <c r="G288" s="58">
        <v>259</v>
      </c>
      <c r="H288" s="58">
        <v>45</v>
      </c>
      <c r="I288" s="58" t="s">
        <v>92</v>
      </c>
      <c r="J288" s="58" t="s">
        <v>92</v>
      </c>
      <c r="K288" s="58">
        <v>127</v>
      </c>
      <c r="L288" s="110">
        <v>24</v>
      </c>
    </row>
    <row r="289" spans="1:12" ht="13.15">
      <c r="A289" s="265" t="s">
        <v>708</v>
      </c>
      <c r="B289" s="57" t="s">
        <v>528</v>
      </c>
      <c r="C289" s="58">
        <v>361</v>
      </c>
      <c r="D289" s="58">
        <v>65</v>
      </c>
      <c r="E289" s="58">
        <v>234</v>
      </c>
      <c r="F289" s="58">
        <v>41</v>
      </c>
      <c r="G289" s="58">
        <v>234</v>
      </c>
      <c r="H289" s="58">
        <v>41</v>
      </c>
      <c r="I289" s="58" t="s">
        <v>92</v>
      </c>
      <c r="J289" s="58" t="s">
        <v>92</v>
      </c>
      <c r="K289" s="58">
        <v>127</v>
      </c>
      <c r="L289" s="110">
        <v>24</v>
      </c>
    </row>
    <row r="290" spans="1:12" ht="13.15">
      <c r="A290" s="122"/>
      <c r="B290" s="57" t="s">
        <v>83</v>
      </c>
      <c r="C290" s="58">
        <v>25</v>
      </c>
      <c r="D290" s="58">
        <v>4</v>
      </c>
      <c r="E290" s="58">
        <v>25</v>
      </c>
      <c r="F290" s="58">
        <v>4</v>
      </c>
      <c r="G290" s="58">
        <v>25</v>
      </c>
      <c r="H290" s="58">
        <v>4</v>
      </c>
      <c r="I290" s="58" t="s">
        <v>92</v>
      </c>
      <c r="J290" s="58" t="s">
        <v>92</v>
      </c>
      <c r="K290" s="58" t="s">
        <v>92</v>
      </c>
      <c r="L290" s="110" t="s">
        <v>92</v>
      </c>
    </row>
    <row r="291" spans="1:12" ht="13.15">
      <c r="A291" s="122" t="s">
        <v>163</v>
      </c>
      <c r="B291" s="57" t="s">
        <v>80</v>
      </c>
      <c r="C291" s="58">
        <v>1722</v>
      </c>
      <c r="D291" s="58">
        <v>441</v>
      </c>
      <c r="E291" s="58">
        <v>1066</v>
      </c>
      <c r="F291" s="58">
        <v>275</v>
      </c>
      <c r="G291" s="58">
        <v>1066</v>
      </c>
      <c r="H291" s="58">
        <v>275</v>
      </c>
      <c r="I291" s="58" t="s">
        <v>92</v>
      </c>
      <c r="J291" s="58" t="s">
        <v>92</v>
      </c>
      <c r="K291" s="58">
        <v>656</v>
      </c>
      <c r="L291" s="110">
        <v>166</v>
      </c>
    </row>
    <row r="292" spans="1:12" ht="13.15">
      <c r="A292" s="245" t="s">
        <v>164</v>
      </c>
      <c r="B292" s="57" t="s">
        <v>528</v>
      </c>
      <c r="C292" s="58">
        <v>1429</v>
      </c>
      <c r="D292" s="58">
        <v>355</v>
      </c>
      <c r="E292" s="58">
        <v>920</v>
      </c>
      <c r="F292" s="58">
        <v>231</v>
      </c>
      <c r="G292" s="58">
        <v>920</v>
      </c>
      <c r="H292" s="58">
        <v>231</v>
      </c>
      <c r="I292" s="58" t="s">
        <v>92</v>
      </c>
      <c r="J292" s="58" t="s">
        <v>92</v>
      </c>
      <c r="K292" s="58">
        <v>509</v>
      </c>
      <c r="L292" s="110">
        <v>124</v>
      </c>
    </row>
    <row r="293" spans="1:12" ht="13.15">
      <c r="A293" s="122"/>
      <c r="B293" s="57" t="s">
        <v>83</v>
      </c>
      <c r="C293" s="58">
        <v>293</v>
      </c>
      <c r="D293" s="58">
        <v>86</v>
      </c>
      <c r="E293" s="58">
        <v>146</v>
      </c>
      <c r="F293" s="58">
        <v>44</v>
      </c>
      <c r="G293" s="58">
        <v>146</v>
      </c>
      <c r="H293" s="58">
        <v>44</v>
      </c>
      <c r="I293" s="58" t="s">
        <v>92</v>
      </c>
      <c r="J293" s="58" t="s">
        <v>92</v>
      </c>
      <c r="K293" s="58">
        <v>147</v>
      </c>
      <c r="L293" s="110">
        <v>42</v>
      </c>
    </row>
    <row r="294" spans="1:12" ht="13.15">
      <c r="A294" s="264" t="s">
        <v>711</v>
      </c>
      <c r="B294" s="57" t="s">
        <v>80</v>
      </c>
      <c r="C294" s="58">
        <v>1310</v>
      </c>
      <c r="D294" s="58">
        <v>277</v>
      </c>
      <c r="E294" s="58">
        <v>830</v>
      </c>
      <c r="F294" s="58">
        <v>174</v>
      </c>
      <c r="G294" s="58">
        <v>830</v>
      </c>
      <c r="H294" s="58">
        <v>174</v>
      </c>
      <c r="I294" s="58" t="s">
        <v>92</v>
      </c>
      <c r="J294" s="58" t="s">
        <v>92</v>
      </c>
      <c r="K294" s="58">
        <v>480</v>
      </c>
      <c r="L294" s="110">
        <v>103</v>
      </c>
    </row>
    <row r="295" spans="1:12" ht="13.15">
      <c r="A295" s="265" t="s">
        <v>712</v>
      </c>
      <c r="B295" s="57" t="s">
        <v>528</v>
      </c>
      <c r="C295" s="58">
        <v>1150</v>
      </c>
      <c r="D295" s="58">
        <v>238</v>
      </c>
      <c r="E295" s="58">
        <v>746</v>
      </c>
      <c r="F295" s="58">
        <v>155</v>
      </c>
      <c r="G295" s="58">
        <v>746</v>
      </c>
      <c r="H295" s="58">
        <v>155</v>
      </c>
      <c r="I295" s="58" t="s">
        <v>92</v>
      </c>
      <c r="J295" s="58" t="s">
        <v>92</v>
      </c>
      <c r="K295" s="58">
        <v>404</v>
      </c>
      <c r="L295" s="110">
        <v>83</v>
      </c>
    </row>
    <row r="296" spans="1:12" ht="13.15">
      <c r="A296" s="264"/>
      <c r="B296" s="57" t="s">
        <v>83</v>
      </c>
      <c r="C296" s="58">
        <v>160</v>
      </c>
      <c r="D296" s="58">
        <v>39</v>
      </c>
      <c r="E296" s="58">
        <v>84</v>
      </c>
      <c r="F296" s="58">
        <v>19</v>
      </c>
      <c r="G296" s="58">
        <v>84</v>
      </c>
      <c r="H296" s="58">
        <v>19</v>
      </c>
      <c r="I296" s="58" t="s">
        <v>92</v>
      </c>
      <c r="J296" s="58" t="s">
        <v>92</v>
      </c>
      <c r="K296" s="58">
        <v>76</v>
      </c>
      <c r="L296" s="110">
        <v>20</v>
      </c>
    </row>
    <row r="297" spans="1:12" ht="13.15">
      <c r="A297" s="264" t="s">
        <v>713</v>
      </c>
      <c r="B297" s="57" t="s">
        <v>535</v>
      </c>
      <c r="C297" s="58">
        <v>25</v>
      </c>
      <c r="D297" s="58">
        <v>15</v>
      </c>
      <c r="E297" s="58">
        <v>20</v>
      </c>
      <c r="F297" s="58">
        <v>12</v>
      </c>
      <c r="G297" s="58">
        <v>20</v>
      </c>
      <c r="H297" s="58">
        <v>12</v>
      </c>
      <c r="I297" s="58" t="s">
        <v>92</v>
      </c>
      <c r="J297" s="58" t="s">
        <v>92</v>
      </c>
      <c r="K297" s="58">
        <v>5</v>
      </c>
      <c r="L297" s="110">
        <v>3</v>
      </c>
    </row>
    <row r="298" spans="1:12" ht="13.15">
      <c r="A298" s="265" t="s">
        <v>714</v>
      </c>
      <c r="B298" s="57"/>
      <c r="C298" s="58"/>
      <c r="D298" s="58"/>
      <c r="E298" s="58"/>
      <c r="F298" s="58"/>
      <c r="G298" s="58"/>
      <c r="H298" s="58"/>
      <c r="I298" s="58"/>
      <c r="J298" s="58"/>
      <c r="K298" s="58"/>
      <c r="L298" s="110"/>
    </row>
    <row r="299" spans="1:12" ht="13.15">
      <c r="A299" s="264" t="s">
        <v>715</v>
      </c>
      <c r="B299" s="57" t="s">
        <v>80</v>
      </c>
      <c r="C299" s="58">
        <v>387</v>
      </c>
      <c r="D299" s="58">
        <v>149</v>
      </c>
      <c r="E299" s="58">
        <v>216</v>
      </c>
      <c r="F299" s="58">
        <v>89</v>
      </c>
      <c r="G299" s="58">
        <v>216</v>
      </c>
      <c r="H299" s="58">
        <v>89</v>
      </c>
      <c r="I299" s="58" t="s">
        <v>92</v>
      </c>
      <c r="J299" s="58" t="s">
        <v>92</v>
      </c>
      <c r="K299" s="58">
        <v>171</v>
      </c>
      <c r="L299" s="110">
        <v>60</v>
      </c>
    </row>
    <row r="300" spans="1:12" ht="13.15">
      <c r="A300" s="265" t="s">
        <v>716</v>
      </c>
      <c r="B300" s="57" t="s">
        <v>528</v>
      </c>
      <c r="C300" s="58">
        <v>254</v>
      </c>
      <c r="D300" s="58">
        <v>102</v>
      </c>
      <c r="E300" s="58">
        <v>154</v>
      </c>
      <c r="F300" s="58">
        <v>64</v>
      </c>
      <c r="G300" s="58">
        <v>154</v>
      </c>
      <c r="H300" s="58">
        <v>64</v>
      </c>
      <c r="I300" s="58" t="s">
        <v>92</v>
      </c>
      <c r="J300" s="58" t="s">
        <v>92</v>
      </c>
      <c r="K300" s="58">
        <v>100</v>
      </c>
      <c r="L300" s="110">
        <v>38</v>
      </c>
    </row>
    <row r="301" spans="1:12" ht="13.15">
      <c r="A301" s="122"/>
      <c r="B301" s="57" t="s">
        <v>83</v>
      </c>
      <c r="C301" s="58">
        <v>133</v>
      </c>
      <c r="D301" s="58">
        <v>47</v>
      </c>
      <c r="E301" s="58">
        <v>62</v>
      </c>
      <c r="F301" s="58">
        <v>25</v>
      </c>
      <c r="G301" s="58">
        <v>62</v>
      </c>
      <c r="H301" s="58">
        <v>25</v>
      </c>
      <c r="I301" s="58" t="s">
        <v>92</v>
      </c>
      <c r="J301" s="58" t="s">
        <v>92</v>
      </c>
      <c r="K301" s="58">
        <v>71</v>
      </c>
      <c r="L301" s="110">
        <v>22</v>
      </c>
    </row>
    <row r="302" spans="1:12" ht="13.15">
      <c r="A302" s="122" t="s">
        <v>199</v>
      </c>
      <c r="B302" s="57" t="s">
        <v>80</v>
      </c>
      <c r="C302" s="58">
        <v>1713</v>
      </c>
      <c r="D302" s="58">
        <v>812</v>
      </c>
      <c r="E302" s="58">
        <v>864</v>
      </c>
      <c r="F302" s="58">
        <v>396</v>
      </c>
      <c r="G302" s="58">
        <v>864</v>
      </c>
      <c r="H302" s="58">
        <v>396</v>
      </c>
      <c r="I302" s="58" t="s">
        <v>92</v>
      </c>
      <c r="J302" s="58" t="s">
        <v>92</v>
      </c>
      <c r="K302" s="58">
        <v>849</v>
      </c>
      <c r="L302" s="110">
        <v>416</v>
      </c>
    </row>
    <row r="303" spans="1:12" ht="13.15">
      <c r="A303" s="245" t="s">
        <v>200</v>
      </c>
      <c r="B303" s="57" t="s">
        <v>528</v>
      </c>
      <c r="C303" s="58">
        <v>1206</v>
      </c>
      <c r="D303" s="58">
        <v>597</v>
      </c>
      <c r="E303" s="58">
        <v>668</v>
      </c>
      <c r="F303" s="58">
        <v>322</v>
      </c>
      <c r="G303" s="58">
        <v>668</v>
      </c>
      <c r="H303" s="58">
        <v>322</v>
      </c>
      <c r="I303" s="58" t="s">
        <v>92</v>
      </c>
      <c r="J303" s="58" t="s">
        <v>92</v>
      </c>
      <c r="K303" s="58">
        <v>538</v>
      </c>
      <c r="L303" s="110">
        <v>275</v>
      </c>
    </row>
    <row r="304" spans="1:12" ht="13.15">
      <c r="A304" s="122"/>
      <c r="B304" s="57" t="s">
        <v>83</v>
      </c>
      <c r="C304" s="58">
        <v>507</v>
      </c>
      <c r="D304" s="58">
        <v>215</v>
      </c>
      <c r="E304" s="58">
        <v>196</v>
      </c>
      <c r="F304" s="58">
        <v>74</v>
      </c>
      <c r="G304" s="58">
        <v>196</v>
      </c>
      <c r="H304" s="58">
        <v>74</v>
      </c>
      <c r="I304" s="58" t="s">
        <v>92</v>
      </c>
      <c r="J304" s="58" t="s">
        <v>92</v>
      </c>
      <c r="K304" s="58">
        <v>311</v>
      </c>
      <c r="L304" s="110">
        <v>141</v>
      </c>
    </row>
    <row r="305" spans="1:12" ht="13.15">
      <c r="A305" s="264" t="s">
        <v>737</v>
      </c>
      <c r="B305" s="57" t="s">
        <v>80</v>
      </c>
      <c r="C305" s="58">
        <v>1388</v>
      </c>
      <c r="D305" s="58">
        <v>659</v>
      </c>
      <c r="E305" s="58">
        <v>661</v>
      </c>
      <c r="F305" s="58">
        <v>304</v>
      </c>
      <c r="G305" s="58">
        <v>661</v>
      </c>
      <c r="H305" s="58">
        <v>304</v>
      </c>
      <c r="I305" s="58" t="s">
        <v>92</v>
      </c>
      <c r="J305" s="58" t="s">
        <v>92</v>
      </c>
      <c r="K305" s="58">
        <v>727</v>
      </c>
      <c r="L305" s="110">
        <v>355</v>
      </c>
    </row>
    <row r="306" spans="1:12" ht="13.15">
      <c r="A306" s="265" t="s">
        <v>738</v>
      </c>
      <c r="B306" s="57" t="s">
        <v>528</v>
      </c>
      <c r="C306" s="58">
        <v>951</v>
      </c>
      <c r="D306" s="58">
        <v>470</v>
      </c>
      <c r="E306" s="58">
        <v>504</v>
      </c>
      <c r="F306" s="58">
        <v>240</v>
      </c>
      <c r="G306" s="58">
        <v>504</v>
      </c>
      <c r="H306" s="58">
        <v>240</v>
      </c>
      <c r="I306" s="58" t="s">
        <v>92</v>
      </c>
      <c r="J306" s="58" t="s">
        <v>92</v>
      </c>
      <c r="K306" s="58">
        <v>447</v>
      </c>
      <c r="L306" s="110">
        <v>230</v>
      </c>
    </row>
    <row r="307" spans="1:12" ht="13.15">
      <c r="A307" s="264"/>
      <c r="B307" s="57" t="s">
        <v>83</v>
      </c>
      <c r="C307" s="58">
        <v>437</v>
      </c>
      <c r="D307" s="58">
        <v>189</v>
      </c>
      <c r="E307" s="58">
        <v>157</v>
      </c>
      <c r="F307" s="58">
        <v>64</v>
      </c>
      <c r="G307" s="58">
        <v>157</v>
      </c>
      <c r="H307" s="58">
        <v>64</v>
      </c>
      <c r="I307" s="58" t="s">
        <v>92</v>
      </c>
      <c r="J307" s="58" t="s">
        <v>92</v>
      </c>
      <c r="K307" s="58">
        <v>280</v>
      </c>
      <c r="L307" s="110">
        <v>125</v>
      </c>
    </row>
    <row r="308" spans="1:12" ht="13.15">
      <c r="A308" s="264" t="s">
        <v>740</v>
      </c>
      <c r="B308" s="57" t="s">
        <v>80</v>
      </c>
      <c r="C308" s="58">
        <v>325</v>
      </c>
      <c r="D308" s="58">
        <v>153</v>
      </c>
      <c r="E308" s="58">
        <v>203</v>
      </c>
      <c r="F308" s="58">
        <v>92</v>
      </c>
      <c r="G308" s="58">
        <v>203</v>
      </c>
      <c r="H308" s="58">
        <v>92</v>
      </c>
      <c r="I308" s="58" t="s">
        <v>92</v>
      </c>
      <c r="J308" s="58" t="s">
        <v>92</v>
      </c>
      <c r="K308" s="58">
        <v>122</v>
      </c>
      <c r="L308" s="110">
        <v>61</v>
      </c>
    </row>
    <row r="309" spans="1:12" ht="13.15">
      <c r="A309" s="265" t="s">
        <v>741</v>
      </c>
      <c r="B309" s="57" t="s">
        <v>528</v>
      </c>
      <c r="C309" s="58">
        <v>255</v>
      </c>
      <c r="D309" s="58">
        <v>127</v>
      </c>
      <c r="E309" s="58">
        <v>164</v>
      </c>
      <c r="F309" s="58">
        <v>82</v>
      </c>
      <c r="G309" s="58">
        <v>164</v>
      </c>
      <c r="H309" s="58">
        <v>82</v>
      </c>
      <c r="I309" s="58" t="s">
        <v>92</v>
      </c>
      <c r="J309" s="58" t="s">
        <v>92</v>
      </c>
      <c r="K309" s="58">
        <v>91</v>
      </c>
      <c r="L309" s="110">
        <v>45</v>
      </c>
    </row>
    <row r="310" spans="1:12" ht="13.15">
      <c r="A310" s="122"/>
      <c r="B310" s="57" t="s">
        <v>83</v>
      </c>
      <c r="C310" s="58">
        <v>70</v>
      </c>
      <c r="D310" s="58">
        <v>26</v>
      </c>
      <c r="E310" s="58">
        <v>39</v>
      </c>
      <c r="F310" s="58">
        <v>10</v>
      </c>
      <c r="G310" s="58">
        <v>39</v>
      </c>
      <c r="H310" s="58">
        <v>10</v>
      </c>
      <c r="I310" s="58" t="s">
        <v>92</v>
      </c>
      <c r="J310" s="58" t="s">
        <v>92</v>
      </c>
      <c r="K310" s="58">
        <v>31</v>
      </c>
      <c r="L310" s="110">
        <v>16</v>
      </c>
    </row>
    <row r="311" spans="1:12" ht="13.15">
      <c r="A311" s="122" t="s">
        <v>211</v>
      </c>
      <c r="B311" s="57" t="s">
        <v>535</v>
      </c>
      <c r="C311" s="58">
        <v>18</v>
      </c>
      <c r="D311" s="58">
        <v>9</v>
      </c>
      <c r="E311" s="58">
        <v>18</v>
      </c>
      <c r="F311" s="58">
        <v>9</v>
      </c>
      <c r="G311" s="58">
        <v>18</v>
      </c>
      <c r="H311" s="58">
        <v>9</v>
      </c>
      <c r="I311" s="58" t="s">
        <v>92</v>
      </c>
      <c r="J311" s="58" t="s">
        <v>92</v>
      </c>
      <c r="K311" s="58" t="s">
        <v>92</v>
      </c>
      <c r="L311" s="110" t="s">
        <v>92</v>
      </c>
    </row>
    <row r="312" spans="1:12" ht="13.15">
      <c r="A312" s="288" t="s">
        <v>212</v>
      </c>
      <c r="B312" s="57"/>
      <c r="C312" s="58"/>
      <c r="D312" s="58"/>
      <c r="E312" s="58"/>
      <c r="F312" s="58"/>
      <c r="G312" s="58"/>
      <c r="H312" s="58"/>
      <c r="I312" s="58"/>
      <c r="J312" s="58"/>
      <c r="K312" s="58"/>
      <c r="L312" s="110"/>
    </row>
    <row r="313" spans="1:12" ht="13.15">
      <c r="A313" s="146" t="s">
        <v>90</v>
      </c>
      <c r="B313" s="38" t="s">
        <v>80</v>
      </c>
      <c r="C313" s="52">
        <v>1603</v>
      </c>
      <c r="D313" s="52">
        <v>407</v>
      </c>
      <c r="E313" s="52">
        <v>904</v>
      </c>
      <c r="F313" s="52">
        <v>209</v>
      </c>
      <c r="G313" s="52">
        <v>904</v>
      </c>
      <c r="H313" s="52">
        <v>209</v>
      </c>
      <c r="I313" s="52" t="s">
        <v>92</v>
      </c>
      <c r="J313" s="52" t="s">
        <v>92</v>
      </c>
      <c r="K313" s="52">
        <v>699</v>
      </c>
      <c r="L313" s="111">
        <v>198</v>
      </c>
    </row>
    <row r="314" spans="1:12" ht="13.15">
      <c r="A314" s="225" t="s">
        <v>2150</v>
      </c>
      <c r="B314" s="38" t="s">
        <v>528</v>
      </c>
      <c r="C314" s="52">
        <v>740</v>
      </c>
      <c r="D314" s="52">
        <v>270</v>
      </c>
      <c r="E314" s="52">
        <v>434</v>
      </c>
      <c r="F314" s="52">
        <v>162</v>
      </c>
      <c r="G314" s="52">
        <v>434</v>
      </c>
      <c r="H314" s="52">
        <v>162</v>
      </c>
      <c r="I314" s="52" t="s">
        <v>92</v>
      </c>
      <c r="J314" s="52" t="s">
        <v>92</v>
      </c>
      <c r="K314" s="52">
        <v>306</v>
      </c>
      <c r="L314" s="111">
        <v>108</v>
      </c>
    </row>
    <row r="315" spans="1:12" ht="13.15">
      <c r="A315" s="241"/>
      <c r="B315" s="38" t="s">
        <v>83</v>
      </c>
      <c r="C315" s="52">
        <v>863</v>
      </c>
      <c r="D315" s="52">
        <v>137</v>
      </c>
      <c r="E315" s="52">
        <v>470</v>
      </c>
      <c r="F315" s="52">
        <v>47</v>
      </c>
      <c r="G315" s="52">
        <v>470</v>
      </c>
      <c r="H315" s="52">
        <v>47</v>
      </c>
      <c r="I315" s="52" t="s">
        <v>92</v>
      </c>
      <c r="J315" s="52" t="s">
        <v>92</v>
      </c>
      <c r="K315" s="52">
        <v>393</v>
      </c>
      <c r="L315" s="111">
        <v>90</v>
      </c>
    </row>
    <row r="316" spans="1:12" ht="13.15">
      <c r="A316" s="122" t="s">
        <v>683</v>
      </c>
      <c r="B316" s="57" t="s">
        <v>80</v>
      </c>
      <c r="C316" s="58">
        <v>112</v>
      </c>
      <c r="D316" s="58">
        <v>56</v>
      </c>
      <c r="E316" s="58">
        <v>112</v>
      </c>
      <c r="F316" s="58">
        <v>56</v>
      </c>
      <c r="G316" s="58">
        <v>112</v>
      </c>
      <c r="H316" s="58">
        <v>56</v>
      </c>
      <c r="I316" s="58" t="s">
        <v>92</v>
      </c>
      <c r="J316" s="58" t="s">
        <v>92</v>
      </c>
      <c r="K316" s="58" t="s">
        <v>92</v>
      </c>
      <c r="L316" s="110" t="s">
        <v>92</v>
      </c>
    </row>
    <row r="317" spans="1:12" ht="13.15">
      <c r="A317" s="245" t="s">
        <v>124</v>
      </c>
      <c r="B317" s="57" t="s">
        <v>528</v>
      </c>
      <c r="C317" s="58">
        <v>70</v>
      </c>
      <c r="D317" s="58">
        <v>38</v>
      </c>
      <c r="E317" s="58">
        <v>70</v>
      </c>
      <c r="F317" s="58">
        <v>38</v>
      </c>
      <c r="G317" s="58">
        <v>70</v>
      </c>
      <c r="H317" s="58">
        <v>38</v>
      </c>
      <c r="I317" s="58" t="s">
        <v>92</v>
      </c>
      <c r="J317" s="58" t="s">
        <v>92</v>
      </c>
      <c r="K317" s="58" t="s">
        <v>92</v>
      </c>
      <c r="L317" s="110" t="s">
        <v>92</v>
      </c>
    </row>
    <row r="318" spans="1:12" ht="13.15">
      <c r="A318" s="122"/>
      <c r="B318" s="57" t="s">
        <v>83</v>
      </c>
      <c r="C318" s="58">
        <v>42</v>
      </c>
      <c r="D318" s="58">
        <v>18</v>
      </c>
      <c r="E318" s="58">
        <v>42</v>
      </c>
      <c r="F318" s="58">
        <v>18</v>
      </c>
      <c r="G318" s="58">
        <v>42</v>
      </c>
      <c r="H318" s="58">
        <v>18</v>
      </c>
      <c r="I318" s="58" t="s">
        <v>92</v>
      </c>
      <c r="J318" s="58" t="s">
        <v>92</v>
      </c>
      <c r="K318" s="58" t="s">
        <v>92</v>
      </c>
      <c r="L318" s="110" t="s">
        <v>92</v>
      </c>
    </row>
    <row r="319" spans="1:12" ht="13.15">
      <c r="A319" s="264" t="s">
        <v>684</v>
      </c>
      <c r="B319" s="57" t="s">
        <v>80</v>
      </c>
      <c r="C319" s="58">
        <v>112</v>
      </c>
      <c r="D319" s="58">
        <v>56</v>
      </c>
      <c r="E319" s="58">
        <v>112</v>
      </c>
      <c r="F319" s="58">
        <v>56</v>
      </c>
      <c r="G319" s="58">
        <v>112</v>
      </c>
      <c r="H319" s="58">
        <v>56</v>
      </c>
      <c r="I319" s="58" t="s">
        <v>92</v>
      </c>
      <c r="J319" s="58" t="s">
        <v>92</v>
      </c>
      <c r="K319" s="58" t="s">
        <v>92</v>
      </c>
      <c r="L319" s="110" t="s">
        <v>92</v>
      </c>
    </row>
    <row r="320" spans="1:12" ht="13.15">
      <c r="A320" s="265" t="s">
        <v>685</v>
      </c>
      <c r="B320" s="57" t="s">
        <v>528</v>
      </c>
      <c r="C320" s="58">
        <v>70</v>
      </c>
      <c r="D320" s="58">
        <v>38</v>
      </c>
      <c r="E320" s="58">
        <v>70</v>
      </c>
      <c r="F320" s="58">
        <v>38</v>
      </c>
      <c r="G320" s="58">
        <v>70</v>
      </c>
      <c r="H320" s="58">
        <v>38</v>
      </c>
      <c r="I320" s="58" t="s">
        <v>92</v>
      </c>
      <c r="J320" s="58" t="s">
        <v>92</v>
      </c>
      <c r="K320" s="58" t="s">
        <v>92</v>
      </c>
      <c r="L320" s="110" t="s">
        <v>92</v>
      </c>
    </row>
    <row r="321" spans="1:12" ht="13.15">
      <c r="A321" s="241"/>
      <c r="B321" s="57" t="s">
        <v>83</v>
      </c>
      <c r="C321" s="58">
        <v>42</v>
      </c>
      <c r="D321" s="58">
        <v>18</v>
      </c>
      <c r="E321" s="58">
        <v>42</v>
      </c>
      <c r="F321" s="58">
        <v>18</v>
      </c>
      <c r="G321" s="58">
        <v>42</v>
      </c>
      <c r="H321" s="58">
        <v>18</v>
      </c>
      <c r="I321" s="58" t="s">
        <v>92</v>
      </c>
      <c r="J321" s="58" t="s">
        <v>92</v>
      </c>
      <c r="K321" s="58" t="s">
        <v>92</v>
      </c>
      <c r="L321" s="110" t="s">
        <v>92</v>
      </c>
    </row>
    <row r="322" spans="1:12" ht="13.15">
      <c r="A322" s="122" t="s">
        <v>690</v>
      </c>
      <c r="B322" s="57" t="s">
        <v>80</v>
      </c>
      <c r="C322" s="58">
        <v>95</v>
      </c>
      <c r="D322" s="58">
        <v>16</v>
      </c>
      <c r="E322" s="58">
        <v>95</v>
      </c>
      <c r="F322" s="58">
        <v>16</v>
      </c>
      <c r="G322" s="58">
        <v>95</v>
      </c>
      <c r="H322" s="58">
        <v>16</v>
      </c>
      <c r="I322" s="58" t="s">
        <v>92</v>
      </c>
      <c r="J322" s="58" t="s">
        <v>92</v>
      </c>
      <c r="K322" s="58" t="s">
        <v>92</v>
      </c>
      <c r="L322" s="110" t="s">
        <v>92</v>
      </c>
    </row>
    <row r="323" spans="1:12" ht="13.15">
      <c r="A323" s="245" t="s">
        <v>132</v>
      </c>
      <c r="B323" s="57" t="s">
        <v>528</v>
      </c>
      <c r="C323" s="58">
        <v>22</v>
      </c>
      <c r="D323" s="58">
        <v>13</v>
      </c>
      <c r="E323" s="58">
        <v>22</v>
      </c>
      <c r="F323" s="58">
        <v>13</v>
      </c>
      <c r="G323" s="58">
        <v>22</v>
      </c>
      <c r="H323" s="58">
        <v>13</v>
      </c>
      <c r="I323" s="58" t="s">
        <v>92</v>
      </c>
      <c r="J323" s="58" t="s">
        <v>92</v>
      </c>
      <c r="K323" s="58" t="s">
        <v>92</v>
      </c>
      <c r="L323" s="110" t="s">
        <v>92</v>
      </c>
    </row>
    <row r="324" spans="1:12" ht="13.15">
      <c r="A324" s="241"/>
      <c r="B324" s="57" t="s">
        <v>83</v>
      </c>
      <c r="C324" s="58">
        <v>73</v>
      </c>
      <c r="D324" s="58">
        <v>3</v>
      </c>
      <c r="E324" s="58">
        <v>73</v>
      </c>
      <c r="F324" s="58">
        <v>3</v>
      </c>
      <c r="G324" s="58">
        <v>73</v>
      </c>
      <c r="H324" s="58">
        <v>3</v>
      </c>
      <c r="I324" s="58" t="s">
        <v>92</v>
      </c>
      <c r="J324" s="58" t="s">
        <v>92</v>
      </c>
      <c r="K324" s="58" t="s">
        <v>92</v>
      </c>
      <c r="L324" s="110" t="s">
        <v>92</v>
      </c>
    </row>
    <row r="325" spans="1:12" ht="13.15">
      <c r="A325" s="264" t="s">
        <v>691</v>
      </c>
      <c r="B325" s="57" t="s">
        <v>80</v>
      </c>
      <c r="C325" s="58">
        <v>95</v>
      </c>
      <c r="D325" s="58">
        <v>16</v>
      </c>
      <c r="E325" s="58">
        <v>95</v>
      </c>
      <c r="F325" s="58">
        <v>16</v>
      </c>
      <c r="G325" s="58">
        <v>95</v>
      </c>
      <c r="H325" s="58">
        <v>16</v>
      </c>
      <c r="I325" s="58" t="s">
        <v>92</v>
      </c>
      <c r="J325" s="58" t="s">
        <v>92</v>
      </c>
      <c r="K325" s="58" t="s">
        <v>92</v>
      </c>
      <c r="L325" s="110" t="s">
        <v>92</v>
      </c>
    </row>
    <row r="326" spans="1:12" ht="13.15">
      <c r="A326" s="265" t="s">
        <v>692</v>
      </c>
      <c r="B326" s="57" t="s">
        <v>528</v>
      </c>
      <c r="C326" s="58">
        <v>22</v>
      </c>
      <c r="D326" s="58">
        <v>13</v>
      </c>
      <c r="E326" s="58">
        <v>22</v>
      </c>
      <c r="F326" s="58">
        <v>13</v>
      </c>
      <c r="G326" s="58">
        <v>22</v>
      </c>
      <c r="H326" s="58">
        <v>13</v>
      </c>
      <c r="I326" s="58" t="s">
        <v>92</v>
      </c>
      <c r="J326" s="58" t="s">
        <v>92</v>
      </c>
      <c r="K326" s="58" t="s">
        <v>92</v>
      </c>
      <c r="L326" s="110" t="s">
        <v>92</v>
      </c>
    </row>
    <row r="327" spans="1:12" ht="13.15">
      <c r="A327" s="122"/>
      <c r="B327" s="57" t="s">
        <v>83</v>
      </c>
      <c r="C327" s="58">
        <v>73</v>
      </c>
      <c r="D327" s="58">
        <v>3</v>
      </c>
      <c r="E327" s="58">
        <v>73</v>
      </c>
      <c r="F327" s="58">
        <v>3</v>
      </c>
      <c r="G327" s="58">
        <v>73</v>
      </c>
      <c r="H327" s="58">
        <v>3</v>
      </c>
      <c r="I327" s="58" t="s">
        <v>92</v>
      </c>
      <c r="J327" s="58" t="s">
        <v>92</v>
      </c>
      <c r="K327" s="58" t="s">
        <v>92</v>
      </c>
      <c r="L327" s="110" t="s">
        <v>92</v>
      </c>
    </row>
    <row r="328" spans="1:12" ht="13.15">
      <c r="A328" s="122" t="s">
        <v>199</v>
      </c>
      <c r="B328" s="57" t="s">
        <v>80</v>
      </c>
      <c r="C328" s="58">
        <v>1396</v>
      </c>
      <c r="D328" s="58">
        <v>335</v>
      </c>
      <c r="E328" s="58">
        <v>697</v>
      </c>
      <c r="F328" s="58">
        <v>137</v>
      </c>
      <c r="G328" s="58">
        <v>697</v>
      </c>
      <c r="H328" s="58">
        <v>137</v>
      </c>
      <c r="I328" s="58" t="s">
        <v>92</v>
      </c>
      <c r="J328" s="58" t="s">
        <v>92</v>
      </c>
      <c r="K328" s="58">
        <v>699</v>
      </c>
      <c r="L328" s="110">
        <v>198</v>
      </c>
    </row>
    <row r="329" spans="1:12" ht="13.15">
      <c r="A329" s="245" t="s">
        <v>200</v>
      </c>
      <c r="B329" s="57" t="s">
        <v>528</v>
      </c>
      <c r="C329" s="58">
        <v>648</v>
      </c>
      <c r="D329" s="58">
        <v>219</v>
      </c>
      <c r="E329" s="58">
        <v>342</v>
      </c>
      <c r="F329" s="58">
        <v>111</v>
      </c>
      <c r="G329" s="58">
        <v>342</v>
      </c>
      <c r="H329" s="58">
        <v>111</v>
      </c>
      <c r="I329" s="58" t="s">
        <v>92</v>
      </c>
      <c r="J329" s="58" t="s">
        <v>92</v>
      </c>
      <c r="K329" s="58">
        <v>306</v>
      </c>
      <c r="L329" s="110">
        <v>108</v>
      </c>
    </row>
    <row r="330" spans="1:12" ht="13.15">
      <c r="A330" s="122"/>
      <c r="B330" s="57" t="s">
        <v>83</v>
      </c>
      <c r="C330" s="58">
        <v>748</v>
      </c>
      <c r="D330" s="58">
        <v>116</v>
      </c>
      <c r="E330" s="58">
        <v>355</v>
      </c>
      <c r="F330" s="58">
        <v>26</v>
      </c>
      <c r="G330" s="58">
        <v>355</v>
      </c>
      <c r="H330" s="58">
        <v>26</v>
      </c>
      <c r="I330" s="58" t="s">
        <v>92</v>
      </c>
      <c r="J330" s="58" t="s">
        <v>92</v>
      </c>
      <c r="K330" s="58">
        <v>393</v>
      </c>
      <c r="L330" s="110">
        <v>90</v>
      </c>
    </row>
    <row r="331" spans="1:12" ht="13.15">
      <c r="A331" s="264" t="s">
        <v>737</v>
      </c>
      <c r="B331" s="57" t="s">
        <v>80</v>
      </c>
      <c r="C331" s="58">
        <v>1396</v>
      </c>
      <c r="D331" s="58">
        <v>335</v>
      </c>
      <c r="E331" s="58">
        <v>697</v>
      </c>
      <c r="F331" s="58">
        <v>137</v>
      </c>
      <c r="G331" s="58">
        <v>697</v>
      </c>
      <c r="H331" s="58">
        <v>137</v>
      </c>
      <c r="I331" s="58" t="s">
        <v>92</v>
      </c>
      <c r="J331" s="58" t="s">
        <v>92</v>
      </c>
      <c r="K331" s="58">
        <v>699</v>
      </c>
      <c r="L331" s="110">
        <v>198</v>
      </c>
    </row>
    <row r="332" spans="1:12" ht="13.15">
      <c r="A332" s="265" t="s">
        <v>738</v>
      </c>
      <c r="B332" s="57" t="s">
        <v>528</v>
      </c>
      <c r="C332" s="58">
        <v>648</v>
      </c>
      <c r="D332" s="58">
        <v>219</v>
      </c>
      <c r="E332" s="58">
        <v>342</v>
      </c>
      <c r="F332" s="58">
        <v>111</v>
      </c>
      <c r="G332" s="58">
        <v>342</v>
      </c>
      <c r="H332" s="58">
        <v>111</v>
      </c>
      <c r="I332" s="58" t="s">
        <v>92</v>
      </c>
      <c r="J332" s="58" t="s">
        <v>92</v>
      </c>
      <c r="K332" s="58">
        <v>306</v>
      </c>
      <c r="L332" s="110">
        <v>108</v>
      </c>
    </row>
    <row r="333" spans="1:12" ht="13.15">
      <c r="A333" s="122"/>
      <c r="B333" s="57" t="s">
        <v>83</v>
      </c>
      <c r="C333" s="58">
        <v>748</v>
      </c>
      <c r="D333" s="58">
        <v>116</v>
      </c>
      <c r="E333" s="58">
        <v>355</v>
      </c>
      <c r="F333" s="58">
        <v>26</v>
      </c>
      <c r="G333" s="58">
        <v>355</v>
      </c>
      <c r="H333" s="58">
        <v>26</v>
      </c>
      <c r="I333" s="58" t="s">
        <v>92</v>
      </c>
      <c r="J333" s="58" t="s">
        <v>92</v>
      </c>
      <c r="K333" s="58">
        <v>393</v>
      </c>
      <c r="L333" s="110">
        <v>90</v>
      </c>
    </row>
    <row r="334" spans="1:12" ht="13.15">
      <c r="A334" s="826" t="s">
        <v>556</v>
      </c>
      <c r="B334" s="827"/>
      <c r="C334" s="827"/>
      <c r="D334" s="827"/>
      <c r="E334" s="827"/>
      <c r="F334" s="827"/>
      <c r="G334" s="827"/>
      <c r="H334" s="827"/>
      <c r="I334" s="827"/>
      <c r="J334" s="827"/>
      <c r="K334" s="827"/>
      <c r="L334" s="828"/>
    </row>
    <row r="335" spans="1:12" ht="13.15">
      <c r="A335" s="829" t="s">
        <v>745</v>
      </c>
      <c r="B335" s="830"/>
      <c r="C335" s="830"/>
      <c r="D335" s="830"/>
      <c r="E335" s="830"/>
      <c r="F335" s="830"/>
      <c r="G335" s="830"/>
      <c r="H335" s="830"/>
      <c r="I335" s="830"/>
      <c r="J335" s="830"/>
      <c r="K335" s="830"/>
      <c r="L335" s="831"/>
    </row>
    <row r="336" spans="1:12" ht="13.15">
      <c r="A336" s="241" t="s">
        <v>270</v>
      </c>
      <c r="B336" s="38" t="s">
        <v>80</v>
      </c>
      <c r="C336" s="52">
        <v>75309</v>
      </c>
      <c r="D336" s="52">
        <v>51078</v>
      </c>
      <c r="E336" s="52">
        <v>43557</v>
      </c>
      <c r="F336" s="52">
        <v>27708</v>
      </c>
      <c r="G336" s="52">
        <v>39726</v>
      </c>
      <c r="H336" s="52">
        <v>25092</v>
      </c>
      <c r="I336" s="52">
        <v>3831</v>
      </c>
      <c r="J336" s="52">
        <v>2616</v>
      </c>
      <c r="K336" s="52">
        <v>31752</v>
      </c>
      <c r="L336" s="53">
        <v>23370</v>
      </c>
    </row>
    <row r="337" spans="1:35" ht="13.15">
      <c r="A337" s="246" t="s">
        <v>531</v>
      </c>
      <c r="B337" s="38" t="s">
        <v>528</v>
      </c>
      <c r="C337" s="52">
        <v>18742</v>
      </c>
      <c r="D337" s="52">
        <v>12103</v>
      </c>
      <c r="E337" s="52">
        <v>13865</v>
      </c>
      <c r="F337" s="52">
        <v>8893</v>
      </c>
      <c r="G337" s="52">
        <v>11950</v>
      </c>
      <c r="H337" s="52">
        <v>7706</v>
      </c>
      <c r="I337" s="52">
        <v>1915</v>
      </c>
      <c r="J337" s="52">
        <v>1187</v>
      </c>
      <c r="K337" s="52">
        <v>4877</v>
      </c>
      <c r="L337" s="53">
        <v>3210</v>
      </c>
    </row>
    <row r="338" spans="1:35" ht="13.15">
      <c r="A338" s="241"/>
      <c r="B338" s="38" t="s">
        <v>83</v>
      </c>
      <c r="C338" s="52">
        <v>56567</v>
      </c>
      <c r="D338" s="52">
        <v>38975</v>
      </c>
      <c r="E338" s="52">
        <v>29692</v>
      </c>
      <c r="F338" s="52">
        <v>18815</v>
      </c>
      <c r="G338" s="52">
        <v>27776</v>
      </c>
      <c r="H338" s="52">
        <v>17386</v>
      </c>
      <c r="I338" s="52">
        <v>1916</v>
      </c>
      <c r="J338" s="52">
        <v>1429</v>
      </c>
      <c r="K338" s="52">
        <v>26875</v>
      </c>
      <c r="L338" s="53">
        <v>20160</v>
      </c>
    </row>
    <row r="339" spans="1:35" ht="13.15">
      <c r="A339" s="146" t="s">
        <v>84</v>
      </c>
      <c r="B339" s="38" t="s">
        <v>80</v>
      </c>
      <c r="C339" s="52">
        <v>71448</v>
      </c>
      <c r="D339" s="52">
        <v>48524</v>
      </c>
      <c r="E339" s="52">
        <v>40921</v>
      </c>
      <c r="F339" s="52">
        <v>26101</v>
      </c>
      <c r="G339" s="52">
        <v>38163</v>
      </c>
      <c r="H339" s="52">
        <v>24053</v>
      </c>
      <c r="I339" s="52">
        <v>2758</v>
      </c>
      <c r="J339" s="52">
        <v>2048</v>
      </c>
      <c r="K339" s="52">
        <v>30527</v>
      </c>
      <c r="L339" s="53">
        <v>22423</v>
      </c>
    </row>
    <row r="340" spans="1:35" ht="13.15">
      <c r="A340" s="225" t="s">
        <v>2145</v>
      </c>
      <c r="B340" s="38" t="s">
        <v>528</v>
      </c>
      <c r="C340" s="52">
        <v>15766</v>
      </c>
      <c r="D340" s="52">
        <v>10178</v>
      </c>
      <c r="E340" s="52">
        <v>11781</v>
      </c>
      <c r="F340" s="52">
        <v>7607</v>
      </c>
      <c r="G340" s="52">
        <v>10819</v>
      </c>
      <c r="H340" s="52">
        <v>6923</v>
      </c>
      <c r="I340" s="52">
        <v>962</v>
      </c>
      <c r="J340" s="52">
        <v>684</v>
      </c>
      <c r="K340" s="52">
        <v>3985</v>
      </c>
      <c r="L340" s="53">
        <v>2571</v>
      </c>
    </row>
    <row r="341" spans="1:35" ht="13.15">
      <c r="A341" s="241"/>
      <c r="B341" s="38" t="s">
        <v>83</v>
      </c>
      <c r="C341" s="52">
        <v>55682</v>
      </c>
      <c r="D341" s="52">
        <v>38346</v>
      </c>
      <c r="E341" s="52">
        <v>29140</v>
      </c>
      <c r="F341" s="52">
        <v>18494</v>
      </c>
      <c r="G341" s="52">
        <v>27344</v>
      </c>
      <c r="H341" s="52">
        <v>17130</v>
      </c>
      <c r="I341" s="52">
        <v>1796</v>
      </c>
      <c r="J341" s="52">
        <v>1364</v>
      </c>
      <c r="K341" s="52">
        <v>26542</v>
      </c>
      <c r="L341" s="53">
        <v>19852</v>
      </c>
    </row>
    <row r="342" spans="1:35" ht="13.15">
      <c r="A342" s="122" t="s">
        <v>103</v>
      </c>
      <c r="B342" s="57" t="s">
        <v>80</v>
      </c>
      <c r="C342" s="58">
        <v>7758</v>
      </c>
      <c r="D342" s="58">
        <v>6523</v>
      </c>
      <c r="E342" s="58">
        <v>3220</v>
      </c>
      <c r="F342" s="58">
        <v>2591</v>
      </c>
      <c r="G342" s="58">
        <v>3220</v>
      </c>
      <c r="H342" s="58">
        <v>2591</v>
      </c>
      <c r="I342" s="58" t="s">
        <v>92</v>
      </c>
      <c r="J342" s="58" t="s">
        <v>92</v>
      </c>
      <c r="K342" s="58">
        <v>4538</v>
      </c>
      <c r="L342" s="59">
        <v>3932</v>
      </c>
      <c r="Y342" s="266"/>
      <c r="Z342" s="266"/>
      <c r="AA342" s="266"/>
      <c r="AB342" s="266"/>
      <c r="AC342" s="266"/>
      <c r="AD342" s="266"/>
      <c r="AE342" s="266"/>
      <c r="AF342" s="266"/>
      <c r="AG342" s="266"/>
      <c r="AH342" s="266"/>
      <c r="AI342" s="266"/>
    </row>
    <row r="343" spans="1:35" ht="13.15">
      <c r="A343" s="245" t="s">
        <v>532</v>
      </c>
      <c r="B343" s="57" t="s">
        <v>528</v>
      </c>
      <c r="C343" s="58">
        <v>410</v>
      </c>
      <c r="D343" s="58">
        <v>318</v>
      </c>
      <c r="E343" s="58">
        <v>159</v>
      </c>
      <c r="F343" s="58">
        <v>90</v>
      </c>
      <c r="G343" s="58">
        <v>159</v>
      </c>
      <c r="H343" s="58">
        <v>90</v>
      </c>
      <c r="I343" s="58" t="s">
        <v>92</v>
      </c>
      <c r="J343" s="58" t="s">
        <v>92</v>
      </c>
      <c r="K343" s="58">
        <v>251</v>
      </c>
      <c r="L343" s="59">
        <v>228</v>
      </c>
      <c r="Y343" s="266"/>
      <c r="Z343" s="266"/>
      <c r="AA343" s="266"/>
      <c r="AB343" s="266"/>
      <c r="AC343" s="266"/>
      <c r="AD343" s="266"/>
      <c r="AE343" s="266"/>
      <c r="AF343" s="266"/>
      <c r="AG343" s="266"/>
      <c r="AH343" s="266"/>
      <c r="AI343" s="266"/>
    </row>
    <row r="344" spans="1:35" ht="13.15">
      <c r="A344" s="122"/>
      <c r="B344" s="57" t="s">
        <v>83</v>
      </c>
      <c r="C344" s="58">
        <v>7348</v>
      </c>
      <c r="D344" s="58">
        <v>6205</v>
      </c>
      <c r="E344" s="58">
        <v>3061</v>
      </c>
      <c r="F344" s="58">
        <v>2501</v>
      </c>
      <c r="G344" s="58">
        <v>3061</v>
      </c>
      <c r="H344" s="58">
        <v>2501</v>
      </c>
      <c r="I344" s="58" t="s">
        <v>92</v>
      </c>
      <c r="J344" s="58" t="s">
        <v>92</v>
      </c>
      <c r="K344" s="58">
        <v>4287</v>
      </c>
      <c r="L344" s="59">
        <v>3704</v>
      </c>
      <c r="Y344" s="266"/>
      <c r="Z344" s="266"/>
      <c r="AA344" s="266"/>
      <c r="AB344" s="266"/>
      <c r="AC344" s="266"/>
      <c r="AD344" s="266"/>
      <c r="AE344" s="266"/>
      <c r="AF344" s="266"/>
      <c r="AG344" s="266"/>
      <c r="AH344" s="266"/>
      <c r="AI344" s="266"/>
    </row>
    <row r="345" spans="1:35" ht="13.15">
      <c r="A345" s="264" t="s">
        <v>668</v>
      </c>
      <c r="B345" s="57" t="s">
        <v>80</v>
      </c>
      <c r="C345" s="58">
        <v>7016</v>
      </c>
      <c r="D345" s="58">
        <v>5853</v>
      </c>
      <c r="E345" s="58">
        <v>2979</v>
      </c>
      <c r="F345" s="58">
        <v>2373</v>
      </c>
      <c r="G345" s="58">
        <v>2979</v>
      </c>
      <c r="H345" s="58">
        <v>2373</v>
      </c>
      <c r="I345" s="58" t="s">
        <v>92</v>
      </c>
      <c r="J345" s="58" t="s">
        <v>92</v>
      </c>
      <c r="K345" s="58">
        <v>4037</v>
      </c>
      <c r="L345" s="59">
        <v>3480</v>
      </c>
    </row>
    <row r="346" spans="1:35" ht="13.15">
      <c r="A346" s="265" t="s">
        <v>669</v>
      </c>
      <c r="B346" s="57" t="s">
        <v>528</v>
      </c>
      <c r="C346" s="58">
        <v>410</v>
      </c>
      <c r="D346" s="58">
        <v>318</v>
      </c>
      <c r="E346" s="58">
        <v>159</v>
      </c>
      <c r="F346" s="58">
        <v>90</v>
      </c>
      <c r="G346" s="58">
        <v>159</v>
      </c>
      <c r="H346" s="58">
        <v>90</v>
      </c>
      <c r="I346" s="58" t="s">
        <v>92</v>
      </c>
      <c r="J346" s="58" t="s">
        <v>92</v>
      </c>
      <c r="K346" s="58">
        <v>251</v>
      </c>
      <c r="L346" s="59">
        <v>228</v>
      </c>
    </row>
    <row r="347" spans="1:35" ht="13.15">
      <c r="A347" s="122"/>
      <c r="B347" s="57" t="s">
        <v>83</v>
      </c>
      <c r="C347" s="58">
        <v>6606</v>
      </c>
      <c r="D347" s="58">
        <v>5535</v>
      </c>
      <c r="E347" s="58">
        <v>2820</v>
      </c>
      <c r="F347" s="58">
        <v>2283</v>
      </c>
      <c r="G347" s="58">
        <v>2820</v>
      </c>
      <c r="H347" s="58">
        <v>2283</v>
      </c>
      <c r="I347" s="58" t="s">
        <v>92</v>
      </c>
      <c r="J347" s="58" t="s">
        <v>92</v>
      </c>
      <c r="K347" s="58">
        <v>3786</v>
      </c>
      <c r="L347" s="59">
        <v>3252</v>
      </c>
    </row>
    <row r="348" spans="1:35" ht="13.15">
      <c r="A348" s="264" t="s">
        <v>670</v>
      </c>
      <c r="B348" s="57" t="s">
        <v>535</v>
      </c>
      <c r="C348" s="58">
        <v>742</v>
      </c>
      <c r="D348" s="58">
        <v>670</v>
      </c>
      <c r="E348" s="58">
        <v>241</v>
      </c>
      <c r="F348" s="58">
        <v>218</v>
      </c>
      <c r="G348" s="58">
        <v>241</v>
      </c>
      <c r="H348" s="58">
        <v>218</v>
      </c>
      <c r="I348" s="58" t="s">
        <v>92</v>
      </c>
      <c r="J348" s="58" t="s">
        <v>92</v>
      </c>
      <c r="K348" s="58">
        <v>501</v>
      </c>
      <c r="L348" s="59">
        <v>452</v>
      </c>
    </row>
    <row r="349" spans="1:35" ht="13.15">
      <c r="A349" s="265" t="s">
        <v>671</v>
      </c>
      <c r="B349" s="57"/>
      <c r="C349" s="58"/>
      <c r="D349" s="58"/>
      <c r="E349" s="58"/>
      <c r="F349" s="58"/>
      <c r="G349" s="58"/>
      <c r="H349" s="58"/>
      <c r="I349" s="58"/>
      <c r="J349" s="58"/>
      <c r="K349" s="58"/>
      <c r="L349" s="59"/>
    </row>
    <row r="350" spans="1:35" ht="13.15">
      <c r="A350" s="122" t="s">
        <v>672</v>
      </c>
      <c r="B350" s="57" t="s">
        <v>80</v>
      </c>
      <c r="C350" s="58">
        <v>3436</v>
      </c>
      <c r="D350" s="58">
        <v>2562</v>
      </c>
      <c r="E350" s="58">
        <v>2651</v>
      </c>
      <c r="F350" s="58">
        <v>1914</v>
      </c>
      <c r="G350" s="58">
        <v>2626</v>
      </c>
      <c r="H350" s="58">
        <v>1900</v>
      </c>
      <c r="I350" s="58">
        <v>25</v>
      </c>
      <c r="J350" s="58">
        <v>14</v>
      </c>
      <c r="K350" s="58">
        <v>785</v>
      </c>
      <c r="L350" s="59">
        <v>648</v>
      </c>
      <c r="Y350" s="266"/>
      <c r="Z350" s="266"/>
      <c r="AA350" s="266"/>
      <c r="AB350" s="266"/>
      <c r="AC350" s="266"/>
      <c r="AD350" s="266"/>
      <c r="AE350" s="266"/>
      <c r="AF350" s="266"/>
      <c r="AG350" s="266"/>
      <c r="AH350" s="266"/>
      <c r="AI350" s="266"/>
    </row>
    <row r="351" spans="1:35" ht="13.15">
      <c r="A351" s="245" t="s">
        <v>110</v>
      </c>
      <c r="B351" s="57" t="s">
        <v>528</v>
      </c>
      <c r="C351" s="58">
        <v>1336</v>
      </c>
      <c r="D351" s="58">
        <v>949</v>
      </c>
      <c r="E351" s="58">
        <v>1231</v>
      </c>
      <c r="F351" s="58">
        <v>871</v>
      </c>
      <c r="G351" s="58">
        <v>1215</v>
      </c>
      <c r="H351" s="58">
        <v>861</v>
      </c>
      <c r="I351" s="58">
        <v>16</v>
      </c>
      <c r="J351" s="58">
        <v>10</v>
      </c>
      <c r="K351" s="58">
        <v>105</v>
      </c>
      <c r="L351" s="59">
        <v>78</v>
      </c>
      <c r="Y351" s="266"/>
      <c r="Z351" s="266"/>
      <c r="AA351" s="266"/>
      <c r="AB351" s="266"/>
      <c r="AC351" s="266"/>
      <c r="AD351" s="266"/>
      <c r="AE351" s="266"/>
      <c r="AF351" s="266"/>
      <c r="AG351" s="266"/>
      <c r="AH351" s="266"/>
      <c r="AI351" s="266"/>
    </row>
    <row r="352" spans="1:35" ht="13.15">
      <c r="A352" s="122"/>
      <c r="B352" s="57" t="s">
        <v>83</v>
      </c>
      <c r="C352" s="58">
        <v>2100</v>
      </c>
      <c r="D352" s="58">
        <v>1613</v>
      </c>
      <c r="E352" s="58">
        <v>1420</v>
      </c>
      <c r="F352" s="58">
        <v>1043</v>
      </c>
      <c r="G352" s="58">
        <v>1411</v>
      </c>
      <c r="H352" s="58">
        <v>1039</v>
      </c>
      <c r="I352" s="58">
        <v>9</v>
      </c>
      <c r="J352" s="58">
        <v>4</v>
      </c>
      <c r="K352" s="58">
        <v>680</v>
      </c>
      <c r="L352" s="59">
        <v>570</v>
      </c>
      <c r="Y352" s="266"/>
      <c r="Z352" s="266"/>
      <c r="AA352" s="266"/>
      <c r="AB352" s="266"/>
      <c r="AC352" s="266"/>
      <c r="AD352" s="266"/>
      <c r="AE352" s="266"/>
      <c r="AF352" s="266"/>
      <c r="AG352" s="266"/>
      <c r="AH352" s="266"/>
      <c r="AI352" s="266"/>
    </row>
    <row r="353" spans="1:12" ht="13.15">
      <c r="A353" s="264" t="s">
        <v>673</v>
      </c>
      <c r="B353" s="57" t="s">
        <v>80</v>
      </c>
      <c r="C353" s="58">
        <v>1562</v>
      </c>
      <c r="D353" s="58">
        <v>1033</v>
      </c>
      <c r="E353" s="58">
        <v>1413</v>
      </c>
      <c r="F353" s="58">
        <v>923</v>
      </c>
      <c r="G353" s="58">
        <v>1388</v>
      </c>
      <c r="H353" s="58">
        <v>909</v>
      </c>
      <c r="I353" s="58">
        <v>25</v>
      </c>
      <c r="J353" s="58">
        <v>14</v>
      </c>
      <c r="K353" s="58">
        <v>149</v>
      </c>
      <c r="L353" s="59">
        <v>110</v>
      </c>
    </row>
    <row r="354" spans="1:12" ht="13.15">
      <c r="A354" s="265" t="s">
        <v>674</v>
      </c>
      <c r="B354" s="57" t="s">
        <v>528</v>
      </c>
      <c r="C354" s="58">
        <v>769</v>
      </c>
      <c r="D354" s="58">
        <v>501</v>
      </c>
      <c r="E354" s="58">
        <v>729</v>
      </c>
      <c r="F354" s="58">
        <v>473</v>
      </c>
      <c r="G354" s="58">
        <v>713</v>
      </c>
      <c r="H354" s="58">
        <v>463</v>
      </c>
      <c r="I354" s="58">
        <v>16</v>
      </c>
      <c r="J354" s="58">
        <v>10</v>
      </c>
      <c r="K354" s="58">
        <v>40</v>
      </c>
      <c r="L354" s="59">
        <v>28</v>
      </c>
    </row>
    <row r="355" spans="1:12" ht="13.15">
      <c r="A355" s="265"/>
      <c r="B355" s="57" t="s">
        <v>83</v>
      </c>
      <c r="C355" s="58">
        <v>793</v>
      </c>
      <c r="D355" s="58">
        <v>532</v>
      </c>
      <c r="E355" s="58">
        <v>684</v>
      </c>
      <c r="F355" s="58">
        <v>450</v>
      </c>
      <c r="G355" s="58">
        <v>675</v>
      </c>
      <c r="H355" s="58">
        <v>446</v>
      </c>
      <c r="I355" s="58">
        <v>9</v>
      </c>
      <c r="J355" s="58">
        <v>4</v>
      </c>
      <c r="K355" s="58">
        <v>109</v>
      </c>
      <c r="L355" s="59">
        <v>82</v>
      </c>
    </row>
    <row r="356" spans="1:12" ht="13.15">
      <c r="A356" s="264" t="s">
        <v>675</v>
      </c>
      <c r="B356" s="57" t="s">
        <v>80</v>
      </c>
      <c r="C356" s="58">
        <v>15</v>
      </c>
      <c r="D356" s="58">
        <v>9</v>
      </c>
      <c r="E356" s="58">
        <v>15</v>
      </c>
      <c r="F356" s="58">
        <v>9</v>
      </c>
      <c r="G356" s="58">
        <v>15</v>
      </c>
      <c r="H356" s="58">
        <v>9</v>
      </c>
      <c r="I356" s="58" t="s">
        <v>92</v>
      </c>
      <c r="J356" s="58" t="s">
        <v>92</v>
      </c>
      <c r="K356" s="58" t="s">
        <v>92</v>
      </c>
      <c r="L356" s="59" t="s">
        <v>92</v>
      </c>
    </row>
    <row r="357" spans="1:12" ht="13.15">
      <c r="A357" s="265" t="s">
        <v>676</v>
      </c>
      <c r="B357" s="57" t="s">
        <v>528</v>
      </c>
      <c r="C357" s="58">
        <v>9</v>
      </c>
      <c r="D357" s="58">
        <v>6</v>
      </c>
      <c r="E357" s="58">
        <v>9</v>
      </c>
      <c r="F357" s="58">
        <v>6</v>
      </c>
      <c r="G357" s="58">
        <v>9</v>
      </c>
      <c r="H357" s="58">
        <v>6</v>
      </c>
      <c r="I357" s="58" t="s">
        <v>92</v>
      </c>
      <c r="J357" s="58" t="s">
        <v>92</v>
      </c>
      <c r="K357" s="58" t="s">
        <v>92</v>
      </c>
      <c r="L357" s="59" t="s">
        <v>92</v>
      </c>
    </row>
    <row r="358" spans="1:12" ht="13.15">
      <c r="A358" s="264"/>
      <c r="B358" s="57" t="s">
        <v>83</v>
      </c>
      <c r="C358" s="58">
        <v>6</v>
      </c>
      <c r="D358" s="58">
        <v>3</v>
      </c>
      <c r="E358" s="58">
        <v>6</v>
      </c>
      <c r="F358" s="58">
        <v>3</v>
      </c>
      <c r="G358" s="58">
        <v>6</v>
      </c>
      <c r="H358" s="58">
        <v>3</v>
      </c>
      <c r="I358" s="58" t="s">
        <v>92</v>
      </c>
      <c r="J358" s="58" t="s">
        <v>92</v>
      </c>
      <c r="K358" s="58" t="s">
        <v>92</v>
      </c>
      <c r="L358" s="59" t="s">
        <v>92</v>
      </c>
    </row>
    <row r="359" spans="1:12" ht="13.15">
      <c r="A359" s="264" t="s">
        <v>677</v>
      </c>
      <c r="B359" s="57" t="s">
        <v>80</v>
      </c>
      <c r="C359" s="58">
        <v>1859</v>
      </c>
      <c r="D359" s="58">
        <v>1520</v>
      </c>
      <c r="E359" s="58">
        <v>1223</v>
      </c>
      <c r="F359" s="58">
        <v>982</v>
      </c>
      <c r="G359" s="58">
        <v>1223</v>
      </c>
      <c r="H359" s="58">
        <v>982</v>
      </c>
      <c r="I359" s="58" t="s">
        <v>92</v>
      </c>
      <c r="J359" s="58" t="s">
        <v>92</v>
      </c>
      <c r="K359" s="58">
        <v>636</v>
      </c>
      <c r="L359" s="59">
        <v>538</v>
      </c>
    </row>
    <row r="360" spans="1:12" ht="13.15">
      <c r="A360" s="265" t="s">
        <v>678</v>
      </c>
      <c r="B360" s="57" t="s">
        <v>528</v>
      </c>
      <c r="C360" s="58">
        <v>558</v>
      </c>
      <c r="D360" s="58">
        <v>442</v>
      </c>
      <c r="E360" s="58">
        <v>493</v>
      </c>
      <c r="F360" s="58">
        <v>392</v>
      </c>
      <c r="G360" s="58">
        <v>493</v>
      </c>
      <c r="H360" s="58">
        <v>392</v>
      </c>
      <c r="I360" s="58" t="s">
        <v>92</v>
      </c>
      <c r="J360" s="58" t="s">
        <v>92</v>
      </c>
      <c r="K360" s="58">
        <v>65</v>
      </c>
      <c r="L360" s="59">
        <v>50</v>
      </c>
    </row>
    <row r="361" spans="1:12" ht="13.15">
      <c r="A361" s="122"/>
      <c r="B361" s="57" t="s">
        <v>83</v>
      </c>
      <c r="C361" s="58">
        <v>1301</v>
      </c>
      <c r="D361" s="58">
        <v>1078</v>
      </c>
      <c r="E361" s="58">
        <v>730</v>
      </c>
      <c r="F361" s="58">
        <v>590</v>
      </c>
      <c r="G361" s="58">
        <v>730</v>
      </c>
      <c r="H361" s="58">
        <v>590</v>
      </c>
      <c r="I361" s="58" t="s">
        <v>92</v>
      </c>
      <c r="J361" s="58" t="s">
        <v>92</v>
      </c>
      <c r="K361" s="58">
        <v>571</v>
      </c>
      <c r="L361" s="59">
        <v>488</v>
      </c>
    </row>
    <row r="362" spans="1:12" ht="13.15">
      <c r="A362" s="122" t="s">
        <v>683</v>
      </c>
      <c r="B362" s="57" t="s">
        <v>80</v>
      </c>
      <c r="C362" s="58">
        <v>6963</v>
      </c>
      <c r="D362" s="58">
        <v>4863</v>
      </c>
      <c r="E362" s="58">
        <v>4821</v>
      </c>
      <c r="F362" s="58">
        <v>3486</v>
      </c>
      <c r="G362" s="58">
        <v>3240</v>
      </c>
      <c r="H362" s="58">
        <v>2153</v>
      </c>
      <c r="I362" s="58">
        <v>1581</v>
      </c>
      <c r="J362" s="58">
        <v>1333</v>
      </c>
      <c r="K362" s="58">
        <v>2142</v>
      </c>
      <c r="L362" s="59">
        <v>1377</v>
      </c>
    </row>
    <row r="363" spans="1:12" ht="13.15">
      <c r="A363" s="245" t="s">
        <v>124</v>
      </c>
      <c r="B363" s="57" t="s">
        <v>528</v>
      </c>
      <c r="C363" s="58">
        <v>2190</v>
      </c>
      <c r="D363" s="58">
        <v>1527</v>
      </c>
      <c r="E363" s="58">
        <v>1683</v>
      </c>
      <c r="F363" s="58">
        <v>1205</v>
      </c>
      <c r="G363" s="58">
        <v>1204</v>
      </c>
      <c r="H363" s="58">
        <v>811</v>
      </c>
      <c r="I363" s="58">
        <v>479</v>
      </c>
      <c r="J363" s="58">
        <v>394</v>
      </c>
      <c r="K363" s="58">
        <v>507</v>
      </c>
      <c r="L363" s="59">
        <v>322</v>
      </c>
    </row>
    <row r="364" spans="1:12" ht="13.15">
      <c r="A364" s="245"/>
      <c r="B364" s="57" t="s">
        <v>83</v>
      </c>
      <c r="C364" s="58">
        <v>4773</v>
      </c>
      <c r="D364" s="58">
        <v>3336</v>
      </c>
      <c r="E364" s="58">
        <v>3138</v>
      </c>
      <c r="F364" s="58">
        <v>2281</v>
      </c>
      <c r="G364" s="58">
        <v>2036</v>
      </c>
      <c r="H364" s="58">
        <v>1342</v>
      </c>
      <c r="I364" s="58">
        <v>1102</v>
      </c>
      <c r="J364" s="58">
        <v>939</v>
      </c>
      <c r="K364" s="58">
        <v>1635</v>
      </c>
      <c r="L364" s="59">
        <v>1055</v>
      </c>
    </row>
    <row r="365" spans="1:12" ht="13.15">
      <c r="A365" s="264" t="s">
        <v>684</v>
      </c>
      <c r="B365" s="57" t="s">
        <v>80</v>
      </c>
      <c r="C365" s="58">
        <v>5884</v>
      </c>
      <c r="D365" s="58">
        <v>4225</v>
      </c>
      <c r="E365" s="58">
        <v>4162</v>
      </c>
      <c r="F365" s="58">
        <v>3061</v>
      </c>
      <c r="G365" s="58">
        <v>2581</v>
      </c>
      <c r="H365" s="58">
        <v>1728</v>
      </c>
      <c r="I365" s="58">
        <v>1581</v>
      </c>
      <c r="J365" s="58">
        <v>1333</v>
      </c>
      <c r="K365" s="58">
        <v>1722</v>
      </c>
      <c r="L365" s="59">
        <v>1164</v>
      </c>
    </row>
    <row r="366" spans="1:12" ht="13.15">
      <c r="A366" s="265" t="s">
        <v>685</v>
      </c>
      <c r="B366" s="57" t="s">
        <v>528</v>
      </c>
      <c r="C366" s="58">
        <v>1750</v>
      </c>
      <c r="D366" s="58">
        <v>1199</v>
      </c>
      <c r="E366" s="58">
        <v>1348</v>
      </c>
      <c r="F366" s="58">
        <v>951</v>
      </c>
      <c r="G366" s="58">
        <v>869</v>
      </c>
      <c r="H366" s="58">
        <v>557</v>
      </c>
      <c r="I366" s="58">
        <v>479</v>
      </c>
      <c r="J366" s="58">
        <v>394</v>
      </c>
      <c r="K366" s="58">
        <v>402</v>
      </c>
      <c r="L366" s="59">
        <v>248</v>
      </c>
    </row>
    <row r="367" spans="1:12" ht="13.15">
      <c r="A367" s="265"/>
      <c r="B367" s="57" t="s">
        <v>83</v>
      </c>
      <c r="C367" s="58">
        <v>4134</v>
      </c>
      <c r="D367" s="58">
        <v>3026</v>
      </c>
      <c r="E367" s="58">
        <v>2814</v>
      </c>
      <c r="F367" s="58">
        <v>2110</v>
      </c>
      <c r="G367" s="58">
        <v>1712</v>
      </c>
      <c r="H367" s="58">
        <v>1171</v>
      </c>
      <c r="I367" s="58">
        <v>1102</v>
      </c>
      <c r="J367" s="58">
        <v>939</v>
      </c>
      <c r="K367" s="58">
        <v>1320</v>
      </c>
      <c r="L367" s="59">
        <v>916</v>
      </c>
    </row>
    <row r="368" spans="1:12" ht="13.15">
      <c r="A368" s="264" t="s">
        <v>686</v>
      </c>
      <c r="B368" s="57" t="s">
        <v>80</v>
      </c>
      <c r="C368" s="58">
        <v>950</v>
      </c>
      <c r="D368" s="58">
        <v>546</v>
      </c>
      <c r="E368" s="58">
        <v>592</v>
      </c>
      <c r="F368" s="58">
        <v>379</v>
      </c>
      <c r="G368" s="58">
        <v>592</v>
      </c>
      <c r="H368" s="58">
        <v>379</v>
      </c>
      <c r="I368" s="58" t="s">
        <v>92</v>
      </c>
      <c r="J368" s="58" t="s">
        <v>92</v>
      </c>
      <c r="K368" s="58">
        <v>358</v>
      </c>
      <c r="L368" s="59">
        <v>167</v>
      </c>
    </row>
    <row r="369" spans="1:12" ht="13.15">
      <c r="A369" s="265" t="s">
        <v>687</v>
      </c>
      <c r="B369" s="57" t="s">
        <v>528</v>
      </c>
      <c r="C369" s="58">
        <v>391</v>
      </c>
      <c r="D369" s="58">
        <v>288</v>
      </c>
      <c r="E369" s="58">
        <v>300</v>
      </c>
      <c r="F369" s="58">
        <v>225</v>
      </c>
      <c r="G369" s="58">
        <v>300</v>
      </c>
      <c r="H369" s="58">
        <v>225</v>
      </c>
      <c r="I369" s="58" t="s">
        <v>92</v>
      </c>
      <c r="J369" s="58" t="s">
        <v>92</v>
      </c>
      <c r="K369" s="58">
        <v>91</v>
      </c>
      <c r="L369" s="59">
        <v>63</v>
      </c>
    </row>
    <row r="370" spans="1:12" ht="13.15">
      <c r="A370" s="264"/>
      <c r="B370" s="57" t="s">
        <v>83</v>
      </c>
      <c r="C370" s="58">
        <v>559</v>
      </c>
      <c r="D370" s="58">
        <v>258</v>
      </c>
      <c r="E370" s="58">
        <v>292</v>
      </c>
      <c r="F370" s="58">
        <v>154</v>
      </c>
      <c r="G370" s="58">
        <v>292</v>
      </c>
      <c r="H370" s="58">
        <v>154</v>
      </c>
      <c r="I370" s="58" t="s">
        <v>92</v>
      </c>
      <c r="J370" s="58" t="s">
        <v>92</v>
      </c>
      <c r="K370" s="58">
        <v>267</v>
      </c>
      <c r="L370" s="59">
        <v>104</v>
      </c>
    </row>
    <row r="371" spans="1:12" ht="23.25">
      <c r="A371" s="264" t="s">
        <v>688</v>
      </c>
      <c r="B371" s="57" t="s">
        <v>80</v>
      </c>
      <c r="C371" s="58">
        <v>129</v>
      </c>
      <c r="D371" s="58">
        <v>92</v>
      </c>
      <c r="E371" s="58">
        <v>67</v>
      </c>
      <c r="F371" s="58">
        <v>46</v>
      </c>
      <c r="G371" s="58">
        <v>67</v>
      </c>
      <c r="H371" s="58">
        <v>46</v>
      </c>
      <c r="I371" s="58" t="s">
        <v>92</v>
      </c>
      <c r="J371" s="58" t="s">
        <v>92</v>
      </c>
      <c r="K371" s="58">
        <v>62</v>
      </c>
      <c r="L371" s="59">
        <v>46</v>
      </c>
    </row>
    <row r="372" spans="1:12" ht="23.25">
      <c r="A372" s="265" t="s">
        <v>689</v>
      </c>
      <c r="B372" s="57" t="s">
        <v>528</v>
      </c>
      <c r="C372" s="58">
        <v>49</v>
      </c>
      <c r="D372" s="58">
        <v>40</v>
      </c>
      <c r="E372" s="58">
        <v>35</v>
      </c>
      <c r="F372" s="58">
        <v>29</v>
      </c>
      <c r="G372" s="58">
        <v>35</v>
      </c>
      <c r="H372" s="58">
        <v>29</v>
      </c>
      <c r="I372" s="58" t="s">
        <v>92</v>
      </c>
      <c r="J372" s="58" t="s">
        <v>92</v>
      </c>
      <c r="K372" s="58">
        <v>14</v>
      </c>
      <c r="L372" s="59">
        <v>11</v>
      </c>
    </row>
    <row r="373" spans="1:12" ht="13.15">
      <c r="A373" s="265"/>
      <c r="B373" s="57" t="s">
        <v>83</v>
      </c>
      <c r="C373" s="58">
        <v>80</v>
      </c>
      <c r="D373" s="58">
        <v>52</v>
      </c>
      <c r="E373" s="58">
        <v>32</v>
      </c>
      <c r="F373" s="58">
        <v>17</v>
      </c>
      <c r="G373" s="58">
        <v>32</v>
      </c>
      <c r="H373" s="58">
        <v>17</v>
      </c>
      <c r="I373" s="58" t="s">
        <v>92</v>
      </c>
      <c r="J373" s="58" t="s">
        <v>92</v>
      </c>
      <c r="K373" s="58">
        <v>48</v>
      </c>
      <c r="L373" s="59">
        <v>35</v>
      </c>
    </row>
    <row r="374" spans="1:12" ht="13.15">
      <c r="A374" s="185" t="s">
        <v>690</v>
      </c>
      <c r="B374" s="57" t="s">
        <v>80</v>
      </c>
      <c r="C374" s="58">
        <v>25722</v>
      </c>
      <c r="D374" s="58">
        <v>16488</v>
      </c>
      <c r="E374" s="58">
        <v>14160</v>
      </c>
      <c r="F374" s="58">
        <v>8677</v>
      </c>
      <c r="G374" s="58">
        <v>13016</v>
      </c>
      <c r="H374" s="58">
        <v>7981</v>
      </c>
      <c r="I374" s="58">
        <v>1144</v>
      </c>
      <c r="J374" s="58">
        <v>696</v>
      </c>
      <c r="K374" s="58">
        <v>11562</v>
      </c>
      <c r="L374" s="59">
        <v>7811</v>
      </c>
    </row>
    <row r="375" spans="1:12" ht="13.15">
      <c r="A375" s="184" t="s">
        <v>132</v>
      </c>
      <c r="B375" s="57" t="s">
        <v>528</v>
      </c>
      <c r="C375" s="58">
        <v>4862</v>
      </c>
      <c r="D375" s="58">
        <v>2638</v>
      </c>
      <c r="E375" s="58">
        <v>3172</v>
      </c>
      <c r="F375" s="58">
        <v>1728</v>
      </c>
      <c r="G375" s="58">
        <v>2707</v>
      </c>
      <c r="H375" s="58">
        <v>1449</v>
      </c>
      <c r="I375" s="58">
        <v>465</v>
      </c>
      <c r="J375" s="58">
        <v>279</v>
      </c>
      <c r="K375" s="58">
        <v>1690</v>
      </c>
      <c r="L375" s="59">
        <v>910</v>
      </c>
    </row>
    <row r="376" spans="1:12" s="237" customFormat="1" ht="13.15">
      <c r="A376" s="268"/>
      <c r="B376" s="57" t="s">
        <v>83</v>
      </c>
      <c r="C376" s="58">
        <v>20860</v>
      </c>
      <c r="D376" s="58">
        <v>13850</v>
      </c>
      <c r="E376" s="58">
        <v>10988</v>
      </c>
      <c r="F376" s="58">
        <v>6949</v>
      </c>
      <c r="G376" s="58">
        <v>10309</v>
      </c>
      <c r="H376" s="58">
        <v>6532</v>
      </c>
      <c r="I376" s="58">
        <v>679</v>
      </c>
      <c r="J376" s="58">
        <v>417</v>
      </c>
      <c r="K376" s="58">
        <v>9872</v>
      </c>
      <c r="L376" s="59">
        <v>6901</v>
      </c>
    </row>
    <row r="377" spans="1:12" s="237" customFormat="1" ht="13.15">
      <c r="A377" s="264" t="s">
        <v>691</v>
      </c>
      <c r="B377" s="57" t="s">
        <v>80</v>
      </c>
      <c r="C377" s="58">
        <v>23937</v>
      </c>
      <c r="D377" s="58">
        <v>15344</v>
      </c>
      <c r="E377" s="58">
        <v>12684</v>
      </c>
      <c r="F377" s="58">
        <v>7769</v>
      </c>
      <c r="G377" s="58">
        <v>12684</v>
      </c>
      <c r="H377" s="58">
        <v>7769</v>
      </c>
      <c r="I377" s="58" t="s">
        <v>92</v>
      </c>
      <c r="J377" s="58" t="s">
        <v>92</v>
      </c>
      <c r="K377" s="58">
        <v>11253</v>
      </c>
      <c r="L377" s="59">
        <v>7575</v>
      </c>
    </row>
    <row r="378" spans="1:12" s="237" customFormat="1" ht="13.15">
      <c r="A378" s="265" t="s">
        <v>692</v>
      </c>
      <c r="B378" s="57" t="s">
        <v>528</v>
      </c>
      <c r="C378" s="58">
        <v>4324</v>
      </c>
      <c r="D378" s="58">
        <v>2314</v>
      </c>
      <c r="E378" s="58">
        <v>2635</v>
      </c>
      <c r="F378" s="58">
        <v>1405</v>
      </c>
      <c r="G378" s="58">
        <v>2635</v>
      </c>
      <c r="H378" s="58">
        <v>1405</v>
      </c>
      <c r="I378" s="58" t="s">
        <v>92</v>
      </c>
      <c r="J378" s="58" t="s">
        <v>92</v>
      </c>
      <c r="K378" s="58">
        <v>1689</v>
      </c>
      <c r="L378" s="59">
        <v>909</v>
      </c>
    </row>
    <row r="379" spans="1:12" ht="13.15">
      <c r="A379" s="265"/>
      <c r="B379" s="57" t="s">
        <v>83</v>
      </c>
      <c r="C379" s="58">
        <v>19613</v>
      </c>
      <c r="D379" s="58">
        <v>13030</v>
      </c>
      <c r="E379" s="58">
        <v>10049</v>
      </c>
      <c r="F379" s="58">
        <v>6364</v>
      </c>
      <c r="G379" s="58">
        <v>10049</v>
      </c>
      <c r="H379" s="58">
        <v>6364</v>
      </c>
      <c r="I379" s="58" t="s">
        <v>92</v>
      </c>
      <c r="J379" s="58" t="s">
        <v>92</v>
      </c>
      <c r="K379" s="58">
        <v>9564</v>
      </c>
      <c r="L379" s="59">
        <v>6666</v>
      </c>
    </row>
    <row r="380" spans="1:12" ht="13.15">
      <c r="A380" s="264" t="s">
        <v>693</v>
      </c>
      <c r="B380" s="57" t="s">
        <v>80</v>
      </c>
      <c r="C380" s="58">
        <v>1556</v>
      </c>
      <c r="D380" s="58">
        <v>959</v>
      </c>
      <c r="E380" s="58">
        <v>1400</v>
      </c>
      <c r="F380" s="58">
        <v>863</v>
      </c>
      <c r="G380" s="58">
        <v>256</v>
      </c>
      <c r="H380" s="58">
        <v>167</v>
      </c>
      <c r="I380" s="58">
        <v>1144</v>
      </c>
      <c r="J380" s="58">
        <v>696</v>
      </c>
      <c r="K380" s="58">
        <v>156</v>
      </c>
      <c r="L380" s="59">
        <v>96</v>
      </c>
    </row>
    <row r="381" spans="1:12" ht="13.15">
      <c r="A381" s="265" t="s">
        <v>694</v>
      </c>
      <c r="B381" s="57" t="s">
        <v>528</v>
      </c>
      <c r="C381" s="58">
        <v>538</v>
      </c>
      <c r="D381" s="58">
        <v>324</v>
      </c>
      <c r="E381" s="58">
        <v>537</v>
      </c>
      <c r="F381" s="58">
        <v>323</v>
      </c>
      <c r="G381" s="58">
        <v>72</v>
      </c>
      <c r="H381" s="58">
        <v>44</v>
      </c>
      <c r="I381" s="58">
        <v>465</v>
      </c>
      <c r="J381" s="58">
        <v>279</v>
      </c>
      <c r="K381" s="58">
        <v>1</v>
      </c>
      <c r="L381" s="59">
        <v>1</v>
      </c>
    </row>
    <row r="382" spans="1:12" ht="13.15">
      <c r="A382" s="264"/>
      <c r="B382" s="57" t="s">
        <v>83</v>
      </c>
      <c r="C382" s="58">
        <v>1018</v>
      </c>
      <c r="D382" s="58">
        <v>635</v>
      </c>
      <c r="E382" s="58">
        <v>863</v>
      </c>
      <c r="F382" s="58">
        <v>540</v>
      </c>
      <c r="G382" s="58">
        <v>184</v>
      </c>
      <c r="H382" s="58">
        <v>123</v>
      </c>
      <c r="I382" s="58">
        <v>679</v>
      </c>
      <c r="J382" s="58">
        <v>417</v>
      </c>
      <c r="K382" s="58">
        <v>155</v>
      </c>
      <c r="L382" s="59">
        <v>95</v>
      </c>
    </row>
    <row r="383" spans="1:12" ht="23.25">
      <c r="A383" s="264" t="s">
        <v>1812</v>
      </c>
      <c r="B383" s="57" t="s">
        <v>94</v>
      </c>
      <c r="C383" s="58">
        <v>174</v>
      </c>
      <c r="D383" s="58">
        <v>153</v>
      </c>
      <c r="E383" s="58">
        <v>47</v>
      </c>
      <c r="F383" s="58">
        <v>34</v>
      </c>
      <c r="G383" s="58">
        <v>47</v>
      </c>
      <c r="H383" s="58">
        <v>34</v>
      </c>
      <c r="I383" s="58" t="s">
        <v>92</v>
      </c>
      <c r="J383" s="58" t="s">
        <v>92</v>
      </c>
      <c r="K383" s="58">
        <v>127</v>
      </c>
      <c r="L383" s="59">
        <v>119</v>
      </c>
    </row>
    <row r="384" spans="1:12" ht="23.25">
      <c r="A384" s="627" t="s">
        <v>1804</v>
      </c>
      <c r="B384" s="57"/>
      <c r="C384" s="58"/>
      <c r="D384" s="58"/>
      <c r="E384" s="58"/>
      <c r="F384" s="58"/>
      <c r="G384" s="58"/>
      <c r="H384" s="58"/>
      <c r="I384" s="58"/>
      <c r="J384" s="58"/>
      <c r="K384" s="58"/>
      <c r="L384" s="59"/>
    </row>
    <row r="385" spans="1:12" ht="13.15">
      <c r="A385" s="264" t="s">
        <v>1805</v>
      </c>
      <c r="B385" s="57" t="s">
        <v>94</v>
      </c>
      <c r="C385" s="58">
        <v>55</v>
      </c>
      <c r="D385" s="58">
        <v>32</v>
      </c>
      <c r="E385" s="58">
        <v>29</v>
      </c>
      <c r="F385" s="58">
        <v>11</v>
      </c>
      <c r="G385" s="58">
        <v>29</v>
      </c>
      <c r="H385" s="58">
        <v>11</v>
      </c>
      <c r="I385" s="58" t="s">
        <v>92</v>
      </c>
      <c r="J385" s="58" t="s">
        <v>92</v>
      </c>
      <c r="K385" s="58">
        <v>26</v>
      </c>
      <c r="L385" s="59">
        <v>21</v>
      </c>
    </row>
    <row r="386" spans="1:12" ht="13.15">
      <c r="A386" s="627" t="s">
        <v>1813</v>
      </c>
      <c r="B386" s="57"/>
      <c r="C386" s="58"/>
      <c r="D386" s="58"/>
      <c r="E386" s="58"/>
      <c r="F386" s="58"/>
      <c r="G386" s="58"/>
      <c r="H386" s="58"/>
      <c r="I386" s="58"/>
      <c r="J386" s="58"/>
      <c r="K386" s="58"/>
      <c r="L386" s="59"/>
    </row>
    <row r="387" spans="1:12" ht="13.15">
      <c r="A387" s="122" t="s">
        <v>143</v>
      </c>
      <c r="B387" s="57" t="s">
        <v>94</v>
      </c>
      <c r="C387" s="58">
        <v>106</v>
      </c>
      <c r="D387" s="58">
        <v>33</v>
      </c>
      <c r="E387" s="58">
        <v>52</v>
      </c>
      <c r="F387" s="58">
        <v>18</v>
      </c>
      <c r="G387" s="58">
        <v>52</v>
      </c>
      <c r="H387" s="58">
        <v>18</v>
      </c>
      <c r="I387" s="58" t="s">
        <v>92</v>
      </c>
      <c r="J387" s="58" t="s">
        <v>92</v>
      </c>
      <c r="K387" s="58">
        <v>54</v>
      </c>
      <c r="L387" s="59">
        <v>15</v>
      </c>
    </row>
    <row r="388" spans="1:12" ht="13.15">
      <c r="A388" s="245" t="s">
        <v>144</v>
      </c>
      <c r="B388" s="57"/>
      <c r="C388" s="58"/>
      <c r="D388" s="58"/>
      <c r="E388" s="58"/>
      <c r="F388" s="58"/>
      <c r="G388" s="58"/>
      <c r="H388" s="58"/>
      <c r="I388" s="58"/>
      <c r="J388" s="58"/>
      <c r="K388" s="58"/>
      <c r="L388" s="59"/>
    </row>
    <row r="389" spans="1:12" ht="13.15">
      <c r="A389" s="264" t="s">
        <v>697</v>
      </c>
      <c r="B389" s="57" t="s">
        <v>94</v>
      </c>
      <c r="C389" s="58">
        <v>106</v>
      </c>
      <c r="D389" s="58">
        <v>33</v>
      </c>
      <c r="E389" s="58">
        <v>52</v>
      </c>
      <c r="F389" s="58">
        <v>18</v>
      </c>
      <c r="G389" s="58">
        <v>52</v>
      </c>
      <c r="H389" s="58">
        <v>18</v>
      </c>
      <c r="I389" s="58" t="s">
        <v>92</v>
      </c>
      <c r="J389" s="58" t="s">
        <v>92</v>
      </c>
      <c r="K389" s="58">
        <v>54</v>
      </c>
      <c r="L389" s="59">
        <v>15</v>
      </c>
    </row>
    <row r="390" spans="1:12" ht="13.15">
      <c r="A390" s="265" t="s">
        <v>698</v>
      </c>
      <c r="B390" s="57"/>
      <c r="C390" s="58"/>
      <c r="D390" s="58"/>
      <c r="E390" s="58"/>
      <c r="F390" s="58"/>
      <c r="G390" s="58"/>
      <c r="H390" s="58"/>
      <c r="I390" s="58"/>
      <c r="J390" s="58"/>
      <c r="K390" s="58"/>
      <c r="L390" s="59"/>
    </row>
    <row r="391" spans="1:12" ht="13.15">
      <c r="A391" s="122" t="s">
        <v>157</v>
      </c>
      <c r="B391" s="57" t="s">
        <v>80</v>
      </c>
      <c r="C391" s="58">
        <v>2316</v>
      </c>
      <c r="D391" s="58">
        <v>288</v>
      </c>
      <c r="E391" s="58">
        <v>1883</v>
      </c>
      <c r="F391" s="58">
        <v>216</v>
      </c>
      <c r="G391" s="58">
        <v>1883</v>
      </c>
      <c r="H391" s="58">
        <v>216</v>
      </c>
      <c r="I391" s="58" t="s">
        <v>92</v>
      </c>
      <c r="J391" s="58" t="s">
        <v>92</v>
      </c>
      <c r="K391" s="58">
        <v>433</v>
      </c>
      <c r="L391" s="59">
        <v>72</v>
      </c>
    </row>
    <row r="392" spans="1:12" ht="13.15">
      <c r="A392" s="245" t="s">
        <v>561</v>
      </c>
      <c r="B392" s="57" t="s">
        <v>528</v>
      </c>
      <c r="C392" s="58">
        <v>678</v>
      </c>
      <c r="D392" s="58">
        <v>107</v>
      </c>
      <c r="E392" s="58">
        <v>571</v>
      </c>
      <c r="F392" s="58">
        <v>86</v>
      </c>
      <c r="G392" s="58">
        <v>571</v>
      </c>
      <c r="H392" s="58">
        <v>86</v>
      </c>
      <c r="I392" s="58" t="s">
        <v>92</v>
      </c>
      <c r="J392" s="58" t="s">
        <v>92</v>
      </c>
      <c r="K392" s="58">
        <v>107</v>
      </c>
      <c r="L392" s="59">
        <v>21</v>
      </c>
    </row>
    <row r="393" spans="1:12" ht="13.15">
      <c r="A393" s="245"/>
      <c r="B393" s="57" t="s">
        <v>83</v>
      </c>
      <c r="C393" s="58">
        <v>1638</v>
      </c>
      <c r="D393" s="58">
        <v>181</v>
      </c>
      <c r="E393" s="58">
        <v>1312</v>
      </c>
      <c r="F393" s="58">
        <v>130</v>
      </c>
      <c r="G393" s="58">
        <v>1312</v>
      </c>
      <c r="H393" s="58">
        <v>130</v>
      </c>
      <c r="I393" s="58" t="s">
        <v>92</v>
      </c>
      <c r="J393" s="58" t="s">
        <v>92</v>
      </c>
      <c r="K393" s="58">
        <v>326</v>
      </c>
      <c r="L393" s="59">
        <v>51</v>
      </c>
    </row>
    <row r="394" spans="1:12" ht="13.15">
      <c r="A394" s="264" t="s">
        <v>707</v>
      </c>
      <c r="B394" s="57" t="s">
        <v>80</v>
      </c>
      <c r="C394" s="58">
        <v>1860</v>
      </c>
      <c r="D394" s="58">
        <v>241</v>
      </c>
      <c r="E394" s="58">
        <v>1532</v>
      </c>
      <c r="F394" s="58">
        <v>185</v>
      </c>
      <c r="G394" s="58">
        <v>1532</v>
      </c>
      <c r="H394" s="58">
        <v>185</v>
      </c>
      <c r="I394" s="58" t="s">
        <v>92</v>
      </c>
      <c r="J394" s="58" t="s">
        <v>92</v>
      </c>
      <c r="K394" s="58">
        <v>328</v>
      </c>
      <c r="L394" s="59">
        <v>56</v>
      </c>
    </row>
    <row r="395" spans="1:12" ht="13.15">
      <c r="A395" s="265" t="s">
        <v>708</v>
      </c>
      <c r="B395" s="57" t="s">
        <v>528</v>
      </c>
      <c r="C395" s="58">
        <v>518</v>
      </c>
      <c r="D395" s="58">
        <v>82</v>
      </c>
      <c r="E395" s="58">
        <v>460</v>
      </c>
      <c r="F395" s="58">
        <v>72</v>
      </c>
      <c r="G395" s="58">
        <v>460</v>
      </c>
      <c r="H395" s="58">
        <v>72</v>
      </c>
      <c r="I395" s="58" t="s">
        <v>92</v>
      </c>
      <c r="J395" s="58" t="s">
        <v>92</v>
      </c>
      <c r="K395" s="58">
        <v>58</v>
      </c>
      <c r="L395" s="59">
        <v>10</v>
      </c>
    </row>
    <row r="396" spans="1:12" ht="13.15">
      <c r="A396" s="264"/>
      <c r="B396" s="57" t="s">
        <v>83</v>
      </c>
      <c r="C396" s="58">
        <v>1342</v>
      </c>
      <c r="D396" s="58">
        <v>159</v>
      </c>
      <c r="E396" s="58">
        <v>1072</v>
      </c>
      <c r="F396" s="58">
        <v>113</v>
      </c>
      <c r="G396" s="58">
        <v>1072</v>
      </c>
      <c r="H396" s="58">
        <v>113</v>
      </c>
      <c r="I396" s="58" t="s">
        <v>92</v>
      </c>
      <c r="J396" s="58" t="s">
        <v>92</v>
      </c>
      <c r="K396" s="58">
        <v>270</v>
      </c>
      <c r="L396" s="59">
        <v>46</v>
      </c>
    </row>
    <row r="397" spans="1:12" ht="23.25">
      <c r="A397" s="264" t="s">
        <v>1814</v>
      </c>
      <c r="B397" s="57" t="s">
        <v>80</v>
      </c>
      <c r="C397" s="58">
        <v>456</v>
      </c>
      <c r="D397" s="58">
        <v>47</v>
      </c>
      <c r="E397" s="58">
        <v>351</v>
      </c>
      <c r="F397" s="58">
        <v>31</v>
      </c>
      <c r="G397" s="58">
        <v>351</v>
      </c>
      <c r="H397" s="58">
        <v>31</v>
      </c>
      <c r="I397" s="58" t="s">
        <v>92</v>
      </c>
      <c r="J397" s="58" t="s">
        <v>92</v>
      </c>
      <c r="K397" s="58">
        <v>105</v>
      </c>
      <c r="L397" s="59">
        <v>16</v>
      </c>
    </row>
    <row r="398" spans="1:12" ht="23.25">
      <c r="A398" s="265" t="s">
        <v>1815</v>
      </c>
      <c r="B398" s="57" t="s">
        <v>528</v>
      </c>
      <c r="C398" s="58">
        <v>160</v>
      </c>
      <c r="D398" s="58">
        <v>25</v>
      </c>
      <c r="E398" s="58">
        <v>111</v>
      </c>
      <c r="F398" s="58">
        <v>14</v>
      </c>
      <c r="G398" s="58">
        <v>111</v>
      </c>
      <c r="H398" s="58">
        <v>14</v>
      </c>
      <c r="I398" s="58" t="s">
        <v>92</v>
      </c>
      <c r="J398" s="58" t="s">
        <v>92</v>
      </c>
      <c r="K398" s="58">
        <v>49</v>
      </c>
      <c r="L398" s="59">
        <v>11</v>
      </c>
    </row>
    <row r="399" spans="1:12" ht="13.15">
      <c r="A399" s="265"/>
      <c r="B399" s="57" t="s">
        <v>83</v>
      </c>
      <c r="C399" s="58">
        <v>296</v>
      </c>
      <c r="D399" s="58">
        <v>22</v>
      </c>
      <c r="E399" s="58">
        <v>240</v>
      </c>
      <c r="F399" s="58">
        <v>17</v>
      </c>
      <c r="G399" s="58">
        <v>240</v>
      </c>
      <c r="H399" s="58">
        <v>17</v>
      </c>
      <c r="I399" s="58" t="s">
        <v>92</v>
      </c>
      <c r="J399" s="58" t="s">
        <v>92</v>
      </c>
      <c r="K399" s="58">
        <v>56</v>
      </c>
      <c r="L399" s="59">
        <v>5</v>
      </c>
    </row>
    <row r="400" spans="1:12" ht="13.15">
      <c r="A400" s="122" t="s">
        <v>163</v>
      </c>
      <c r="B400" s="57" t="s">
        <v>80</v>
      </c>
      <c r="C400" s="58">
        <v>1892</v>
      </c>
      <c r="D400" s="58">
        <v>679</v>
      </c>
      <c r="E400" s="58">
        <v>1465</v>
      </c>
      <c r="F400" s="58">
        <v>466</v>
      </c>
      <c r="G400" s="58">
        <v>1465</v>
      </c>
      <c r="H400" s="58">
        <v>466</v>
      </c>
      <c r="I400" s="58" t="s">
        <v>92</v>
      </c>
      <c r="J400" s="58" t="s">
        <v>92</v>
      </c>
      <c r="K400" s="58">
        <v>427</v>
      </c>
      <c r="L400" s="59">
        <v>213</v>
      </c>
    </row>
    <row r="401" spans="1:12" ht="13.15">
      <c r="A401" s="245" t="s">
        <v>164</v>
      </c>
      <c r="B401" s="57" t="s">
        <v>528</v>
      </c>
      <c r="C401" s="58">
        <v>422</v>
      </c>
      <c r="D401" s="58">
        <v>209</v>
      </c>
      <c r="E401" s="58">
        <v>320</v>
      </c>
      <c r="F401" s="58">
        <v>152</v>
      </c>
      <c r="G401" s="58">
        <v>320</v>
      </c>
      <c r="H401" s="58">
        <v>152</v>
      </c>
      <c r="I401" s="58" t="s">
        <v>92</v>
      </c>
      <c r="J401" s="58" t="s">
        <v>92</v>
      </c>
      <c r="K401" s="58">
        <v>102</v>
      </c>
      <c r="L401" s="59">
        <v>57</v>
      </c>
    </row>
    <row r="402" spans="1:12" ht="13.15">
      <c r="A402" s="245"/>
      <c r="B402" s="57" t="s">
        <v>83</v>
      </c>
      <c r="C402" s="58">
        <v>1470</v>
      </c>
      <c r="D402" s="58">
        <v>470</v>
      </c>
      <c r="E402" s="58">
        <v>1145</v>
      </c>
      <c r="F402" s="58">
        <v>314</v>
      </c>
      <c r="G402" s="58">
        <v>1145</v>
      </c>
      <c r="H402" s="58">
        <v>314</v>
      </c>
      <c r="I402" s="58" t="s">
        <v>92</v>
      </c>
      <c r="J402" s="58" t="s">
        <v>92</v>
      </c>
      <c r="K402" s="58">
        <v>325</v>
      </c>
      <c r="L402" s="59">
        <v>156</v>
      </c>
    </row>
    <row r="403" spans="1:12" ht="13.15">
      <c r="A403" s="264" t="s">
        <v>711</v>
      </c>
      <c r="B403" s="57" t="s">
        <v>80</v>
      </c>
      <c r="C403" s="58">
        <v>350</v>
      </c>
      <c r="D403" s="58">
        <v>59</v>
      </c>
      <c r="E403" s="58">
        <v>325</v>
      </c>
      <c r="F403" s="58">
        <v>56</v>
      </c>
      <c r="G403" s="58">
        <v>325</v>
      </c>
      <c r="H403" s="58">
        <v>56</v>
      </c>
      <c r="I403" s="58" t="s">
        <v>92</v>
      </c>
      <c r="J403" s="58" t="s">
        <v>92</v>
      </c>
      <c r="K403" s="58">
        <v>25</v>
      </c>
      <c r="L403" s="59">
        <v>3</v>
      </c>
    </row>
    <row r="404" spans="1:12" ht="13.15">
      <c r="A404" s="265" t="s">
        <v>712</v>
      </c>
      <c r="B404" s="57" t="s">
        <v>528</v>
      </c>
      <c r="C404" s="58">
        <v>133</v>
      </c>
      <c r="D404" s="58">
        <v>40</v>
      </c>
      <c r="E404" s="58">
        <v>132</v>
      </c>
      <c r="F404" s="58">
        <v>40</v>
      </c>
      <c r="G404" s="58">
        <v>132</v>
      </c>
      <c r="H404" s="58">
        <v>40</v>
      </c>
      <c r="I404" s="58" t="s">
        <v>92</v>
      </c>
      <c r="J404" s="58" t="s">
        <v>92</v>
      </c>
      <c r="K404" s="58">
        <v>1</v>
      </c>
      <c r="L404" s="59" t="s">
        <v>92</v>
      </c>
    </row>
    <row r="405" spans="1:12" ht="13.15">
      <c r="A405" s="265"/>
      <c r="B405" s="57" t="s">
        <v>83</v>
      </c>
      <c r="C405" s="58">
        <v>217</v>
      </c>
      <c r="D405" s="58">
        <v>19</v>
      </c>
      <c r="E405" s="58">
        <v>193</v>
      </c>
      <c r="F405" s="58">
        <v>16</v>
      </c>
      <c r="G405" s="58">
        <v>193</v>
      </c>
      <c r="H405" s="58">
        <v>16</v>
      </c>
      <c r="I405" s="58" t="s">
        <v>92</v>
      </c>
      <c r="J405" s="58" t="s">
        <v>92</v>
      </c>
      <c r="K405" s="58">
        <v>24</v>
      </c>
      <c r="L405" s="59">
        <v>3</v>
      </c>
    </row>
    <row r="406" spans="1:12" ht="13.15">
      <c r="A406" s="264" t="s">
        <v>713</v>
      </c>
      <c r="B406" s="57" t="s">
        <v>80</v>
      </c>
      <c r="C406" s="58">
        <v>492</v>
      </c>
      <c r="D406" s="58">
        <v>196</v>
      </c>
      <c r="E406" s="58">
        <v>345</v>
      </c>
      <c r="F406" s="58">
        <v>108</v>
      </c>
      <c r="G406" s="58">
        <v>345</v>
      </c>
      <c r="H406" s="58">
        <v>108</v>
      </c>
      <c r="I406" s="58" t="s">
        <v>92</v>
      </c>
      <c r="J406" s="58" t="s">
        <v>92</v>
      </c>
      <c r="K406" s="58">
        <v>147</v>
      </c>
      <c r="L406" s="59">
        <v>88</v>
      </c>
    </row>
    <row r="407" spans="1:12" ht="13.15">
      <c r="A407" s="265" t="s">
        <v>714</v>
      </c>
      <c r="B407" s="57" t="s">
        <v>528</v>
      </c>
      <c r="C407" s="58">
        <v>2</v>
      </c>
      <c r="D407" s="58">
        <v>2</v>
      </c>
      <c r="E407" s="58">
        <v>2</v>
      </c>
      <c r="F407" s="58">
        <v>2</v>
      </c>
      <c r="G407" s="58">
        <v>2</v>
      </c>
      <c r="H407" s="58">
        <v>2</v>
      </c>
      <c r="I407" s="58" t="s">
        <v>92</v>
      </c>
      <c r="J407" s="58" t="s">
        <v>92</v>
      </c>
      <c r="K407" s="58" t="s">
        <v>92</v>
      </c>
      <c r="L407" s="59" t="s">
        <v>92</v>
      </c>
    </row>
    <row r="408" spans="1:12" ht="13.15">
      <c r="A408" s="265"/>
      <c r="B408" s="57" t="s">
        <v>83</v>
      </c>
      <c r="C408" s="58">
        <v>490</v>
      </c>
      <c r="D408" s="58">
        <v>194</v>
      </c>
      <c r="E408" s="58">
        <v>343</v>
      </c>
      <c r="F408" s="58">
        <v>106</v>
      </c>
      <c r="G408" s="58">
        <v>343</v>
      </c>
      <c r="H408" s="58">
        <v>106</v>
      </c>
      <c r="I408" s="58" t="s">
        <v>92</v>
      </c>
      <c r="J408" s="58" t="s">
        <v>92</v>
      </c>
      <c r="K408" s="58">
        <v>147</v>
      </c>
      <c r="L408" s="59">
        <v>88</v>
      </c>
    </row>
    <row r="409" spans="1:12" ht="13.15">
      <c r="A409" s="264" t="s">
        <v>715</v>
      </c>
      <c r="B409" s="57" t="s">
        <v>80</v>
      </c>
      <c r="C409" s="58">
        <v>922</v>
      </c>
      <c r="D409" s="58">
        <v>379</v>
      </c>
      <c r="E409" s="58">
        <v>707</v>
      </c>
      <c r="F409" s="58">
        <v>279</v>
      </c>
      <c r="G409" s="58">
        <v>707</v>
      </c>
      <c r="H409" s="58">
        <v>279</v>
      </c>
      <c r="I409" s="58" t="s">
        <v>92</v>
      </c>
      <c r="J409" s="58" t="s">
        <v>92</v>
      </c>
      <c r="K409" s="58">
        <v>215</v>
      </c>
      <c r="L409" s="59">
        <v>100</v>
      </c>
    </row>
    <row r="410" spans="1:12" ht="13.15">
      <c r="A410" s="265" t="s">
        <v>716</v>
      </c>
      <c r="B410" s="57" t="s">
        <v>528</v>
      </c>
      <c r="C410" s="58">
        <v>287</v>
      </c>
      <c r="D410" s="58">
        <v>167</v>
      </c>
      <c r="E410" s="58">
        <v>186</v>
      </c>
      <c r="F410" s="58">
        <v>110</v>
      </c>
      <c r="G410" s="58">
        <v>186</v>
      </c>
      <c r="H410" s="58">
        <v>110</v>
      </c>
      <c r="I410" s="58" t="s">
        <v>92</v>
      </c>
      <c r="J410" s="58" t="s">
        <v>92</v>
      </c>
      <c r="K410" s="58">
        <v>101</v>
      </c>
      <c r="L410" s="59">
        <v>57</v>
      </c>
    </row>
    <row r="411" spans="1:12" ht="13.15">
      <c r="A411" s="264"/>
      <c r="B411" s="57" t="s">
        <v>83</v>
      </c>
      <c r="C411" s="58">
        <v>635</v>
      </c>
      <c r="D411" s="58">
        <v>212</v>
      </c>
      <c r="E411" s="58">
        <v>521</v>
      </c>
      <c r="F411" s="58">
        <v>169</v>
      </c>
      <c r="G411" s="58">
        <v>521</v>
      </c>
      <c r="H411" s="58">
        <v>169</v>
      </c>
      <c r="I411" s="58" t="s">
        <v>92</v>
      </c>
      <c r="J411" s="58" t="s">
        <v>92</v>
      </c>
      <c r="K411" s="58">
        <v>114</v>
      </c>
      <c r="L411" s="59">
        <v>43</v>
      </c>
    </row>
    <row r="412" spans="1:12" ht="23.25">
      <c r="A412" s="264" t="s">
        <v>1807</v>
      </c>
      <c r="B412" s="57" t="s">
        <v>94</v>
      </c>
      <c r="C412" s="58">
        <v>128</v>
      </c>
      <c r="D412" s="58">
        <v>45</v>
      </c>
      <c r="E412" s="58">
        <v>88</v>
      </c>
      <c r="F412" s="58">
        <v>23</v>
      </c>
      <c r="G412" s="58">
        <v>88</v>
      </c>
      <c r="H412" s="58">
        <v>23</v>
      </c>
      <c r="I412" s="58" t="s">
        <v>92</v>
      </c>
      <c r="J412" s="58" t="s">
        <v>92</v>
      </c>
      <c r="K412" s="58">
        <v>40</v>
      </c>
      <c r="L412" s="59">
        <v>22</v>
      </c>
    </row>
    <row r="413" spans="1:12" ht="23.25">
      <c r="A413" s="265" t="s">
        <v>1811</v>
      </c>
      <c r="B413" s="57"/>
      <c r="C413" s="58"/>
      <c r="D413" s="58"/>
      <c r="E413" s="58"/>
      <c r="F413" s="58"/>
      <c r="G413" s="58"/>
      <c r="H413" s="58"/>
      <c r="I413" s="58"/>
      <c r="J413" s="58"/>
      <c r="K413" s="58"/>
      <c r="L413" s="59"/>
    </row>
    <row r="414" spans="1:12" ht="13.15">
      <c r="A414" s="265"/>
      <c r="B414" s="57"/>
      <c r="C414" s="58"/>
      <c r="D414" s="58"/>
      <c r="E414" s="58"/>
      <c r="F414" s="58"/>
      <c r="G414" s="58"/>
      <c r="H414" s="58"/>
      <c r="I414" s="58"/>
      <c r="J414" s="58"/>
      <c r="K414" s="58"/>
      <c r="L414" s="59"/>
    </row>
    <row r="415" spans="1:12" ht="13.15">
      <c r="A415" s="185" t="s">
        <v>173</v>
      </c>
      <c r="B415" s="57" t="s">
        <v>80</v>
      </c>
      <c r="C415" s="58">
        <v>191</v>
      </c>
      <c r="D415" s="58">
        <v>51</v>
      </c>
      <c r="E415" s="58">
        <v>132</v>
      </c>
      <c r="F415" s="58">
        <v>29</v>
      </c>
      <c r="G415" s="58">
        <v>132</v>
      </c>
      <c r="H415" s="58">
        <v>29</v>
      </c>
      <c r="I415" s="58" t="s">
        <v>92</v>
      </c>
      <c r="J415" s="58" t="s">
        <v>92</v>
      </c>
      <c r="K415" s="58">
        <v>59</v>
      </c>
      <c r="L415" s="110">
        <v>22</v>
      </c>
    </row>
    <row r="416" spans="1:12" ht="13.15">
      <c r="A416" s="184" t="s">
        <v>174</v>
      </c>
      <c r="B416" s="57" t="s">
        <v>528</v>
      </c>
      <c r="C416" s="58">
        <v>17</v>
      </c>
      <c r="D416" s="58">
        <v>6</v>
      </c>
      <c r="E416" s="58">
        <v>11</v>
      </c>
      <c r="F416" s="58">
        <v>3</v>
      </c>
      <c r="G416" s="58">
        <v>11</v>
      </c>
      <c r="H416" s="58">
        <v>3</v>
      </c>
      <c r="I416" s="58" t="s">
        <v>92</v>
      </c>
      <c r="J416" s="58" t="s">
        <v>92</v>
      </c>
      <c r="K416" s="58">
        <v>6</v>
      </c>
      <c r="L416" s="110">
        <v>3</v>
      </c>
    </row>
    <row r="417" spans="1:12" ht="13.15">
      <c r="A417" s="268"/>
      <c r="B417" s="57" t="s">
        <v>83</v>
      </c>
      <c r="C417" s="58">
        <v>174</v>
      </c>
      <c r="D417" s="58">
        <v>45</v>
      </c>
      <c r="E417" s="58">
        <v>121</v>
      </c>
      <c r="F417" s="58">
        <v>26</v>
      </c>
      <c r="G417" s="58">
        <v>121</v>
      </c>
      <c r="H417" s="58">
        <v>26</v>
      </c>
      <c r="I417" s="58" t="s">
        <v>92</v>
      </c>
      <c r="J417" s="58" t="s">
        <v>92</v>
      </c>
      <c r="K417" s="58">
        <v>53</v>
      </c>
      <c r="L417" s="110">
        <v>19</v>
      </c>
    </row>
    <row r="418" spans="1:12" ht="13.15">
      <c r="A418" s="264" t="s">
        <v>717</v>
      </c>
      <c r="B418" s="57" t="s">
        <v>80</v>
      </c>
      <c r="C418" s="58">
        <v>84</v>
      </c>
      <c r="D418" s="58">
        <v>18</v>
      </c>
      <c r="E418" s="58">
        <v>63</v>
      </c>
      <c r="F418" s="58">
        <v>8</v>
      </c>
      <c r="G418" s="58">
        <v>63</v>
      </c>
      <c r="H418" s="58">
        <v>8</v>
      </c>
      <c r="I418" s="58" t="s">
        <v>92</v>
      </c>
      <c r="J418" s="58" t="s">
        <v>92</v>
      </c>
      <c r="K418" s="58">
        <v>21</v>
      </c>
      <c r="L418" s="110">
        <v>10</v>
      </c>
    </row>
    <row r="419" spans="1:12" ht="13.15">
      <c r="A419" s="265" t="s">
        <v>718</v>
      </c>
      <c r="B419" s="57" t="s">
        <v>528</v>
      </c>
      <c r="C419" s="58">
        <v>17</v>
      </c>
      <c r="D419" s="58">
        <v>6</v>
      </c>
      <c r="E419" s="58">
        <v>11</v>
      </c>
      <c r="F419" s="58">
        <v>3</v>
      </c>
      <c r="G419" s="58">
        <v>11</v>
      </c>
      <c r="H419" s="58">
        <v>3</v>
      </c>
      <c r="I419" s="58" t="s">
        <v>92</v>
      </c>
      <c r="J419" s="58" t="s">
        <v>92</v>
      </c>
      <c r="K419" s="58">
        <v>6</v>
      </c>
      <c r="L419" s="110">
        <v>3</v>
      </c>
    </row>
    <row r="420" spans="1:12" ht="13.15">
      <c r="A420" s="264"/>
      <c r="B420" s="57" t="s">
        <v>83</v>
      </c>
      <c r="C420" s="58">
        <v>67</v>
      </c>
      <c r="D420" s="58">
        <v>12</v>
      </c>
      <c r="E420" s="58">
        <v>52</v>
      </c>
      <c r="F420" s="58">
        <v>5</v>
      </c>
      <c r="G420" s="58">
        <v>52</v>
      </c>
      <c r="H420" s="58">
        <v>5</v>
      </c>
      <c r="I420" s="58" t="s">
        <v>92</v>
      </c>
      <c r="J420" s="58" t="s">
        <v>92</v>
      </c>
      <c r="K420" s="58">
        <v>15</v>
      </c>
      <c r="L420" s="110">
        <v>7</v>
      </c>
    </row>
    <row r="421" spans="1:12" ht="13.15">
      <c r="A421" s="264" t="s">
        <v>719</v>
      </c>
      <c r="B421" s="57" t="s">
        <v>94</v>
      </c>
      <c r="C421" s="58">
        <v>107</v>
      </c>
      <c r="D421" s="58">
        <v>33</v>
      </c>
      <c r="E421" s="58">
        <v>69</v>
      </c>
      <c r="F421" s="58">
        <v>21</v>
      </c>
      <c r="G421" s="58">
        <v>69</v>
      </c>
      <c r="H421" s="58">
        <v>21</v>
      </c>
      <c r="I421" s="58" t="s">
        <v>92</v>
      </c>
      <c r="J421" s="58" t="s">
        <v>92</v>
      </c>
      <c r="K421" s="58">
        <v>38</v>
      </c>
      <c r="L421" s="110">
        <v>12</v>
      </c>
    </row>
    <row r="422" spans="1:12" ht="13.15">
      <c r="A422" s="265" t="s">
        <v>720</v>
      </c>
      <c r="B422" s="57"/>
      <c r="C422" s="58"/>
      <c r="D422" s="58"/>
      <c r="E422" s="58"/>
      <c r="F422" s="58"/>
      <c r="G422" s="58"/>
      <c r="H422" s="58"/>
      <c r="I422" s="58"/>
      <c r="J422" s="58"/>
      <c r="K422" s="58"/>
      <c r="L422" s="110"/>
    </row>
    <row r="423" spans="1:12" ht="13.15">
      <c r="A423" s="122" t="s">
        <v>189</v>
      </c>
      <c r="B423" s="57" t="s">
        <v>80</v>
      </c>
      <c r="C423" s="58">
        <v>11483</v>
      </c>
      <c r="D423" s="58">
        <v>9415</v>
      </c>
      <c r="E423" s="58">
        <v>5463</v>
      </c>
      <c r="F423" s="58">
        <v>4050</v>
      </c>
      <c r="G423" s="58">
        <v>5455</v>
      </c>
      <c r="H423" s="58">
        <v>4045</v>
      </c>
      <c r="I423" s="58">
        <v>8</v>
      </c>
      <c r="J423" s="58">
        <v>5</v>
      </c>
      <c r="K423" s="58">
        <v>6020</v>
      </c>
      <c r="L423" s="59">
        <v>5365</v>
      </c>
    </row>
    <row r="424" spans="1:12" ht="13.15">
      <c r="A424" s="245" t="s">
        <v>190</v>
      </c>
      <c r="B424" s="57" t="s">
        <v>528</v>
      </c>
      <c r="C424" s="58">
        <v>3028</v>
      </c>
      <c r="D424" s="58">
        <v>2399</v>
      </c>
      <c r="E424" s="58">
        <v>2263</v>
      </c>
      <c r="F424" s="58">
        <v>1693</v>
      </c>
      <c r="G424" s="58">
        <v>2261</v>
      </c>
      <c r="H424" s="58">
        <v>1692</v>
      </c>
      <c r="I424" s="58">
        <v>2</v>
      </c>
      <c r="J424" s="58">
        <v>1</v>
      </c>
      <c r="K424" s="58">
        <v>765</v>
      </c>
      <c r="L424" s="59">
        <v>706</v>
      </c>
    </row>
    <row r="425" spans="1:12" ht="13.15">
      <c r="A425" s="264"/>
      <c r="B425" s="57" t="s">
        <v>83</v>
      </c>
      <c r="C425" s="58">
        <v>8455</v>
      </c>
      <c r="D425" s="58">
        <v>7016</v>
      </c>
      <c r="E425" s="58">
        <v>3200</v>
      </c>
      <c r="F425" s="58">
        <v>2357</v>
      </c>
      <c r="G425" s="58">
        <v>3194</v>
      </c>
      <c r="H425" s="58">
        <v>2353</v>
      </c>
      <c r="I425" s="58">
        <v>6</v>
      </c>
      <c r="J425" s="58">
        <v>4</v>
      </c>
      <c r="K425" s="58">
        <v>5255</v>
      </c>
      <c r="L425" s="59">
        <v>4659</v>
      </c>
    </row>
    <row r="426" spans="1:12" ht="13.15">
      <c r="A426" s="264" t="s">
        <v>727</v>
      </c>
      <c r="B426" s="57" t="s">
        <v>80</v>
      </c>
      <c r="C426" s="58">
        <v>11267</v>
      </c>
      <c r="D426" s="58">
        <v>9248</v>
      </c>
      <c r="E426" s="58">
        <v>5325</v>
      </c>
      <c r="F426" s="58">
        <v>3956</v>
      </c>
      <c r="G426" s="58">
        <v>5317</v>
      </c>
      <c r="H426" s="58">
        <v>3951</v>
      </c>
      <c r="I426" s="58">
        <v>8</v>
      </c>
      <c r="J426" s="58">
        <v>5</v>
      </c>
      <c r="K426" s="58">
        <v>5942</v>
      </c>
      <c r="L426" s="59">
        <v>5292</v>
      </c>
    </row>
    <row r="427" spans="1:12" ht="13.15">
      <c r="A427" s="265" t="s">
        <v>728</v>
      </c>
      <c r="B427" s="57" t="s">
        <v>528</v>
      </c>
      <c r="C427" s="58">
        <v>3028</v>
      </c>
      <c r="D427" s="58">
        <v>2399</v>
      </c>
      <c r="E427" s="58">
        <v>2263</v>
      </c>
      <c r="F427" s="58">
        <v>1693</v>
      </c>
      <c r="G427" s="58">
        <v>2261</v>
      </c>
      <c r="H427" s="58">
        <v>1692</v>
      </c>
      <c r="I427" s="58">
        <v>2</v>
      </c>
      <c r="J427" s="58">
        <v>1</v>
      </c>
      <c r="K427" s="58">
        <v>765</v>
      </c>
      <c r="L427" s="59">
        <v>706</v>
      </c>
    </row>
    <row r="428" spans="1:12" ht="13.15">
      <c r="A428" s="245"/>
      <c r="B428" s="57" t="s">
        <v>83</v>
      </c>
      <c r="C428" s="58">
        <v>8239</v>
      </c>
      <c r="D428" s="58">
        <v>6849</v>
      </c>
      <c r="E428" s="58">
        <v>3062</v>
      </c>
      <c r="F428" s="58">
        <v>2263</v>
      </c>
      <c r="G428" s="58">
        <v>3056</v>
      </c>
      <c r="H428" s="58">
        <v>2259</v>
      </c>
      <c r="I428" s="58">
        <v>6</v>
      </c>
      <c r="J428" s="58">
        <v>4</v>
      </c>
      <c r="K428" s="58">
        <v>5177</v>
      </c>
      <c r="L428" s="59">
        <v>4586</v>
      </c>
    </row>
    <row r="429" spans="1:12" ht="13.15">
      <c r="A429" s="264" t="s">
        <v>729</v>
      </c>
      <c r="B429" s="57" t="s">
        <v>94</v>
      </c>
      <c r="C429" s="58">
        <v>134</v>
      </c>
      <c r="D429" s="58">
        <v>126</v>
      </c>
      <c r="E429" s="58">
        <v>66</v>
      </c>
      <c r="F429" s="58">
        <v>61</v>
      </c>
      <c r="G429" s="58">
        <v>66</v>
      </c>
      <c r="H429" s="58">
        <v>61</v>
      </c>
      <c r="I429" s="58" t="s">
        <v>92</v>
      </c>
      <c r="J429" s="58" t="s">
        <v>92</v>
      </c>
      <c r="K429" s="58">
        <v>68</v>
      </c>
      <c r="L429" s="59">
        <v>65</v>
      </c>
    </row>
    <row r="430" spans="1:12" ht="13.15">
      <c r="A430" s="265" t="s">
        <v>730</v>
      </c>
      <c r="B430" s="57"/>
      <c r="C430" s="58"/>
      <c r="D430" s="58"/>
      <c r="E430" s="58"/>
      <c r="F430" s="58"/>
      <c r="G430" s="58"/>
      <c r="H430" s="58"/>
      <c r="I430" s="58"/>
      <c r="J430" s="58"/>
      <c r="K430" s="58"/>
      <c r="L430" s="59"/>
    </row>
    <row r="431" spans="1:12" ht="23.25">
      <c r="A431" s="264" t="s">
        <v>731</v>
      </c>
      <c r="B431" s="57" t="s">
        <v>94</v>
      </c>
      <c r="C431" s="58">
        <v>82</v>
      </c>
      <c r="D431" s="58">
        <v>41</v>
      </c>
      <c r="E431" s="58">
        <v>72</v>
      </c>
      <c r="F431" s="58">
        <v>33</v>
      </c>
      <c r="G431" s="58">
        <v>72</v>
      </c>
      <c r="H431" s="58">
        <v>33</v>
      </c>
      <c r="I431" s="58" t="s">
        <v>92</v>
      </c>
      <c r="J431" s="58" t="s">
        <v>92</v>
      </c>
      <c r="K431" s="58">
        <v>10</v>
      </c>
      <c r="L431" s="59">
        <v>8</v>
      </c>
    </row>
    <row r="432" spans="1:12" ht="23.25">
      <c r="A432" s="265" t="s">
        <v>732</v>
      </c>
      <c r="B432" s="57"/>
      <c r="C432" s="58"/>
      <c r="D432" s="58"/>
      <c r="E432" s="58"/>
      <c r="F432" s="58"/>
      <c r="G432" s="58"/>
      <c r="H432" s="58"/>
      <c r="I432" s="58"/>
      <c r="J432" s="58"/>
      <c r="K432" s="58"/>
      <c r="L432" s="59"/>
    </row>
    <row r="433" spans="1:12" ht="13.15">
      <c r="A433" s="122" t="s">
        <v>199</v>
      </c>
      <c r="B433" s="57" t="s">
        <v>80</v>
      </c>
      <c r="C433" s="58">
        <v>9636</v>
      </c>
      <c r="D433" s="58">
        <v>6119</v>
      </c>
      <c r="E433" s="58">
        <v>6360</v>
      </c>
      <c r="F433" s="58">
        <v>4196</v>
      </c>
      <c r="G433" s="58">
        <v>6360</v>
      </c>
      <c r="H433" s="58">
        <v>4196</v>
      </c>
      <c r="I433" s="58" t="s">
        <v>92</v>
      </c>
      <c r="J433" s="58" t="s">
        <v>92</v>
      </c>
      <c r="K433" s="58">
        <v>3276</v>
      </c>
      <c r="L433" s="59">
        <v>1923</v>
      </c>
    </row>
    <row r="434" spans="1:12" ht="13.15">
      <c r="A434" s="245" t="s">
        <v>200</v>
      </c>
      <c r="B434" s="57" t="s">
        <v>528</v>
      </c>
      <c r="C434" s="58">
        <v>2727</v>
      </c>
      <c r="D434" s="58">
        <v>1972</v>
      </c>
      <c r="E434" s="58">
        <v>2312</v>
      </c>
      <c r="F434" s="58">
        <v>1749</v>
      </c>
      <c r="G434" s="58">
        <v>2312</v>
      </c>
      <c r="H434" s="58">
        <v>1749</v>
      </c>
      <c r="I434" s="58" t="s">
        <v>92</v>
      </c>
      <c r="J434" s="58" t="s">
        <v>92</v>
      </c>
      <c r="K434" s="58">
        <v>415</v>
      </c>
      <c r="L434" s="59">
        <v>223</v>
      </c>
    </row>
    <row r="435" spans="1:12" ht="12.75" customHeight="1">
      <c r="A435" s="245"/>
      <c r="B435" s="57" t="s">
        <v>83</v>
      </c>
      <c r="C435" s="58">
        <v>6909</v>
      </c>
      <c r="D435" s="58">
        <v>4147</v>
      </c>
      <c r="E435" s="58">
        <v>4048</v>
      </c>
      <c r="F435" s="58">
        <v>2447</v>
      </c>
      <c r="G435" s="58">
        <v>4048</v>
      </c>
      <c r="H435" s="58">
        <v>2447</v>
      </c>
      <c r="I435" s="58" t="s">
        <v>92</v>
      </c>
      <c r="J435" s="58" t="s">
        <v>92</v>
      </c>
      <c r="K435" s="58">
        <v>2861</v>
      </c>
      <c r="L435" s="59">
        <v>1700</v>
      </c>
    </row>
    <row r="436" spans="1:12" customFormat="1" ht="12.75" customHeight="1">
      <c r="A436" s="264" t="s">
        <v>733</v>
      </c>
      <c r="B436" s="57" t="s">
        <v>80</v>
      </c>
      <c r="C436" s="58">
        <v>4172</v>
      </c>
      <c r="D436" s="58">
        <v>3683</v>
      </c>
      <c r="E436" s="58">
        <v>3032</v>
      </c>
      <c r="F436" s="58">
        <v>2646</v>
      </c>
      <c r="G436" s="58">
        <v>3032</v>
      </c>
      <c r="H436" s="58">
        <v>2646</v>
      </c>
      <c r="I436" s="58" t="s">
        <v>92</v>
      </c>
      <c r="J436" s="58" t="s">
        <v>92</v>
      </c>
      <c r="K436" s="58">
        <v>1140</v>
      </c>
      <c r="L436" s="59">
        <v>1037</v>
      </c>
    </row>
    <row r="437" spans="1:12" customFormat="1" ht="12.75" customHeight="1">
      <c r="A437" s="265" t="s">
        <v>734</v>
      </c>
      <c r="B437" s="57" t="s">
        <v>528</v>
      </c>
      <c r="C437" s="58">
        <v>1696</v>
      </c>
      <c r="D437" s="58">
        <v>1400</v>
      </c>
      <c r="E437" s="58">
        <v>1523</v>
      </c>
      <c r="F437" s="58">
        <v>1287</v>
      </c>
      <c r="G437" s="58">
        <v>1523</v>
      </c>
      <c r="H437" s="58">
        <v>1287</v>
      </c>
      <c r="I437" s="58" t="s">
        <v>92</v>
      </c>
      <c r="J437" s="58" t="s">
        <v>92</v>
      </c>
      <c r="K437" s="58">
        <v>173</v>
      </c>
      <c r="L437" s="59">
        <v>113</v>
      </c>
    </row>
    <row r="438" spans="1:12" customFormat="1" ht="12.75" customHeight="1">
      <c r="A438" s="265"/>
      <c r="B438" s="57" t="s">
        <v>83</v>
      </c>
      <c r="C438" s="58">
        <v>2476</v>
      </c>
      <c r="D438" s="58">
        <v>2283</v>
      </c>
      <c r="E438" s="58">
        <v>1509</v>
      </c>
      <c r="F438" s="58">
        <v>1359</v>
      </c>
      <c r="G438" s="58">
        <v>1509</v>
      </c>
      <c r="H438" s="58">
        <v>1359</v>
      </c>
      <c r="I438" s="58" t="s">
        <v>92</v>
      </c>
      <c r="J438" s="58" t="s">
        <v>92</v>
      </c>
      <c r="K438" s="58">
        <v>967</v>
      </c>
      <c r="L438" s="59">
        <v>924</v>
      </c>
    </row>
    <row r="439" spans="1:12" customFormat="1" ht="12.75" customHeight="1">
      <c r="A439" s="264" t="s">
        <v>735</v>
      </c>
      <c r="B439" s="57" t="s">
        <v>94</v>
      </c>
      <c r="C439" s="58">
        <v>127</v>
      </c>
      <c r="D439" s="58">
        <v>48</v>
      </c>
      <c r="E439" s="58">
        <v>127</v>
      </c>
      <c r="F439" s="58">
        <v>48</v>
      </c>
      <c r="G439" s="58">
        <v>127</v>
      </c>
      <c r="H439" s="58">
        <v>48</v>
      </c>
      <c r="I439" s="58" t="s">
        <v>92</v>
      </c>
      <c r="J439" s="58" t="s">
        <v>92</v>
      </c>
      <c r="K439" s="58" t="s">
        <v>92</v>
      </c>
      <c r="L439" s="59" t="s">
        <v>92</v>
      </c>
    </row>
    <row r="440" spans="1:12" ht="12.75" customHeight="1">
      <c r="A440" s="265" t="s">
        <v>736</v>
      </c>
      <c r="B440" s="57"/>
      <c r="C440" s="58"/>
      <c r="D440" s="58"/>
      <c r="E440" s="58"/>
      <c r="F440" s="58"/>
      <c r="G440" s="58"/>
      <c r="H440" s="58"/>
      <c r="I440" s="58"/>
      <c r="J440" s="58"/>
      <c r="K440" s="58"/>
      <c r="L440" s="59"/>
    </row>
    <row r="441" spans="1:12" ht="12.75" customHeight="1">
      <c r="A441" s="264" t="s">
        <v>737</v>
      </c>
      <c r="B441" s="57" t="s">
        <v>80</v>
      </c>
      <c r="C441" s="58">
        <v>5024</v>
      </c>
      <c r="D441" s="58">
        <v>2302</v>
      </c>
      <c r="E441" s="58">
        <v>2974</v>
      </c>
      <c r="F441" s="58">
        <v>1445</v>
      </c>
      <c r="G441" s="58">
        <v>2974</v>
      </c>
      <c r="H441" s="58">
        <v>1445</v>
      </c>
      <c r="I441" s="58" t="s">
        <v>92</v>
      </c>
      <c r="J441" s="58" t="s">
        <v>92</v>
      </c>
      <c r="K441" s="58">
        <v>2050</v>
      </c>
      <c r="L441" s="59">
        <v>857</v>
      </c>
    </row>
    <row r="442" spans="1:12" ht="12.75" customHeight="1">
      <c r="A442" s="265" t="s">
        <v>738</v>
      </c>
      <c r="B442" s="57" t="s">
        <v>528</v>
      </c>
      <c r="C442" s="58">
        <v>958</v>
      </c>
      <c r="D442" s="58">
        <v>546</v>
      </c>
      <c r="E442" s="58">
        <v>751</v>
      </c>
      <c r="F442" s="58">
        <v>453</v>
      </c>
      <c r="G442" s="58">
        <v>751</v>
      </c>
      <c r="H442" s="58">
        <v>453</v>
      </c>
      <c r="I442" s="58" t="s">
        <v>92</v>
      </c>
      <c r="J442" s="58" t="s">
        <v>92</v>
      </c>
      <c r="K442" s="58">
        <v>207</v>
      </c>
      <c r="L442" s="59">
        <v>93</v>
      </c>
    </row>
    <row r="443" spans="1:12" ht="12.75" customHeight="1">
      <c r="A443" s="265"/>
      <c r="B443" s="57" t="s">
        <v>83</v>
      </c>
      <c r="C443" s="58">
        <v>4066</v>
      </c>
      <c r="D443" s="58">
        <v>1756</v>
      </c>
      <c r="E443" s="58">
        <v>2223</v>
      </c>
      <c r="F443" s="58">
        <v>992</v>
      </c>
      <c r="G443" s="58">
        <v>2223</v>
      </c>
      <c r="H443" s="58">
        <v>992</v>
      </c>
      <c r="I443" s="58" t="s">
        <v>92</v>
      </c>
      <c r="J443" s="58" t="s">
        <v>92</v>
      </c>
      <c r="K443" s="58">
        <v>1843</v>
      </c>
      <c r="L443" s="59">
        <v>764</v>
      </c>
    </row>
    <row r="444" spans="1:12" ht="12.75" customHeight="1">
      <c r="A444" s="264" t="s">
        <v>740</v>
      </c>
      <c r="B444" s="57" t="s">
        <v>80</v>
      </c>
      <c r="C444" s="58">
        <v>313</v>
      </c>
      <c r="D444" s="58">
        <v>86</v>
      </c>
      <c r="E444" s="58">
        <v>227</v>
      </c>
      <c r="F444" s="58">
        <v>57</v>
      </c>
      <c r="G444" s="58">
        <v>227</v>
      </c>
      <c r="H444" s="58">
        <v>57</v>
      </c>
      <c r="I444" s="58" t="s">
        <v>92</v>
      </c>
      <c r="J444" s="58" t="s">
        <v>92</v>
      </c>
      <c r="K444" s="58">
        <v>86</v>
      </c>
      <c r="L444" s="59">
        <v>29</v>
      </c>
    </row>
    <row r="445" spans="1:12" ht="12.75" customHeight="1">
      <c r="A445" s="265" t="s">
        <v>741</v>
      </c>
      <c r="B445" s="57" t="s">
        <v>528</v>
      </c>
      <c r="C445" s="58">
        <v>73</v>
      </c>
      <c r="D445" s="58">
        <v>26</v>
      </c>
      <c r="E445" s="58">
        <v>38</v>
      </c>
      <c r="F445" s="58">
        <v>9</v>
      </c>
      <c r="G445" s="58">
        <v>38</v>
      </c>
      <c r="H445" s="58">
        <v>9</v>
      </c>
      <c r="I445" s="58" t="s">
        <v>92</v>
      </c>
      <c r="J445" s="58" t="s">
        <v>92</v>
      </c>
      <c r="K445" s="58">
        <v>35</v>
      </c>
      <c r="L445" s="59">
        <v>17</v>
      </c>
    </row>
    <row r="446" spans="1:12" ht="12.75" customHeight="1">
      <c r="A446" s="265"/>
      <c r="B446" s="57" t="s">
        <v>83</v>
      </c>
      <c r="C446" s="58">
        <v>240</v>
      </c>
      <c r="D446" s="58">
        <v>60</v>
      </c>
      <c r="E446" s="58">
        <v>189</v>
      </c>
      <c r="F446" s="58">
        <v>48</v>
      </c>
      <c r="G446" s="58">
        <v>189</v>
      </c>
      <c r="H446" s="58">
        <v>48</v>
      </c>
      <c r="I446" s="58" t="s">
        <v>92</v>
      </c>
      <c r="J446" s="58" t="s">
        <v>92</v>
      </c>
      <c r="K446" s="58">
        <v>51</v>
      </c>
      <c r="L446" s="59">
        <v>12</v>
      </c>
    </row>
    <row r="447" spans="1:12" ht="12.75" customHeight="1">
      <c r="A447" s="271" t="s">
        <v>211</v>
      </c>
      <c r="B447" s="57" t="s">
        <v>80</v>
      </c>
      <c r="C447" s="58">
        <v>1945</v>
      </c>
      <c r="D447" s="58">
        <v>1503</v>
      </c>
      <c r="E447" s="58">
        <v>714</v>
      </c>
      <c r="F447" s="58">
        <v>458</v>
      </c>
      <c r="G447" s="58">
        <v>714</v>
      </c>
      <c r="H447" s="58">
        <v>458</v>
      </c>
      <c r="I447" s="58" t="s">
        <v>92</v>
      </c>
      <c r="J447" s="58" t="s">
        <v>92</v>
      </c>
      <c r="K447" s="58">
        <v>1231</v>
      </c>
      <c r="L447" s="59">
        <v>1045</v>
      </c>
    </row>
    <row r="448" spans="1:12" ht="12.75" customHeight="1">
      <c r="A448" s="272" t="s">
        <v>212</v>
      </c>
      <c r="B448" s="57" t="s">
        <v>528</v>
      </c>
      <c r="C448" s="58">
        <v>96</v>
      </c>
      <c r="D448" s="58">
        <v>53</v>
      </c>
      <c r="E448" s="58">
        <v>59</v>
      </c>
      <c r="F448" s="58">
        <v>30</v>
      </c>
      <c r="G448" s="58">
        <v>59</v>
      </c>
      <c r="H448" s="58">
        <v>30</v>
      </c>
      <c r="I448" s="58" t="s">
        <v>92</v>
      </c>
      <c r="J448" s="58" t="s">
        <v>92</v>
      </c>
      <c r="K448" s="58">
        <v>37</v>
      </c>
      <c r="L448" s="59">
        <v>23</v>
      </c>
    </row>
    <row r="449" spans="1:12" ht="12.75" customHeight="1">
      <c r="A449" s="272"/>
      <c r="B449" s="57" t="s">
        <v>83</v>
      </c>
      <c r="C449" s="58">
        <v>1849</v>
      </c>
      <c r="D449" s="58">
        <v>1450</v>
      </c>
      <c r="E449" s="58">
        <v>655</v>
      </c>
      <c r="F449" s="58">
        <v>428</v>
      </c>
      <c r="G449" s="58">
        <v>655</v>
      </c>
      <c r="H449" s="58">
        <v>428</v>
      </c>
      <c r="I449" s="58" t="s">
        <v>92</v>
      </c>
      <c r="J449" s="58" t="s">
        <v>92</v>
      </c>
      <c r="K449" s="58">
        <v>1194</v>
      </c>
      <c r="L449" s="59">
        <v>1022</v>
      </c>
    </row>
    <row r="450" spans="1:12" ht="12.75" customHeight="1">
      <c r="A450" s="146" t="s">
        <v>93</v>
      </c>
      <c r="B450" s="38" t="s">
        <v>80</v>
      </c>
      <c r="C450" s="52">
        <v>3861</v>
      </c>
      <c r="D450" s="52">
        <v>2554</v>
      </c>
      <c r="E450" s="52">
        <v>2636</v>
      </c>
      <c r="F450" s="52">
        <v>1607</v>
      </c>
      <c r="G450" s="52">
        <v>1563</v>
      </c>
      <c r="H450" s="52">
        <v>1039</v>
      </c>
      <c r="I450" s="52">
        <v>1073</v>
      </c>
      <c r="J450" s="52">
        <v>568</v>
      </c>
      <c r="K450" s="52">
        <v>1225</v>
      </c>
      <c r="L450" s="53">
        <v>947</v>
      </c>
    </row>
    <row r="451" spans="1:12" ht="12.75" customHeight="1">
      <c r="A451" s="225" t="s">
        <v>2152</v>
      </c>
      <c r="B451" s="38" t="s">
        <v>528</v>
      </c>
      <c r="C451" s="52">
        <v>2976</v>
      </c>
      <c r="D451" s="52">
        <v>1925</v>
      </c>
      <c r="E451" s="52">
        <v>2084</v>
      </c>
      <c r="F451" s="52">
        <v>1286</v>
      </c>
      <c r="G451" s="52">
        <v>1131</v>
      </c>
      <c r="H451" s="52">
        <v>783</v>
      </c>
      <c r="I451" s="52">
        <v>953</v>
      </c>
      <c r="J451" s="52">
        <v>503</v>
      </c>
      <c r="K451" s="52">
        <v>892</v>
      </c>
      <c r="L451" s="53">
        <v>639</v>
      </c>
    </row>
    <row r="452" spans="1:12" ht="12.75" customHeight="1">
      <c r="A452" s="241"/>
      <c r="B452" s="38" t="s">
        <v>83</v>
      </c>
      <c r="C452" s="52">
        <v>885</v>
      </c>
      <c r="D452" s="52">
        <v>629</v>
      </c>
      <c r="E452" s="52">
        <v>552</v>
      </c>
      <c r="F452" s="52">
        <v>321</v>
      </c>
      <c r="G452" s="52">
        <v>432</v>
      </c>
      <c r="H452" s="52">
        <v>256</v>
      </c>
      <c r="I452" s="52">
        <v>120</v>
      </c>
      <c r="J452" s="52">
        <v>65</v>
      </c>
      <c r="K452" s="52">
        <v>333</v>
      </c>
      <c r="L452" s="53">
        <v>308</v>
      </c>
    </row>
    <row r="453" spans="1:12" ht="12.75" customHeight="1">
      <c r="A453" s="122" t="s">
        <v>103</v>
      </c>
      <c r="B453" s="57" t="s">
        <v>80</v>
      </c>
      <c r="C453" s="58">
        <v>684</v>
      </c>
      <c r="D453" s="58">
        <v>647</v>
      </c>
      <c r="E453" s="58">
        <v>281</v>
      </c>
      <c r="F453" s="58">
        <v>270</v>
      </c>
      <c r="G453" s="58">
        <v>281</v>
      </c>
      <c r="H453" s="58">
        <v>270</v>
      </c>
      <c r="I453" s="58" t="s">
        <v>92</v>
      </c>
      <c r="J453" s="58" t="s">
        <v>92</v>
      </c>
      <c r="K453" s="58">
        <v>403</v>
      </c>
      <c r="L453" s="59">
        <v>377</v>
      </c>
    </row>
    <row r="454" spans="1:12" ht="12.75" customHeight="1">
      <c r="A454" s="245" t="s">
        <v>532</v>
      </c>
      <c r="B454" s="57" t="s">
        <v>528</v>
      </c>
      <c r="C454" s="58">
        <v>369</v>
      </c>
      <c r="D454" s="58">
        <v>347</v>
      </c>
      <c r="E454" s="58">
        <v>212</v>
      </c>
      <c r="F454" s="58">
        <v>203</v>
      </c>
      <c r="G454" s="58">
        <v>212</v>
      </c>
      <c r="H454" s="58">
        <v>203</v>
      </c>
      <c r="I454" s="58" t="s">
        <v>92</v>
      </c>
      <c r="J454" s="58" t="s">
        <v>92</v>
      </c>
      <c r="K454" s="58">
        <v>157</v>
      </c>
      <c r="L454" s="59">
        <v>144</v>
      </c>
    </row>
    <row r="455" spans="1:12" ht="12.75" customHeight="1">
      <c r="A455" s="245"/>
      <c r="B455" s="57" t="s">
        <v>83</v>
      </c>
      <c r="C455" s="58">
        <v>315</v>
      </c>
      <c r="D455" s="58">
        <v>300</v>
      </c>
      <c r="E455" s="58">
        <v>69</v>
      </c>
      <c r="F455" s="58">
        <v>67</v>
      </c>
      <c r="G455" s="58">
        <v>69</v>
      </c>
      <c r="H455" s="58">
        <v>67</v>
      </c>
      <c r="I455" s="58" t="s">
        <v>92</v>
      </c>
      <c r="J455" s="58" t="s">
        <v>92</v>
      </c>
      <c r="K455" s="58">
        <v>246</v>
      </c>
      <c r="L455" s="59">
        <v>233</v>
      </c>
    </row>
    <row r="456" spans="1:12" ht="12.75" customHeight="1">
      <c r="A456" s="264" t="s">
        <v>668</v>
      </c>
      <c r="B456" s="57" t="s">
        <v>80</v>
      </c>
      <c r="C456" s="58">
        <v>684</v>
      </c>
      <c r="D456" s="58">
        <v>647</v>
      </c>
      <c r="E456" s="58">
        <v>281</v>
      </c>
      <c r="F456" s="58">
        <v>270</v>
      </c>
      <c r="G456" s="58">
        <v>281</v>
      </c>
      <c r="H456" s="58">
        <v>270</v>
      </c>
      <c r="I456" s="58" t="s">
        <v>92</v>
      </c>
      <c r="J456" s="58" t="s">
        <v>92</v>
      </c>
      <c r="K456" s="58">
        <v>403</v>
      </c>
      <c r="L456" s="59">
        <v>377</v>
      </c>
    </row>
    <row r="457" spans="1:12" ht="12.75" customHeight="1">
      <c r="A457" s="265" t="s">
        <v>669</v>
      </c>
      <c r="B457" s="57" t="s">
        <v>528</v>
      </c>
      <c r="C457" s="58">
        <v>369</v>
      </c>
      <c r="D457" s="58">
        <v>347</v>
      </c>
      <c r="E457" s="58">
        <v>212</v>
      </c>
      <c r="F457" s="58">
        <v>203</v>
      </c>
      <c r="G457" s="58">
        <v>212</v>
      </c>
      <c r="H457" s="58">
        <v>203</v>
      </c>
      <c r="I457" s="58" t="s">
        <v>92</v>
      </c>
      <c r="J457" s="58" t="s">
        <v>92</v>
      </c>
      <c r="K457" s="58">
        <v>157</v>
      </c>
      <c r="L457" s="59">
        <v>144</v>
      </c>
    </row>
    <row r="458" spans="1:12" ht="12.75" customHeight="1">
      <c r="A458" s="265"/>
      <c r="B458" s="57" t="s">
        <v>83</v>
      </c>
      <c r="C458" s="58">
        <v>315</v>
      </c>
      <c r="D458" s="58">
        <v>300</v>
      </c>
      <c r="E458" s="58">
        <v>69</v>
      </c>
      <c r="F458" s="58">
        <v>67</v>
      </c>
      <c r="G458" s="58">
        <v>69</v>
      </c>
      <c r="H458" s="58">
        <v>67</v>
      </c>
      <c r="I458" s="58" t="s">
        <v>92</v>
      </c>
      <c r="J458" s="58" t="s">
        <v>92</v>
      </c>
      <c r="K458" s="58">
        <v>246</v>
      </c>
      <c r="L458" s="59">
        <v>233</v>
      </c>
    </row>
    <row r="459" spans="1:12" ht="12.75" customHeight="1">
      <c r="A459" s="122" t="s">
        <v>672</v>
      </c>
      <c r="B459" s="57" t="s">
        <v>80</v>
      </c>
      <c r="C459" s="58">
        <v>1312</v>
      </c>
      <c r="D459" s="58">
        <v>664</v>
      </c>
      <c r="E459" s="58">
        <v>1014</v>
      </c>
      <c r="F459" s="58">
        <v>438</v>
      </c>
      <c r="G459" s="58">
        <v>610</v>
      </c>
      <c r="H459" s="58">
        <v>351</v>
      </c>
      <c r="I459" s="58">
        <v>404</v>
      </c>
      <c r="J459" s="58">
        <v>87</v>
      </c>
      <c r="K459" s="58">
        <v>298</v>
      </c>
      <c r="L459" s="59">
        <v>226</v>
      </c>
    </row>
    <row r="460" spans="1:12" ht="12.75" customHeight="1">
      <c r="A460" s="245" t="s">
        <v>110</v>
      </c>
      <c r="B460" s="57" t="s">
        <v>528</v>
      </c>
      <c r="C460" s="58">
        <v>885</v>
      </c>
      <c r="D460" s="58">
        <v>442</v>
      </c>
      <c r="E460" s="58">
        <v>623</v>
      </c>
      <c r="F460" s="58">
        <v>248</v>
      </c>
      <c r="G460" s="58">
        <v>286</v>
      </c>
      <c r="H460" s="58">
        <v>192</v>
      </c>
      <c r="I460" s="58">
        <v>337</v>
      </c>
      <c r="J460" s="58">
        <v>56</v>
      </c>
      <c r="K460" s="58">
        <v>262</v>
      </c>
      <c r="L460" s="59">
        <v>194</v>
      </c>
    </row>
    <row r="461" spans="1:12" ht="12.75" customHeight="1">
      <c r="A461" s="122"/>
      <c r="B461" s="57" t="s">
        <v>83</v>
      </c>
      <c r="C461" s="58">
        <v>427</v>
      </c>
      <c r="D461" s="58">
        <v>222</v>
      </c>
      <c r="E461" s="58">
        <v>391</v>
      </c>
      <c r="F461" s="58">
        <v>190</v>
      </c>
      <c r="G461" s="58">
        <v>324</v>
      </c>
      <c r="H461" s="58">
        <v>159</v>
      </c>
      <c r="I461" s="58">
        <v>67</v>
      </c>
      <c r="J461" s="58">
        <v>31</v>
      </c>
      <c r="K461" s="58">
        <v>36</v>
      </c>
      <c r="L461" s="59">
        <v>32</v>
      </c>
    </row>
    <row r="462" spans="1:12" ht="12.75" customHeight="1">
      <c r="A462" s="264" t="s">
        <v>673</v>
      </c>
      <c r="B462" s="57" t="s">
        <v>535</v>
      </c>
      <c r="C462" s="58">
        <v>80</v>
      </c>
      <c r="D462" s="58">
        <v>57</v>
      </c>
      <c r="E462" s="58">
        <v>53</v>
      </c>
      <c r="F462" s="58">
        <v>37</v>
      </c>
      <c r="G462" s="58">
        <v>53</v>
      </c>
      <c r="H462" s="58">
        <v>37</v>
      </c>
      <c r="I462" s="58" t="s">
        <v>92</v>
      </c>
      <c r="J462" s="58" t="s">
        <v>92</v>
      </c>
      <c r="K462" s="58">
        <v>27</v>
      </c>
      <c r="L462" s="59">
        <v>20</v>
      </c>
    </row>
    <row r="463" spans="1:12" ht="12.75" customHeight="1">
      <c r="A463" s="265" t="s">
        <v>674</v>
      </c>
      <c r="B463" s="57"/>
      <c r="C463" s="58"/>
      <c r="D463" s="58"/>
      <c r="E463" s="58"/>
      <c r="F463" s="58"/>
      <c r="G463" s="58"/>
      <c r="H463" s="58"/>
      <c r="I463" s="58"/>
      <c r="J463" s="58"/>
      <c r="K463" s="58"/>
      <c r="L463" s="59"/>
    </row>
    <row r="464" spans="1:12" ht="12.75" customHeight="1">
      <c r="A464" s="264" t="s">
        <v>675</v>
      </c>
      <c r="B464" s="57" t="s">
        <v>80</v>
      </c>
      <c r="C464" s="58">
        <v>853</v>
      </c>
      <c r="D464" s="58">
        <v>298</v>
      </c>
      <c r="E464" s="58">
        <v>770</v>
      </c>
      <c r="F464" s="58">
        <v>249</v>
      </c>
      <c r="G464" s="58">
        <v>366</v>
      </c>
      <c r="H464" s="58">
        <v>162</v>
      </c>
      <c r="I464" s="58">
        <v>404</v>
      </c>
      <c r="J464" s="58">
        <v>87</v>
      </c>
      <c r="K464" s="58">
        <v>83</v>
      </c>
      <c r="L464" s="59">
        <v>49</v>
      </c>
    </row>
    <row r="465" spans="1:12" ht="12.75" customHeight="1">
      <c r="A465" s="265" t="s">
        <v>676</v>
      </c>
      <c r="B465" s="57" t="s">
        <v>528</v>
      </c>
      <c r="C465" s="58">
        <v>475</v>
      </c>
      <c r="D465" s="58">
        <v>121</v>
      </c>
      <c r="E465" s="58">
        <v>392</v>
      </c>
      <c r="F465" s="58">
        <v>72</v>
      </c>
      <c r="G465" s="58">
        <v>55</v>
      </c>
      <c r="H465" s="58">
        <v>16</v>
      </c>
      <c r="I465" s="58">
        <v>337</v>
      </c>
      <c r="J465" s="58">
        <v>56</v>
      </c>
      <c r="K465" s="58">
        <v>83</v>
      </c>
      <c r="L465" s="59">
        <v>49</v>
      </c>
    </row>
    <row r="466" spans="1:12" ht="12.75" customHeight="1">
      <c r="A466" s="122"/>
      <c r="B466" s="57" t="s">
        <v>83</v>
      </c>
      <c r="C466" s="58">
        <v>378</v>
      </c>
      <c r="D466" s="58">
        <v>177</v>
      </c>
      <c r="E466" s="58">
        <v>378</v>
      </c>
      <c r="F466" s="58">
        <v>177</v>
      </c>
      <c r="G466" s="58">
        <v>311</v>
      </c>
      <c r="H466" s="58">
        <v>146</v>
      </c>
      <c r="I466" s="58">
        <v>67</v>
      </c>
      <c r="J466" s="58">
        <v>31</v>
      </c>
      <c r="K466" s="58" t="s">
        <v>92</v>
      </c>
      <c r="L466" s="59" t="s">
        <v>92</v>
      </c>
    </row>
    <row r="467" spans="1:12" ht="12.75" customHeight="1">
      <c r="A467" s="264" t="s">
        <v>677</v>
      </c>
      <c r="B467" s="57" t="s">
        <v>80</v>
      </c>
      <c r="C467" s="58">
        <v>364</v>
      </c>
      <c r="D467" s="58">
        <v>296</v>
      </c>
      <c r="E467" s="58">
        <v>191</v>
      </c>
      <c r="F467" s="58">
        <v>152</v>
      </c>
      <c r="G467" s="58">
        <v>191</v>
      </c>
      <c r="H467" s="58">
        <v>152</v>
      </c>
      <c r="I467" s="58" t="s">
        <v>92</v>
      </c>
      <c r="J467" s="58" t="s">
        <v>92</v>
      </c>
      <c r="K467" s="58">
        <v>173</v>
      </c>
      <c r="L467" s="59">
        <v>144</v>
      </c>
    </row>
    <row r="468" spans="1:12" ht="12.75" customHeight="1">
      <c r="A468" s="265" t="s">
        <v>678</v>
      </c>
      <c r="B468" s="57" t="s">
        <v>528</v>
      </c>
      <c r="C468" s="58">
        <v>315</v>
      </c>
      <c r="D468" s="58">
        <v>251</v>
      </c>
      <c r="E468" s="58">
        <v>178</v>
      </c>
      <c r="F468" s="58">
        <v>139</v>
      </c>
      <c r="G468" s="58">
        <v>178</v>
      </c>
      <c r="H468" s="58">
        <v>139</v>
      </c>
      <c r="I468" s="58" t="s">
        <v>92</v>
      </c>
      <c r="J468" s="58" t="s">
        <v>92</v>
      </c>
      <c r="K468" s="58">
        <v>137</v>
      </c>
      <c r="L468" s="59">
        <v>112</v>
      </c>
    </row>
    <row r="469" spans="1:12" ht="12.75" customHeight="1">
      <c r="A469" s="122"/>
      <c r="B469" s="57" t="s">
        <v>83</v>
      </c>
      <c r="C469" s="58">
        <v>49</v>
      </c>
      <c r="D469" s="58">
        <v>45</v>
      </c>
      <c r="E469" s="58">
        <v>13</v>
      </c>
      <c r="F469" s="58">
        <v>13</v>
      </c>
      <c r="G469" s="58">
        <v>13</v>
      </c>
      <c r="H469" s="58">
        <v>13</v>
      </c>
      <c r="I469" s="58" t="s">
        <v>92</v>
      </c>
      <c r="J469" s="58" t="s">
        <v>92</v>
      </c>
      <c r="K469" s="58">
        <v>36</v>
      </c>
      <c r="L469" s="59">
        <v>32</v>
      </c>
    </row>
    <row r="470" spans="1:12" ht="27" customHeight="1">
      <c r="A470" s="270" t="s">
        <v>746</v>
      </c>
      <c r="B470" s="57" t="s">
        <v>535</v>
      </c>
      <c r="C470" s="58">
        <v>15</v>
      </c>
      <c r="D470" s="58">
        <v>13</v>
      </c>
      <c r="E470" s="58" t="s">
        <v>92</v>
      </c>
      <c r="F470" s="58" t="s">
        <v>92</v>
      </c>
      <c r="G470" s="58" t="s">
        <v>92</v>
      </c>
      <c r="H470" s="58" t="s">
        <v>92</v>
      </c>
      <c r="I470" s="58" t="s">
        <v>92</v>
      </c>
      <c r="J470" s="58" t="s">
        <v>92</v>
      </c>
      <c r="K470" s="58">
        <v>15</v>
      </c>
      <c r="L470" s="59">
        <v>13</v>
      </c>
    </row>
    <row r="471" spans="1:12" ht="24.75" customHeight="1">
      <c r="A471" s="269" t="s">
        <v>680</v>
      </c>
      <c r="B471" s="57"/>
      <c r="C471" s="58"/>
      <c r="D471" s="58"/>
      <c r="E471" s="58"/>
      <c r="F471" s="58"/>
      <c r="G471" s="58"/>
      <c r="H471" s="58"/>
      <c r="I471" s="58"/>
      <c r="J471" s="58"/>
      <c r="K471" s="58"/>
      <c r="L471" s="59"/>
    </row>
    <row r="472" spans="1:12" ht="12.75" customHeight="1">
      <c r="A472" s="122" t="s">
        <v>683</v>
      </c>
      <c r="B472" s="57" t="s">
        <v>80</v>
      </c>
      <c r="C472" s="58">
        <v>709</v>
      </c>
      <c r="D472" s="58">
        <v>541</v>
      </c>
      <c r="E472" s="58">
        <v>532</v>
      </c>
      <c r="F472" s="58">
        <v>413</v>
      </c>
      <c r="G472" s="58">
        <v>232</v>
      </c>
      <c r="H472" s="58">
        <v>167</v>
      </c>
      <c r="I472" s="58">
        <v>300</v>
      </c>
      <c r="J472" s="58">
        <v>246</v>
      </c>
      <c r="K472" s="58">
        <v>177</v>
      </c>
      <c r="L472" s="59">
        <v>128</v>
      </c>
    </row>
    <row r="473" spans="1:12" ht="12.75" customHeight="1">
      <c r="A473" s="245" t="s">
        <v>124</v>
      </c>
      <c r="B473" s="57" t="s">
        <v>528</v>
      </c>
      <c r="C473" s="58">
        <v>669</v>
      </c>
      <c r="D473" s="58">
        <v>511</v>
      </c>
      <c r="E473" s="58">
        <v>505</v>
      </c>
      <c r="F473" s="58">
        <v>390</v>
      </c>
      <c r="G473" s="58">
        <v>221</v>
      </c>
      <c r="H473" s="58">
        <v>158</v>
      </c>
      <c r="I473" s="58">
        <v>284</v>
      </c>
      <c r="J473" s="58">
        <v>232</v>
      </c>
      <c r="K473" s="58">
        <v>164</v>
      </c>
      <c r="L473" s="59">
        <v>121</v>
      </c>
    </row>
    <row r="474" spans="1:12" ht="12.75" customHeight="1">
      <c r="A474" s="122"/>
      <c r="B474" s="57" t="s">
        <v>83</v>
      </c>
      <c r="C474" s="58">
        <v>40</v>
      </c>
      <c r="D474" s="58">
        <v>30</v>
      </c>
      <c r="E474" s="58">
        <v>27</v>
      </c>
      <c r="F474" s="58">
        <v>23</v>
      </c>
      <c r="G474" s="58">
        <v>11</v>
      </c>
      <c r="H474" s="58">
        <v>9</v>
      </c>
      <c r="I474" s="58">
        <v>16</v>
      </c>
      <c r="J474" s="58">
        <v>14</v>
      </c>
      <c r="K474" s="58">
        <v>13</v>
      </c>
      <c r="L474" s="59">
        <v>7</v>
      </c>
    </row>
    <row r="475" spans="1:12" ht="12.75" customHeight="1">
      <c r="A475" s="264" t="s">
        <v>684</v>
      </c>
      <c r="B475" s="57" t="s">
        <v>80</v>
      </c>
      <c r="C475" s="58">
        <v>518</v>
      </c>
      <c r="D475" s="58">
        <v>403</v>
      </c>
      <c r="E475" s="58">
        <v>411</v>
      </c>
      <c r="F475" s="58">
        <v>325</v>
      </c>
      <c r="G475" s="58">
        <v>111</v>
      </c>
      <c r="H475" s="58">
        <v>79</v>
      </c>
      <c r="I475" s="58">
        <v>300</v>
      </c>
      <c r="J475" s="58">
        <v>246</v>
      </c>
      <c r="K475" s="58">
        <v>107</v>
      </c>
      <c r="L475" s="59">
        <v>78</v>
      </c>
    </row>
    <row r="476" spans="1:12" ht="12.75" customHeight="1">
      <c r="A476" s="265" t="s">
        <v>685</v>
      </c>
      <c r="B476" s="57" t="s">
        <v>528</v>
      </c>
      <c r="C476" s="58">
        <v>500</v>
      </c>
      <c r="D476" s="58">
        <v>387</v>
      </c>
      <c r="E476" s="58">
        <v>393</v>
      </c>
      <c r="F476" s="58">
        <v>309</v>
      </c>
      <c r="G476" s="58">
        <v>109</v>
      </c>
      <c r="H476" s="58">
        <v>77</v>
      </c>
      <c r="I476" s="58">
        <v>284</v>
      </c>
      <c r="J476" s="58">
        <v>232</v>
      </c>
      <c r="K476" s="58">
        <v>107</v>
      </c>
      <c r="L476" s="59">
        <v>78</v>
      </c>
    </row>
    <row r="477" spans="1:12" ht="12.75" customHeight="1">
      <c r="A477" s="265"/>
      <c r="B477" s="57" t="s">
        <v>83</v>
      </c>
      <c r="C477" s="58">
        <v>18</v>
      </c>
      <c r="D477" s="58">
        <v>16</v>
      </c>
      <c r="E477" s="58">
        <v>18</v>
      </c>
      <c r="F477" s="58">
        <v>16</v>
      </c>
      <c r="G477" s="58">
        <v>2</v>
      </c>
      <c r="H477" s="58">
        <v>2</v>
      </c>
      <c r="I477" s="58">
        <v>16</v>
      </c>
      <c r="J477" s="58">
        <v>14</v>
      </c>
      <c r="K477" s="58" t="s">
        <v>92</v>
      </c>
      <c r="L477" s="59" t="s">
        <v>92</v>
      </c>
    </row>
    <row r="478" spans="1:12" ht="12.75" customHeight="1">
      <c r="A478" s="264" t="s">
        <v>686</v>
      </c>
      <c r="B478" s="57" t="s">
        <v>80</v>
      </c>
      <c r="C478" s="58">
        <v>191</v>
      </c>
      <c r="D478" s="58">
        <v>138</v>
      </c>
      <c r="E478" s="58">
        <v>121</v>
      </c>
      <c r="F478" s="58">
        <v>88</v>
      </c>
      <c r="G478" s="58">
        <v>121</v>
      </c>
      <c r="H478" s="58">
        <v>88</v>
      </c>
      <c r="I478" s="58" t="s">
        <v>92</v>
      </c>
      <c r="J478" s="58" t="s">
        <v>92</v>
      </c>
      <c r="K478" s="58">
        <v>70</v>
      </c>
      <c r="L478" s="59">
        <v>50</v>
      </c>
    </row>
    <row r="479" spans="1:12" ht="12.75" customHeight="1">
      <c r="A479" s="265" t="s">
        <v>687</v>
      </c>
      <c r="B479" s="57" t="s">
        <v>528</v>
      </c>
      <c r="C479" s="58">
        <v>169</v>
      </c>
      <c r="D479" s="58">
        <v>124</v>
      </c>
      <c r="E479" s="58">
        <v>112</v>
      </c>
      <c r="F479" s="58">
        <v>81</v>
      </c>
      <c r="G479" s="58">
        <v>112</v>
      </c>
      <c r="H479" s="58">
        <v>81</v>
      </c>
      <c r="I479" s="58" t="s">
        <v>92</v>
      </c>
      <c r="J479" s="58" t="s">
        <v>92</v>
      </c>
      <c r="K479" s="58">
        <v>57</v>
      </c>
      <c r="L479" s="59">
        <v>43</v>
      </c>
    </row>
    <row r="480" spans="1:12" ht="12.75" customHeight="1">
      <c r="A480" s="122"/>
      <c r="B480" s="57" t="s">
        <v>83</v>
      </c>
      <c r="C480" s="58">
        <v>22</v>
      </c>
      <c r="D480" s="58">
        <v>14</v>
      </c>
      <c r="E480" s="58">
        <v>9</v>
      </c>
      <c r="F480" s="58">
        <v>7</v>
      </c>
      <c r="G480" s="58">
        <v>9</v>
      </c>
      <c r="H480" s="58">
        <v>7</v>
      </c>
      <c r="I480" s="58" t="s">
        <v>92</v>
      </c>
      <c r="J480" s="58" t="s">
        <v>92</v>
      </c>
      <c r="K480" s="58">
        <v>13</v>
      </c>
      <c r="L480" s="59">
        <v>7</v>
      </c>
    </row>
    <row r="481" spans="1:12" ht="12.75" customHeight="1">
      <c r="A481" s="185" t="s">
        <v>690</v>
      </c>
      <c r="B481" s="57" t="s">
        <v>80</v>
      </c>
      <c r="C481" s="58">
        <v>625</v>
      </c>
      <c r="D481" s="58">
        <v>418</v>
      </c>
      <c r="E481" s="58">
        <v>492</v>
      </c>
      <c r="F481" s="58">
        <v>320</v>
      </c>
      <c r="G481" s="58">
        <v>123</v>
      </c>
      <c r="H481" s="58">
        <v>85</v>
      </c>
      <c r="I481" s="58">
        <v>369</v>
      </c>
      <c r="J481" s="58">
        <v>235</v>
      </c>
      <c r="K481" s="58">
        <v>133</v>
      </c>
      <c r="L481" s="59">
        <v>98</v>
      </c>
    </row>
    <row r="482" spans="1:12" ht="12.75" customHeight="1">
      <c r="A482" s="184" t="s">
        <v>132</v>
      </c>
      <c r="B482" s="57" t="s">
        <v>528</v>
      </c>
      <c r="C482" s="58">
        <v>557</v>
      </c>
      <c r="D482" s="58">
        <v>374</v>
      </c>
      <c r="E482" s="58">
        <v>437</v>
      </c>
      <c r="F482" s="58">
        <v>287</v>
      </c>
      <c r="G482" s="58">
        <v>105</v>
      </c>
      <c r="H482" s="58">
        <v>72</v>
      </c>
      <c r="I482" s="58">
        <v>332</v>
      </c>
      <c r="J482" s="58">
        <v>215</v>
      </c>
      <c r="K482" s="58">
        <v>120</v>
      </c>
      <c r="L482" s="59">
        <v>87</v>
      </c>
    </row>
    <row r="483" spans="1:12" ht="12.75" customHeight="1">
      <c r="A483" s="268"/>
      <c r="B483" s="57" t="s">
        <v>83</v>
      </c>
      <c r="C483" s="58">
        <v>68</v>
      </c>
      <c r="D483" s="58">
        <v>44</v>
      </c>
      <c r="E483" s="58">
        <v>55</v>
      </c>
      <c r="F483" s="58">
        <v>33</v>
      </c>
      <c r="G483" s="58">
        <v>18</v>
      </c>
      <c r="H483" s="58">
        <v>13</v>
      </c>
      <c r="I483" s="58">
        <v>37</v>
      </c>
      <c r="J483" s="58">
        <v>20</v>
      </c>
      <c r="K483" s="58">
        <v>13</v>
      </c>
      <c r="L483" s="59">
        <v>11</v>
      </c>
    </row>
    <row r="484" spans="1:12" ht="12.75" customHeight="1">
      <c r="A484" s="264" t="s">
        <v>691</v>
      </c>
      <c r="B484" s="57" t="s">
        <v>80</v>
      </c>
      <c r="C484" s="58">
        <v>222</v>
      </c>
      <c r="D484" s="58">
        <v>159</v>
      </c>
      <c r="E484" s="58">
        <v>123</v>
      </c>
      <c r="F484" s="58">
        <v>85</v>
      </c>
      <c r="G484" s="58">
        <v>123</v>
      </c>
      <c r="H484" s="58">
        <v>85</v>
      </c>
      <c r="I484" s="58" t="s">
        <v>92</v>
      </c>
      <c r="J484" s="58" t="s">
        <v>92</v>
      </c>
      <c r="K484" s="58">
        <v>99</v>
      </c>
      <c r="L484" s="59">
        <v>74</v>
      </c>
    </row>
    <row r="485" spans="1:12" ht="12.75" customHeight="1">
      <c r="A485" s="265" t="s">
        <v>692</v>
      </c>
      <c r="B485" s="57" t="s">
        <v>528</v>
      </c>
      <c r="C485" s="58">
        <v>191</v>
      </c>
      <c r="D485" s="58">
        <v>135</v>
      </c>
      <c r="E485" s="58">
        <v>105</v>
      </c>
      <c r="F485" s="58">
        <v>72</v>
      </c>
      <c r="G485" s="58">
        <v>105</v>
      </c>
      <c r="H485" s="58">
        <v>72</v>
      </c>
      <c r="I485" s="58" t="s">
        <v>92</v>
      </c>
      <c r="J485" s="58" t="s">
        <v>92</v>
      </c>
      <c r="K485" s="58">
        <v>86</v>
      </c>
      <c r="L485" s="59">
        <v>63</v>
      </c>
    </row>
    <row r="486" spans="1:12" ht="12.75" customHeight="1">
      <c r="A486" s="265"/>
      <c r="B486" s="57" t="s">
        <v>83</v>
      </c>
      <c r="C486" s="58">
        <v>31</v>
      </c>
      <c r="D486" s="58">
        <v>24</v>
      </c>
      <c r="E486" s="58">
        <v>18</v>
      </c>
      <c r="F486" s="58">
        <v>13</v>
      </c>
      <c r="G486" s="58">
        <v>18</v>
      </c>
      <c r="H486" s="58">
        <v>13</v>
      </c>
      <c r="I486" s="58" t="s">
        <v>92</v>
      </c>
      <c r="J486" s="58" t="s">
        <v>92</v>
      </c>
      <c r="K486" s="58">
        <v>13</v>
      </c>
      <c r="L486" s="59">
        <v>11</v>
      </c>
    </row>
    <row r="487" spans="1:12" ht="12.75" customHeight="1">
      <c r="A487" s="264" t="s">
        <v>693</v>
      </c>
      <c r="B487" s="57" t="s">
        <v>80</v>
      </c>
      <c r="C487" s="58">
        <v>403</v>
      </c>
      <c r="D487" s="58">
        <v>259</v>
      </c>
      <c r="E487" s="58">
        <v>369</v>
      </c>
      <c r="F487" s="58">
        <v>235</v>
      </c>
      <c r="G487" s="58" t="s">
        <v>92</v>
      </c>
      <c r="H487" s="58" t="s">
        <v>92</v>
      </c>
      <c r="I487" s="58">
        <v>369</v>
      </c>
      <c r="J487" s="58">
        <v>235</v>
      </c>
      <c r="K487" s="58">
        <v>34</v>
      </c>
      <c r="L487" s="59">
        <v>24</v>
      </c>
    </row>
    <row r="488" spans="1:12" ht="12.75" customHeight="1">
      <c r="A488" s="265" t="s">
        <v>694</v>
      </c>
      <c r="B488" s="57" t="s">
        <v>528</v>
      </c>
      <c r="C488" s="58">
        <v>366</v>
      </c>
      <c r="D488" s="58">
        <v>239</v>
      </c>
      <c r="E488" s="58">
        <v>332</v>
      </c>
      <c r="F488" s="58">
        <v>215</v>
      </c>
      <c r="G488" s="58" t="s">
        <v>92</v>
      </c>
      <c r="H488" s="58" t="s">
        <v>92</v>
      </c>
      <c r="I488" s="58">
        <v>332</v>
      </c>
      <c r="J488" s="58">
        <v>215</v>
      </c>
      <c r="K488" s="58">
        <v>34</v>
      </c>
      <c r="L488" s="59">
        <v>24</v>
      </c>
    </row>
    <row r="489" spans="1:12" ht="12.75" customHeight="1">
      <c r="A489" s="264"/>
      <c r="B489" s="57" t="s">
        <v>83</v>
      </c>
      <c r="C489" s="58">
        <v>37</v>
      </c>
      <c r="D489" s="58">
        <v>20</v>
      </c>
      <c r="E489" s="58">
        <v>37</v>
      </c>
      <c r="F489" s="58">
        <v>20</v>
      </c>
      <c r="G489" s="58" t="s">
        <v>92</v>
      </c>
      <c r="H489" s="58" t="s">
        <v>92</v>
      </c>
      <c r="I489" s="58">
        <v>37</v>
      </c>
      <c r="J489" s="58">
        <v>20</v>
      </c>
      <c r="K489" s="58" t="s">
        <v>92</v>
      </c>
      <c r="L489" s="59" t="s">
        <v>92</v>
      </c>
    </row>
    <row r="490" spans="1:12" ht="12.75" customHeight="1">
      <c r="A490" s="122" t="s">
        <v>143</v>
      </c>
      <c r="B490" s="57" t="s">
        <v>535</v>
      </c>
      <c r="C490" s="58">
        <v>4</v>
      </c>
      <c r="D490" s="58">
        <v>2</v>
      </c>
      <c r="E490" s="58">
        <v>4</v>
      </c>
      <c r="F490" s="58">
        <v>2</v>
      </c>
      <c r="G490" s="58">
        <v>4</v>
      </c>
      <c r="H490" s="58">
        <v>2</v>
      </c>
      <c r="I490" s="58" t="s">
        <v>92</v>
      </c>
      <c r="J490" s="58" t="s">
        <v>92</v>
      </c>
      <c r="K490" s="58" t="s">
        <v>92</v>
      </c>
      <c r="L490" s="59" t="s">
        <v>92</v>
      </c>
    </row>
    <row r="491" spans="1:12" ht="12.75" customHeight="1">
      <c r="A491" s="245" t="s">
        <v>144</v>
      </c>
      <c r="B491" s="57"/>
      <c r="C491" s="58"/>
      <c r="D491" s="58"/>
      <c r="E491" s="58"/>
      <c r="F491" s="58"/>
      <c r="G491" s="58"/>
      <c r="H491" s="58"/>
      <c r="I491" s="58"/>
      <c r="J491" s="58"/>
      <c r="K491" s="58"/>
      <c r="L491" s="59"/>
    </row>
    <row r="492" spans="1:12" ht="12.75" customHeight="1">
      <c r="A492" s="264" t="s">
        <v>701</v>
      </c>
      <c r="B492" s="57" t="s">
        <v>535</v>
      </c>
      <c r="C492" s="58">
        <v>4</v>
      </c>
      <c r="D492" s="58">
        <v>2</v>
      </c>
      <c r="E492" s="58">
        <v>4</v>
      </c>
      <c r="F492" s="58">
        <v>2</v>
      </c>
      <c r="G492" s="58">
        <v>4</v>
      </c>
      <c r="H492" s="58">
        <v>2</v>
      </c>
      <c r="I492" s="58" t="s">
        <v>92</v>
      </c>
      <c r="J492" s="58" t="s">
        <v>92</v>
      </c>
      <c r="K492" s="58" t="s">
        <v>92</v>
      </c>
      <c r="L492" s="59" t="s">
        <v>92</v>
      </c>
    </row>
    <row r="493" spans="1:12" ht="12.75" customHeight="1">
      <c r="A493" s="265" t="s">
        <v>702</v>
      </c>
      <c r="B493" s="57"/>
      <c r="C493" s="58"/>
      <c r="D493" s="58"/>
      <c r="E493" s="58"/>
      <c r="F493" s="58"/>
      <c r="G493" s="58"/>
      <c r="H493" s="58"/>
      <c r="I493" s="58"/>
      <c r="J493" s="58"/>
      <c r="K493" s="58"/>
      <c r="L493" s="59"/>
    </row>
    <row r="494" spans="1:12" ht="12.75" customHeight="1">
      <c r="A494" s="122" t="s">
        <v>157</v>
      </c>
      <c r="B494" s="57" t="s">
        <v>535</v>
      </c>
      <c r="C494" s="58">
        <v>129</v>
      </c>
      <c r="D494" s="58">
        <v>13</v>
      </c>
      <c r="E494" s="58">
        <v>84</v>
      </c>
      <c r="F494" s="58">
        <v>8</v>
      </c>
      <c r="G494" s="58">
        <v>84</v>
      </c>
      <c r="H494" s="58">
        <v>8</v>
      </c>
      <c r="I494" s="58" t="s">
        <v>92</v>
      </c>
      <c r="J494" s="58" t="s">
        <v>92</v>
      </c>
      <c r="K494" s="58">
        <v>45</v>
      </c>
      <c r="L494" s="59">
        <v>5</v>
      </c>
    </row>
    <row r="495" spans="1:12" ht="12.75" customHeight="1">
      <c r="A495" s="245" t="s">
        <v>561</v>
      </c>
      <c r="B495" s="581"/>
      <c r="C495" s="58"/>
      <c r="D495" s="58"/>
      <c r="E495" s="58"/>
      <c r="F495" s="58"/>
      <c r="G495" s="58"/>
      <c r="H495" s="58"/>
      <c r="I495" s="58"/>
      <c r="J495" s="58"/>
      <c r="K495" s="58"/>
      <c r="L495" s="59"/>
    </row>
    <row r="496" spans="1:12" ht="12.75" customHeight="1">
      <c r="A496" s="264" t="s">
        <v>707</v>
      </c>
      <c r="B496" s="57" t="s">
        <v>535</v>
      </c>
      <c r="C496" s="58">
        <v>129</v>
      </c>
      <c r="D496" s="58">
        <v>13</v>
      </c>
      <c r="E496" s="58">
        <v>84</v>
      </c>
      <c r="F496" s="58">
        <v>8</v>
      </c>
      <c r="G496" s="58">
        <v>84</v>
      </c>
      <c r="H496" s="58">
        <v>8</v>
      </c>
      <c r="I496" s="58" t="s">
        <v>92</v>
      </c>
      <c r="J496" s="58" t="s">
        <v>92</v>
      </c>
      <c r="K496" s="58">
        <v>45</v>
      </c>
      <c r="L496" s="59">
        <v>5</v>
      </c>
    </row>
    <row r="497" spans="1:12" ht="12.75" customHeight="1">
      <c r="A497" s="265" t="s">
        <v>708</v>
      </c>
      <c r="B497" s="581"/>
      <c r="C497" s="58"/>
      <c r="D497" s="58"/>
      <c r="E497" s="58"/>
      <c r="F497" s="58"/>
      <c r="G497" s="58"/>
      <c r="H497" s="58"/>
      <c r="I497" s="58"/>
      <c r="J497" s="58"/>
      <c r="K497" s="58"/>
      <c r="L497" s="59"/>
    </row>
    <row r="498" spans="1:12" ht="12.75" customHeight="1">
      <c r="A498" s="122" t="s">
        <v>163</v>
      </c>
      <c r="B498" s="57" t="s">
        <v>535</v>
      </c>
      <c r="C498" s="58">
        <v>105</v>
      </c>
      <c r="D498" s="58">
        <v>74</v>
      </c>
      <c r="E498" s="58">
        <v>62</v>
      </c>
      <c r="F498" s="58">
        <v>44</v>
      </c>
      <c r="G498" s="58">
        <v>62</v>
      </c>
      <c r="H498" s="58">
        <v>44</v>
      </c>
      <c r="I498" s="58" t="s">
        <v>92</v>
      </c>
      <c r="J498" s="58" t="s">
        <v>92</v>
      </c>
      <c r="K498" s="58">
        <v>43</v>
      </c>
      <c r="L498" s="59">
        <v>30</v>
      </c>
    </row>
    <row r="499" spans="1:12" ht="12.75" customHeight="1">
      <c r="A499" s="245" t="s">
        <v>164</v>
      </c>
      <c r="B499" s="581"/>
      <c r="C499" s="58"/>
      <c r="D499" s="58"/>
      <c r="E499" s="58"/>
      <c r="F499" s="58"/>
      <c r="G499" s="58"/>
      <c r="H499" s="58"/>
      <c r="I499" s="58"/>
      <c r="J499" s="58"/>
      <c r="K499" s="58"/>
      <c r="L499" s="59"/>
    </row>
    <row r="500" spans="1:12" ht="12.75" customHeight="1">
      <c r="A500" s="264" t="s">
        <v>711</v>
      </c>
      <c r="B500" s="57" t="s">
        <v>535</v>
      </c>
      <c r="C500" s="58">
        <v>66</v>
      </c>
      <c r="D500" s="58">
        <v>49</v>
      </c>
      <c r="E500" s="58">
        <v>34</v>
      </c>
      <c r="F500" s="58">
        <v>28</v>
      </c>
      <c r="G500" s="58">
        <v>34</v>
      </c>
      <c r="H500" s="58">
        <v>28</v>
      </c>
      <c r="I500" s="58" t="s">
        <v>92</v>
      </c>
      <c r="J500" s="58" t="s">
        <v>92</v>
      </c>
      <c r="K500" s="58">
        <v>32</v>
      </c>
      <c r="L500" s="59">
        <v>21</v>
      </c>
    </row>
    <row r="501" spans="1:12" ht="12.75" customHeight="1">
      <c r="A501" s="265" t="s">
        <v>712</v>
      </c>
      <c r="B501" s="581"/>
      <c r="C501" s="58"/>
      <c r="D501" s="58"/>
      <c r="E501" s="58"/>
      <c r="F501" s="58"/>
      <c r="G501" s="58"/>
      <c r="H501" s="58"/>
      <c r="I501" s="58"/>
      <c r="J501" s="58"/>
      <c r="K501" s="58"/>
      <c r="L501" s="59"/>
    </row>
    <row r="502" spans="1:12" ht="12.75" customHeight="1">
      <c r="A502" s="264" t="s">
        <v>713</v>
      </c>
      <c r="B502" s="57" t="s">
        <v>535</v>
      </c>
      <c r="C502" s="58">
        <v>11</v>
      </c>
      <c r="D502" s="58">
        <v>3</v>
      </c>
      <c r="E502" s="58">
        <v>11</v>
      </c>
      <c r="F502" s="58">
        <v>3</v>
      </c>
      <c r="G502" s="58">
        <v>11</v>
      </c>
      <c r="H502" s="58">
        <v>3</v>
      </c>
      <c r="I502" s="58" t="s">
        <v>92</v>
      </c>
      <c r="J502" s="58" t="s">
        <v>92</v>
      </c>
      <c r="K502" s="58" t="s">
        <v>92</v>
      </c>
      <c r="L502" s="59" t="s">
        <v>92</v>
      </c>
    </row>
    <row r="503" spans="1:12" ht="12.75" customHeight="1">
      <c r="A503" s="265" t="s">
        <v>714</v>
      </c>
      <c r="B503" s="581"/>
      <c r="C503" s="58"/>
      <c r="D503" s="58"/>
      <c r="E503" s="58"/>
      <c r="F503" s="58"/>
      <c r="G503" s="58"/>
      <c r="H503" s="58"/>
      <c r="I503" s="58"/>
      <c r="J503" s="58"/>
      <c r="K503" s="58"/>
      <c r="L503" s="59"/>
    </row>
    <row r="504" spans="1:12" ht="12.75" customHeight="1">
      <c r="A504" s="264" t="s">
        <v>715</v>
      </c>
      <c r="B504" s="57" t="s">
        <v>535</v>
      </c>
      <c r="C504" s="58">
        <v>28</v>
      </c>
      <c r="D504" s="58">
        <v>22</v>
      </c>
      <c r="E504" s="58">
        <v>17</v>
      </c>
      <c r="F504" s="58">
        <v>13</v>
      </c>
      <c r="G504" s="58">
        <v>17</v>
      </c>
      <c r="H504" s="58">
        <v>13</v>
      </c>
      <c r="I504" s="58" t="s">
        <v>92</v>
      </c>
      <c r="J504" s="58" t="s">
        <v>92</v>
      </c>
      <c r="K504" s="58">
        <v>11</v>
      </c>
      <c r="L504" s="59">
        <v>9</v>
      </c>
    </row>
    <row r="505" spans="1:12" ht="12.75" customHeight="1">
      <c r="A505" s="265" t="s">
        <v>716</v>
      </c>
      <c r="B505" s="581"/>
      <c r="C505" s="58"/>
      <c r="D505" s="58"/>
      <c r="E505" s="58"/>
      <c r="F505" s="58"/>
      <c r="G505" s="58"/>
      <c r="H505" s="58"/>
      <c r="I505" s="58"/>
      <c r="J505" s="58"/>
      <c r="K505" s="58"/>
      <c r="L505" s="59"/>
    </row>
    <row r="506" spans="1:12" ht="12.75" customHeight="1">
      <c r="A506" s="122" t="s">
        <v>189</v>
      </c>
      <c r="B506" s="57" t="s">
        <v>80</v>
      </c>
      <c r="C506" s="58">
        <v>96</v>
      </c>
      <c r="D506" s="58">
        <v>85</v>
      </c>
      <c r="E506" s="58">
        <v>60</v>
      </c>
      <c r="F506" s="58">
        <v>51</v>
      </c>
      <c r="G506" s="58">
        <v>60</v>
      </c>
      <c r="H506" s="58">
        <v>51</v>
      </c>
      <c r="I506" s="58" t="s">
        <v>92</v>
      </c>
      <c r="J506" s="58" t="s">
        <v>92</v>
      </c>
      <c r="K506" s="58">
        <v>36</v>
      </c>
      <c r="L506" s="59">
        <v>34</v>
      </c>
    </row>
    <row r="507" spans="1:12" ht="12.75" customHeight="1">
      <c r="A507" s="245" t="s">
        <v>190</v>
      </c>
      <c r="B507" s="57" t="s">
        <v>528</v>
      </c>
      <c r="C507" s="58">
        <v>61</v>
      </c>
      <c r="D507" s="58">
        <v>52</v>
      </c>
      <c r="E507" s="58">
        <v>50</v>
      </c>
      <c r="F507" s="58">
        <v>43</v>
      </c>
      <c r="G507" s="58">
        <v>50</v>
      </c>
      <c r="H507" s="58">
        <v>43</v>
      </c>
      <c r="I507" s="58" t="s">
        <v>92</v>
      </c>
      <c r="J507" s="58" t="s">
        <v>92</v>
      </c>
      <c r="K507" s="58">
        <v>11</v>
      </c>
      <c r="L507" s="59">
        <v>9</v>
      </c>
    </row>
    <row r="508" spans="1:12" ht="12.75" customHeight="1">
      <c r="A508" s="122"/>
      <c r="B508" s="57" t="s">
        <v>83</v>
      </c>
      <c r="C508" s="58">
        <v>35</v>
      </c>
      <c r="D508" s="58">
        <v>33</v>
      </c>
      <c r="E508" s="58">
        <v>10</v>
      </c>
      <c r="F508" s="58">
        <v>8</v>
      </c>
      <c r="G508" s="58">
        <v>10</v>
      </c>
      <c r="H508" s="58">
        <v>8</v>
      </c>
      <c r="I508" s="58" t="s">
        <v>92</v>
      </c>
      <c r="J508" s="58" t="s">
        <v>92</v>
      </c>
      <c r="K508" s="58">
        <v>25</v>
      </c>
      <c r="L508" s="59">
        <v>25</v>
      </c>
    </row>
    <row r="509" spans="1:12" ht="12.75" customHeight="1">
      <c r="A509" s="264" t="s">
        <v>729</v>
      </c>
      <c r="B509" s="57" t="s">
        <v>80</v>
      </c>
      <c r="C509" s="58">
        <v>96</v>
      </c>
      <c r="D509" s="58">
        <v>85</v>
      </c>
      <c r="E509" s="58">
        <v>60</v>
      </c>
      <c r="F509" s="58">
        <v>51</v>
      </c>
      <c r="G509" s="58">
        <v>60</v>
      </c>
      <c r="H509" s="58">
        <v>51</v>
      </c>
      <c r="I509" s="58" t="s">
        <v>92</v>
      </c>
      <c r="J509" s="58" t="s">
        <v>92</v>
      </c>
      <c r="K509" s="58">
        <v>36</v>
      </c>
      <c r="L509" s="59">
        <v>34</v>
      </c>
    </row>
    <row r="510" spans="1:12" ht="12.75" customHeight="1">
      <c r="A510" s="265" t="s">
        <v>730</v>
      </c>
      <c r="B510" s="57" t="s">
        <v>528</v>
      </c>
      <c r="C510" s="58">
        <v>61</v>
      </c>
      <c r="D510" s="58">
        <v>52</v>
      </c>
      <c r="E510" s="58">
        <v>50</v>
      </c>
      <c r="F510" s="58">
        <v>43</v>
      </c>
      <c r="G510" s="58">
        <v>50</v>
      </c>
      <c r="H510" s="58">
        <v>43</v>
      </c>
      <c r="I510" s="58" t="s">
        <v>92</v>
      </c>
      <c r="J510" s="58" t="s">
        <v>92</v>
      </c>
      <c r="K510" s="58">
        <v>11</v>
      </c>
      <c r="L510" s="59">
        <v>9</v>
      </c>
    </row>
    <row r="511" spans="1:12" ht="12.75" customHeight="1">
      <c r="A511" s="122"/>
      <c r="B511" s="57" t="s">
        <v>83</v>
      </c>
      <c r="C511" s="58">
        <v>35</v>
      </c>
      <c r="D511" s="58">
        <v>33</v>
      </c>
      <c r="E511" s="58">
        <v>10</v>
      </c>
      <c r="F511" s="58">
        <v>8</v>
      </c>
      <c r="G511" s="58">
        <v>10</v>
      </c>
      <c r="H511" s="58">
        <v>8</v>
      </c>
      <c r="I511" s="58" t="s">
        <v>92</v>
      </c>
      <c r="J511" s="58" t="s">
        <v>92</v>
      </c>
      <c r="K511" s="58">
        <v>25</v>
      </c>
      <c r="L511" s="59">
        <v>25</v>
      </c>
    </row>
    <row r="512" spans="1:12" ht="12.75" customHeight="1">
      <c r="A512" s="122" t="s">
        <v>199</v>
      </c>
      <c r="B512" s="57" t="s">
        <v>535</v>
      </c>
      <c r="C512" s="58">
        <v>169</v>
      </c>
      <c r="D512" s="58">
        <v>90</v>
      </c>
      <c r="E512" s="58">
        <v>107</v>
      </c>
      <c r="F512" s="58">
        <v>61</v>
      </c>
      <c r="G512" s="58">
        <v>107</v>
      </c>
      <c r="H512" s="58">
        <v>61</v>
      </c>
      <c r="I512" s="58" t="s">
        <v>92</v>
      </c>
      <c r="J512" s="58" t="s">
        <v>92</v>
      </c>
      <c r="K512" s="58">
        <v>62</v>
      </c>
      <c r="L512" s="59">
        <v>29</v>
      </c>
    </row>
    <row r="513" spans="1:12" ht="12.75" customHeight="1">
      <c r="A513" s="245" t="s">
        <v>200</v>
      </c>
      <c r="B513" s="57"/>
      <c r="C513" s="58"/>
      <c r="D513" s="58"/>
      <c r="E513" s="58"/>
      <c r="F513" s="58"/>
      <c r="G513" s="58"/>
      <c r="H513" s="58"/>
      <c r="I513" s="58"/>
      <c r="J513" s="58"/>
      <c r="K513" s="58"/>
      <c r="L513" s="59"/>
    </row>
    <row r="514" spans="1:12" ht="12.75" customHeight="1">
      <c r="A514" s="264" t="s">
        <v>733</v>
      </c>
      <c r="B514" s="57" t="s">
        <v>535</v>
      </c>
      <c r="C514" s="58">
        <v>29</v>
      </c>
      <c r="D514" s="58">
        <v>23</v>
      </c>
      <c r="E514" s="58">
        <v>29</v>
      </c>
      <c r="F514" s="58">
        <v>23</v>
      </c>
      <c r="G514" s="58">
        <v>29</v>
      </c>
      <c r="H514" s="58">
        <v>23</v>
      </c>
      <c r="I514" s="58" t="s">
        <v>92</v>
      </c>
      <c r="J514" s="58" t="s">
        <v>92</v>
      </c>
      <c r="K514" s="58" t="s">
        <v>92</v>
      </c>
      <c r="L514" s="59" t="s">
        <v>92</v>
      </c>
    </row>
    <row r="515" spans="1:12" ht="12.75" customHeight="1">
      <c r="A515" s="265" t="s">
        <v>734</v>
      </c>
      <c r="B515" s="57"/>
      <c r="C515" s="58"/>
      <c r="D515" s="58"/>
      <c r="E515" s="58"/>
      <c r="F515" s="58"/>
      <c r="G515" s="58"/>
      <c r="H515" s="58"/>
      <c r="I515" s="58"/>
      <c r="J515" s="58"/>
      <c r="K515" s="58"/>
      <c r="L515" s="59"/>
    </row>
    <row r="516" spans="1:12" ht="12.75" customHeight="1">
      <c r="A516" s="264" t="s">
        <v>737</v>
      </c>
      <c r="B516" s="57" t="s">
        <v>535</v>
      </c>
      <c r="C516" s="58">
        <v>140</v>
      </c>
      <c r="D516" s="58">
        <v>67</v>
      </c>
      <c r="E516" s="58">
        <v>78</v>
      </c>
      <c r="F516" s="58">
        <v>38</v>
      </c>
      <c r="G516" s="58">
        <v>78</v>
      </c>
      <c r="H516" s="58">
        <v>38</v>
      </c>
      <c r="I516" s="58" t="s">
        <v>92</v>
      </c>
      <c r="J516" s="58" t="s">
        <v>92</v>
      </c>
      <c r="K516" s="58">
        <v>62</v>
      </c>
      <c r="L516" s="59">
        <v>29</v>
      </c>
    </row>
    <row r="517" spans="1:12" ht="12.75" customHeight="1">
      <c r="A517" s="265" t="s">
        <v>738</v>
      </c>
      <c r="B517" s="581"/>
      <c r="C517" s="58"/>
      <c r="D517" s="58"/>
      <c r="E517" s="58"/>
      <c r="F517" s="58"/>
      <c r="G517" s="58"/>
      <c r="H517" s="58"/>
      <c r="I517" s="58"/>
      <c r="J517" s="58"/>
      <c r="K517" s="58"/>
      <c r="L517" s="59"/>
    </row>
    <row r="518" spans="1:12" ht="12.75" customHeight="1">
      <c r="A518" s="271" t="s">
        <v>211</v>
      </c>
      <c r="B518" s="57" t="s">
        <v>535</v>
      </c>
      <c r="C518" s="58">
        <v>28</v>
      </c>
      <c r="D518" s="58">
        <v>20</v>
      </c>
      <c r="E518" s="58" t="s">
        <v>92</v>
      </c>
      <c r="F518" s="58" t="s">
        <v>92</v>
      </c>
      <c r="G518" s="58" t="s">
        <v>92</v>
      </c>
      <c r="H518" s="58" t="s">
        <v>92</v>
      </c>
      <c r="I518" s="58" t="s">
        <v>92</v>
      </c>
      <c r="J518" s="58" t="s">
        <v>92</v>
      </c>
      <c r="K518" s="58">
        <v>28</v>
      </c>
      <c r="L518" s="59">
        <v>20</v>
      </c>
    </row>
    <row r="519" spans="1:12" ht="12.75" customHeight="1">
      <c r="A519" s="272" t="s">
        <v>212</v>
      </c>
      <c r="B519" s="581"/>
      <c r="C519" s="58"/>
      <c r="D519" s="58"/>
      <c r="E519" s="58"/>
      <c r="F519" s="58"/>
      <c r="G519" s="58"/>
      <c r="H519" s="58"/>
      <c r="I519" s="58"/>
      <c r="J519" s="58"/>
      <c r="K519" s="58"/>
      <c r="L519" s="59"/>
    </row>
    <row r="520" spans="1:12" ht="20.25" customHeight="1">
      <c r="A520" s="688" t="s">
        <v>213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</row>
    <row r="521" spans="1:12" ht="14.1" customHeight="1">
      <c r="A521" s="675" t="s">
        <v>214</v>
      </c>
      <c r="B521" s="675"/>
      <c r="C521" s="675"/>
      <c r="D521" s="675"/>
      <c r="E521" s="675"/>
      <c r="F521" s="675"/>
      <c r="G521" s="675"/>
      <c r="H521" s="675"/>
      <c r="I521" s="675"/>
      <c r="J521" s="675"/>
      <c r="K521" s="675"/>
      <c r="L521" s="675"/>
    </row>
  </sheetData>
  <mergeCells count="18">
    <mergeCell ref="A335:L335"/>
    <mergeCell ref="K8:K9"/>
    <mergeCell ref="L8:L9"/>
    <mergeCell ref="A10:L10"/>
    <mergeCell ref="A11:L11"/>
    <mergeCell ref="A15:L15"/>
    <mergeCell ref="A16:L16"/>
    <mergeCell ref="A6:B9"/>
    <mergeCell ref="C6:C9"/>
    <mergeCell ref="D6:D9"/>
    <mergeCell ref="E6:L6"/>
    <mergeCell ref="E7:J7"/>
    <mergeCell ref="K7:L7"/>
    <mergeCell ref="E8:E9"/>
    <mergeCell ref="F8:F9"/>
    <mergeCell ref="G8:H8"/>
    <mergeCell ref="I8:J8"/>
    <mergeCell ref="A334:L334"/>
  </mergeCells>
  <hyperlinks>
    <hyperlink ref="A1" location="'SPIS TABLIC'!A1" display="'SPIS TABLIC'!A1" xr:uid="{00000000-0004-0000-0E00-000000000000}"/>
    <hyperlink ref="A2" location="'SPIS TABLIC'!A1" display="Return to list of tables" xr:uid="{00000000-0004-0000-0E00-000001000000}"/>
  </hyperlink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9AA6"/>
  </sheetPr>
  <dimension ref="A1:Q402"/>
  <sheetViews>
    <sheetView zoomScaleNormal="100" workbookViewId="0">
      <selection activeCell="A3" sqref="A3"/>
    </sheetView>
  </sheetViews>
  <sheetFormatPr defaultColWidth="9" defaultRowHeight="12.75"/>
  <cols>
    <col min="1" max="1" width="50.125" style="8" customWidth="1"/>
    <col min="2" max="2" width="4" style="9" customWidth="1"/>
    <col min="3" max="7" width="13.625" style="8" customWidth="1"/>
    <col min="8" max="16384" width="9" style="8"/>
  </cols>
  <sheetData>
    <row r="1" spans="1:9" ht="14.1" customHeight="1">
      <c r="A1" s="3" t="s">
        <v>70</v>
      </c>
    </row>
    <row r="2" spans="1:9" ht="14.1" customHeight="1">
      <c r="A2" s="3" t="s">
        <v>71</v>
      </c>
    </row>
    <row r="3" spans="1:9" ht="14.1" customHeight="1"/>
    <row r="4" spans="1:9" s="1" customFormat="1" ht="14.1" customHeight="1">
      <c r="A4" s="153" t="s">
        <v>2240</v>
      </c>
      <c r="B4" s="273"/>
    </row>
    <row r="5" spans="1:9" s="1" customFormat="1" ht="14.1" customHeight="1">
      <c r="A5" s="679" t="s">
        <v>2241</v>
      </c>
      <c r="B5" s="9"/>
      <c r="C5" s="8"/>
      <c r="D5" s="8"/>
      <c r="E5" s="8"/>
      <c r="F5" s="8"/>
      <c r="G5" s="8"/>
      <c r="H5" s="8"/>
      <c r="I5" s="8"/>
    </row>
    <row r="6" spans="1:9" ht="15.75" customHeight="1">
      <c r="A6" s="832" t="s">
        <v>747</v>
      </c>
      <c r="B6" s="833"/>
      <c r="C6" s="768" t="s">
        <v>2242</v>
      </c>
      <c r="D6" s="768"/>
      <c r="E6" s="768"/>
      <c r="F6" s="768"/>
      <c r="G6" s="769"/>
    </row>
    <row r="7" spans="1:9" ht="20.25" customHeight="1">
      <c r="A7" s="832"/>
      <c r="B7" s="833"/>
      <c r="C7" s="768"/>
      <c r="D7" s="768"/>
      <c r="E7" s="768"/>
      <c r="F7" s="768"/>
      <c r="G7" s="769"/>
    </row>
    <row r="8" spans="1:9" ht="26.25" customHeight="1">
      <c r="A8" s="832"/>
      <c r="B8" s="833"/>
      <c r="C8" s="768" t="s">
        <v>748</v>
      </c>
      <c r="D8" s="768" t="s">
        <v>749</v>
      </c>
      <c r="E8" s="768"/>
      <c r="F8" s="768" t="s">
        <v>750</v>
      </c>
      <c r="G8" s="769"/>
    </row>
    <row r="9" spans="1:9" ht="26.25" customHeight="1">
      <c r="A9" s="832"/>
      <c r="B9" s="833"/>
      <c r="C9" s="768"/>
      <c r="D9" s="834" t="s">
        <v>751</v>
      </c>
      <c r="E9" s="834" t="s">
        <v>78</v>
      </c>
      <c r="F9" s="834" t="s">
        <v>751</v>
      </c>
      <c r="G9" s="836" t="s">
        <v>78</v>
      </c>
    </row>
    <row r="10" spans="1:9" ht="26.25" customHeight="1">
      <c r="A10" s="832"/>
      <c r="B10" s="833"/>
      <c r="C10" s="768"/>
      <c r="D10" s="835"/>
      <c r="E10" s="835"/>
      <c r="F10" s="835"/>
      <c r="G10" s="837"/>
    </row>
    <row r="11" spans="1:9" s="276" customFormat="1" ht="14.1" customHeight="1">
      <c r="A11" s="21" t="s">
        <v>79</v>
      </c>
      <c r="B11" s="38" t="s">
        <v>80</v>
      </c>
      <c r="C11" s="274">
        <v>146</v>
      </c>
      <c r="D11" s="274">
        <v>66509</v>
      </c>
      <c r="E11" s="274">
        <v>41643</v>
      </c>
      <c r="F11" s="274">
        <v>13478</v>
      </c>
      <c r="G11" s="275">
        <v>9319</v>
      </c>
    </row>
    <row r="12" spans="1:9" s="276" customFormat="1" ht="14.1" customHeight="1">
      <c r="A12" s="17" t="s">
        <v>81</v>
      </c>
      <c r="B12" s="38" t="s">
        <v>528</v>
      </c>
      <c r="C12" s="277" t="s">
        <v>1651</v>
      </c>
      <c r="D12" s="277">
        <v>22603</v>
      </c>
      <c r="E12" s="277">
        <v>14239</v>
      </c>
      <c r="F12" s="277">
        <v>4524</v>
      </c>
      <c r="G12" s="278">
        <v>3123</v>
      </c>
    </row>
    <row r="13" spans="1:9" s="276" customFormat="1" ht="14.1" customHeight="1">
      <c r="A13" s="268"/>
      <c r="B13" s="38" t="s">
        <v>83</v>
      </c>
      <c r="C13" s="277" t="s">
        <v>1651</v>
      </c>
      <c r="D13" s="277">
        <v>43906</v>
      </c>
      <c r="E13" s="277">
        <v>27404</v>
      </c>
      <c r="F13" s="277">
        <v>8954</v>
      </c>
      <c r="G13" s="278">
        <v>6196</v>
      </c>
    </row>
    <row r="14" spans="1:9" s="276" customFormat="1" ht="14.1" customHeight="1">
      <c r="A14" s="241" t="s">
        <v>752</v>
      </c>
      <c r="B14" s="38" t="s">
        <v>80</v>
      </c>
      <c r="C14" s="277">
        <v>11</v>
      </c>
      <c r="D14" s="277">
        <v>4399</v>
      </c>
      <c r="E14" s="277">
        <v>2669</v>
      </c>
      <c r="F14" s="277">
        <v>999</v>
      </c>
      <c r="G14" s="278">
        <v>665</v>
      </c>
    </row>
    <row r="15" spans="1:9" s="276" customFormat="1" ht="14.1" customHeight="1">
      <c r="A15" s="241"/>
      <c r="B15" s="38" t="s">
        <v>528</v>
      </c>
      <c r="C15" s="277" t="s">
        <v>1651</v>
      </c>
      <c r="D15" s="277">
        <v>2169</v>
      </c>
      <c r="E15" s="277">
        <v>1253</v>
      </c>
      <c r="F15" s="277">
        <v>427</v>
      </c>
      <c r="G15" s="278">
        <v>281</v>
      </c>
    </row>
    <row r="16" spans="1:9" s="276" customFormat="1" ht="14.1" customHeight="1">
      <c r="A16" s="241"/>
      <c r="B16" s="38" t="s">
        <v>83</v>
      </c>
      <c r="C16" s="277" t="s">
        <v>1651</v>
      </c>
      <c r="D16" s="277">
        <v>2230</v>
      </c>
      <c r="E16" s="277">
        <v>1416</v>
      </c>
      <c r="F16" s="277">
        <v>572</v>
      </c>
      <c r="G16" s="278">
        <v>384</v>
      </c>
    </row>
    <row r="17" spans="1:7" s="276" customFormat="1" ht="13.15">
      <c r="A17" s="122" t="s">
        <v>1874</v>
      </c>
      <c r="B17" s="57" t="s">
        <v>535</v>
      </c>
      <c r="C17" s="279">
        <v>1</v>
      </c>
      <c r="D17" s="279">
        <v>161</v>
      </c>
      <c r="E17" s="279">
        <v>10</v>
      </c>
      <c r="F17" s="279">
        <v>24</v>
      </c>
      <c r="G17" s="280" t="s">
        <v>92</v>
      </c>
    </row>
    <row r="18" spans="1:7" s="276" customFormat="1" ht="23.65">
      <c r="A18" s="60" t="s">
        <v>1875</v>
      </c>
      <c r="B18" s="57"/>
      <c r="C18" s="279"/>
      <c r="D18" s="279"/>
      <c r="E18" s="279"/>
      <c r="F18" s="279"/>
      <c r="G18" s="280"/>
    </row>
    <row r="19" spans="1:7" s="276" customFormat="1" ht="13.15">
      <c r="A19" s="122" t="s">
        <v>1876</v>
      </c>
      <c r="B19" s="57" t="s">
        <v>535</v>
      </c>
      <c r="C19" s="279">
        <v>1</v>
      </c>
      <c r="D19" s="279">
        <v>106</v>
      </c>
      <c r="E19" s="279">
        <v>8</v>
      </c>
      <c r="F19" s="279">
        <v>5</v>
      </c>
      <c r="G19" s="280" t="s">
        <v>92</v>
      </c>
    </row>
    <row r="20" spans="1:7" s="276" customFormat="1" ht="23.65">
      <c r="A20" s="60" t="s">
        <v>1877</v>
      </c>
      <c r="B20" s="57"/>
      <c r="C20" s="279"/>
      <c r="D20" s="279"/>
      <c r="E20" s="279"/>
      <c r="F20" s="279"/>
      <c r="G20" s="280"/>
    </row>
    <row r="21" spans="1:7" s="276" customFormat="1" ht="13.15">
      <c r="A21" s="122" t="s">
        <v>1878</v>
      </c>
      <c r="B21" s="57" t="s">
        <v>535</v>
      </c>
      <c r="C21" s="279">
        <v>1</v>
      </c>
      <c r="D21" s="279">
        <v>174</v>
      </c>
      <c r="E21" s="279">
        <v>28</v>
      </c>
      <c r="F21" s="279">
        <v>18</v>
      </c>
      <c r="G21" s="280">
        <v>5</v>
      </c>
    </row>
    <row r="22" spans="1:7" s="276" customFormat="1" ht="23.65">
      <c r="A22" s="60" t="s">
        <v>1879</v>
      </c>
      <c r="B22" s="57"/>
      <c r="C22" s="279"/>
      <c r="D22" s="279"/>
      <c r="E22" s="279"/>
      <c r="F22" s="279"/>
      <c r="G22" s="280"/>
    </row>
    <row r="23" spans="1:7">
      <c r="A23" s="122" t="s">
        <v>1880</v>
      </c>
      <c r="B23" s="57" t="s">
        <v>94</v>
      </c>
      <c r="C23" s="279">
        <v>1</v>
      </c>
      <c r="D23" s="279">
        <v>75</v>
      </c>
      <c r="E23" s="279">
        <v>4</v>
      </c>
      <c r="F23" s="279">
        <v>24</v>
      </c>
      <c r="G23" s="280" t="s">
        <v>92</v>
      </c>
    </row>
    <row r="24" spans="1:7" ht="23.25">
      <c r="A24" s="245" t="s">
        <v>1881</v>
      </c>
      <c r="B24" s="57"/>
      <c r="C24" s="281"/>
      <c r="D24" s="281"/>
      <c r="E24" s="281"/>
      <c r="F24" s="281"/>
      <c r="G24" s="282"/>
    </row>
    <row r="25" spans="1:7">
      <c r="A25" s="122" t="s">
        <v>1882</v>
      </c>
      <c r="B25" s="57" t="s">
        <v>94</v>
      </c>
      <c r="C25" s="281">
        <v>1</v>
      </c>
      <c r="D25" s="281">
        <v>124</v>
      </c>
      <c r="E25" s="281">
        <v>89</v>
      </c>
      <c r="F25" s="281">
        <v>50</v>
      </c>
      <c r="G25" s="282">
        <v>35</v>
      </c>
    </row>
    <row r="26" spans="1:7">
      <c r="A26" s="245" t="s">
        <v>1883</v>
      </c>
      <c r="B26" s="57"/>
      <c r="C26" s="281"/>
      <c r="D26" s="281"/>
      <c r="E26" s="281"/>
      <c r="F26" s="281"/>
      <c r="G26" s="282"/>
    </row>
    <row r="27" spans="1:7">
      <c r="A27" s="122" t="s">
        <v>1884</v>
      </c>
      <c r="B27" s="57" t="s">
        <v>80</v>
      </c>
      <c r="C27" s="279">
        <v>1</v>
      </c>
      <c r="D27" s="279">
        <v>698</v>
      </c>
      <c r="E27" s="279">
        <v>470</v>
      </c>
      <c r="F27" s="279">
        <v>247</v>
      </c>
      <c r="G27" s="280">
        <v>181</v>
      </c>
    </row>
    <row r="28" spans="1:7">
      <c r="A28" s="245" t="s">
        <v>1885</v>
      </c>
      <c r="B28" s="57" t="s">
        <v>528</v>
      </c>
      <c r="C28" s="279" t="s">
        <v>1651</v>
      </c>
      <c r="D28" s="279">
        <v>475</v>
      </c>
      <c r="E28" s="279">
        <v>313</v>
      </c>
      <c r="F28" s="279">
        <v>165</v>
      </c>
      <c r="G28" s="280">
        <v>120</v>
      </c>
    </row>
    <row r="29" spans="1:7">
      <c r="A29" s="122"/>
      <c r="B29" s="57" t="s">
        <v>83</v>
      </c>
      <c r="C29" s="279" t="s">
        <v>1651</v>
      </c>
      <c r="D29" s="279">
        <v>223</v>
      </c>
      <c r="E29" s="279">
        <v>157</v>
      </c>
      <c r="F29" s="279">
        <v>82</v>
      </c>
      <c r="G29" s="280">
        <v>61</v>
      </c>
    </row>
    <row r="30" spans="1:7" ht="28.15" customHeight="1">
      <c r="A30" s="122" t="s">
        <v>753</v>
      </c>
      <c r="B30" s="57" t="s">
        <v>94</v>
      </c>
      <c r="C30" s="279">
        <v>1</v>
      </c>
      <c r="D30" s="279">
        <v>126</v>
      </c>
      <c r="E30" s="279">
        <v>77</v>
      </c>
      <c r="F30" s="279">
        <v>35</v>
      </c>
      <c r="G30" s="280">
        <v>23</v>
      </c>
    </row>
    <row r="31" spans="1:7" ht="25.5" customHeight="1">
      <c r="A31" s="245" t="s">
        <v>754</v>
      </c>
      <c r="B31" s="57"/>
      <c r="C31" s="281"/>
      <c r="D31" s="281"/>
      <c r="E31" s="281"/>
      <c r="F31" s="281"/>
      <c r="G31" s="283"/>
    </row>
    <row r="32" spans="1:7" ht="23.25">
      <c r="A32" s="122" t="s">
        <v>755</v>
      </c>
      <c r="B32" s="57" t="s">
        <v>535</v>
      </c>
      <c r="C32" s="281">
        <v>1</v>
      </c>
      <c r="D32" s="281">
        <v>99</v>
      </c>
      <c r="E32" s="281">
        <v>48</v>
      </c>
      <c r="F32" s="281">
        <v>17</v>
      </c>
      <c r="G32" s="282">
        <v>8</v>
      </c>
    </row>
    <row r="33" spans="1:7" ht="23.25">
      <c r="A33" s="245" t="s">
        <v>756</v>
      </c>
      <c r="B33" s="57"/>
      <c r="C33" s="281"/>
      <c r="D33" s="281"/>
      <c r="E33" s="281"/>
      <c r="F33" s="281"/>
      <c r="G33" s="282"/>
    </row>
    <row r="34" spans="1:7" ht="23.25">
      <c r="A34" s="122" t="s">
        <v>757</v>
      </c>
      <c r="B34" s="57" t="s">
        <v>80</v>
      </c>
      <c r="C34" s="279">
        <v>1</v>
      </c>
      <c r="D34" s="279">
        <v>2326</v>
      </c>
      <c r="E34" s="279">
        <v>1720</v>
      </c>
      <c r="F34" s="279">
        <v>471</v>
      </c>
      <c r="G34" s="280">
        <v>353</v>
      </c>
    </row>
    <row r="35" spans="1:7" ht="27" customHeight="1">
      <c r="A35" s="245" t="s">
        <v>1886</v>
      </c>
      <c r="B35" s="57" t="s">
        <v>528</v>
      </c>
      <c r="C35" s="279" t="s">
        <v>1651</v>
      </c>
      <c r="D35" s="279">
        <v>1154</v>
      </c>
      <c r="E35" s="279">
        <v>846</v>
      </c>
      <c r="F35" s="279">
        <v>198</v>
      </c>
      <c r="G35" s="280">
        <v>148</v>
      </c>
    </row>
    <row r="36" spans="1:7">
      <c r="A36" s="245"/>
      <c r="B36" s="57" t="s">
        <v>83</v>
      </c>
      <c r="C36" s="279" t="s">
        <v>1651</v>
      </c>
      <c r="D36" s="279">
        <v>1172</v>
      </c>
      <c r="E36" s="279">
        <v>874</v>
      </c>
      <c r="F36" s="279">
        <v>273</v>
      </c>
      <c r="G36" s="280">
        <v>205</v>
      </c>
    </row>
    <row r="37" spans="1:7" ht="23.25">
      <c r="A37" s="122" t="s">
        <v>758</v>
      </c>
      <c r="B37" s="57" t="s">
        <v>94</v>
      </c>
      <c r="C37" s="279">
        <v>1</v>
      </c>
      <c r="D37" s="279">
        <v>472</v>
      </c>
      <c r="E37" s="279">
        <v>186</v>
      </c>
      <c r="F37" s="279">
        <v>108</v>
      </c>
      <c r="G37" s="280">
        <v>60</v>
      </c>
    </row>
    <row r="38" spans="1:7">
      <c r="A38" s="245" t="s">
        <v>759</v>
      </c>
      <c r="B38" s="57"/>
      <c r="C38" s="279"/>
      <c r="D38" s="279"/>
      <c r="E38" s="279"/>
      <c r="F38" s="279"/>
      <c r="G38" s="280"/>
    </row>
    <row r="39" spans="1:7" ht="23.25">
      <c r="A39" s="122" t="s">
        <v>760</v>
      </c>
      <c r="B39" s="57" t="s">
        <v>94</v>
      </c>
      <c r="C39" s="279">
        <v>1</v>
      </c>
      <c r="D39" s="279">
        <v>38</v>
      </c>
      <c r="E39" s="279">
        <v>29</v>
      </c>
      <c r="F39" s="279" t="s">
        <v>92</v>
      </c>
      <c r="G39" s="280" t="s">
        <v>92</v>
      </c>
    </row>
    <row r="40" spans="1:7" ht="23.25">
      <c r="A40" s="245" t="s">
        <v>761</v>
      </c>
      <c r="B40" s="57"/>
      <c r="C40" s="279"/>
      <c r="D40" s="279"/>
      <c r="E40" s="279"/>
      <c r="F40" s="279"/>
      <c r="G40" s="280"/>
    </row>
    <row r="41" spans="1:7">
      <c r="A41" s="241" t="s">
        <v>2016</v>
      </c>
      <c r="B41" s="38" t="s">
        <v>80</v>
      </c>
      <c r="C41" s="277">
        <v>7</v>
      </c>
      <c r="D41" s="277">
        <v>9825</v>
      </c>
      <c r="E41" s="277">
        <v>6613</v>
      </c>
      <c r="F41" s="277">
        <v>1827</v>
      </c>
      <c r="G41" s="278">
        <v>1481</v>
      </c>
    </row>
    <row r="42" spans="1:7">
      <c r="A42" s="245"/>
      <c r="B42" s="38" t="s">
        <v>528</v>
      </c>
      <c r="C42" s="277" t="s">
        <v>1651</v>
      </c>
      <c r="D42" s="277">
        <v>4860</v>
      </c>
      <c r="E42" s="277">
        <v>3625</v>
      </c>
      <c r="F42" s="277">
        <v>1329</v>
      </c>
      <c r="G42" s="278">
        <v>1096</v>
      </c>
    </row>
    <row r="43" spans="1:7">
      <c r="A43" s="122"/>
      <c r="B43" s="38" t="s">
        <v>83</v>
      </c>
      <c r="C43" s="277" t="s">
        <v>1651</v>
      </c>
      <c r="D43" s="277">
        <v>4965</v>
      </c>
      <c r="E43" s="277">
        <v>2988</v>
      </c>
      <c r="F43" s="277">
        <v>498</v>
      </c>
      <c r="G43" s="278">
        <v>385</v>
      </c>
    </row>
    <row r="44" spans="1:7" ht="23.25">
      <c r="A44" s="122" t="s">
        <v>762</v>
      </c>
      <c r="B44" s="57" t="s">
        <v>80</v>
      </c>
      <c r="C44" s="279">
        <v>1</v>
      </c>
      <c r="D44" s="279">
        <v>5170</v>
      </c>
      <c r="E44" s="279">
        <v>3926</v>
      </c>
      <c r="F44" s="279">
        <v>1621</v>
      </c>
      <c r="G44" s="280">
        <v>1345</v>
      </c>
    </row>
    <row r="45" spans="1:7" ht="23.25">
      <c r="A45" s="245" t="s">
        <v>763</v>
      </c>
      <c r="B45" s="57" t="s">
        <v>528</v>
      </c>
      <c r="C45" s="279" t="s">
        <v>1651</v>
      </c>
      <c r="D45" s="279">
        <v>4520</v>
      </c>
      <c r="E45" s="279">
        <v>3451</v>
      </c>
      <c r="F45" s="279">
        <v>1329</v>
      </c>
      <c r="G45" s="280">
        <v>1096</v>
      </c>
    </row>
    <row r="46" spans="1:7">
      <c r="A46" s="122"/>
      <c r="B46" s="57" t="s">
        <v>83</v>
      </c>
      <c r="C46" s="279" t="s">
        <v>1651</v>
      </c>
      <c r="D46" s="279">
        <v>650</v>
      </c>
      <c r="E46" s="279">
        <v>475</v>
      </c>
      <c r="F46" s="279">
        <v>292</v>
      </c>
      <c r="G46" s="280">
        <v>249</v>
      </c>
    </row>
    <row r="47" spans="1:7" ht="23.25">
      <c r="A47" s="122" t="s">
        <v>764</v>
      </c>
      <c r="B47" s="57" t="s">
        <v>94</v>
      </c>
      <c r="C47" s="279">
        <v>1</v>
      </c>
      <c r="D47" s="279">
        <v>97</v>
      </c>
      <c r="E47" s="279">
        <v>7</v>
      </c>
      <c r="F47" s="279">
        <v>23</v>
      </c>
      <c r="G47" s="280" t="s">
        <v>92</v>
      </c>
    </row>
    <row r="48" spans="1:7" ht="23.25">
      <c r="A48" s="245" t="s">
        <v>765</v>
      </c>
      <c r="B48" s="267"/>
      <c r="C48" s="279"/>
      <c r="D48" s="279"/>
      <c r="E48" s="279"/>
      <c r="F48" s="279"/>
      <c r="G48" s="280"/>
    </row>
    <row r="49" spans="1:7" ht="23.25">
      <c r="A49" s="122" t="s">
        <v>766</v>
      </c>
      <c r="B49" s="57" t="s">
        <v>94</v>
      </c>
      <c r="C49" s="279">
        <v>1</v>
      </c>
      <c r="D49" s="279">
        <v>405</v>
      </c>
      <c r="E49" s="279">
        <v>348</v>
      </c>
      <c r="F49" s="279">
        <v>156</v>
      </c>
      <c r="G49" s="280">
        <v>132</v>
      </c>
    </row>
    <row r="50" spans="1:7">
      <c r="A50" s="245" t="s">
        <v>767</v>
      </c>
      <c r="B50" s="267"/>
      <c r="C50" s="279"/>
      <c r="D50" s="279"/>
      <c r="E50" s="279"/>
      <c r="F50" s="279"/>
      <c r="G50" s="280"/>
    </row>
    <row r="51" spans="1:7">
      <c r="A51" s="122" t="s">
        <v>1887</v>
      </c>
      <c r="B51" s="57" t="s">
        <v>94</v>
      </c>
      <c r="C51" s="279">
        <v>1</v>
      </c>
      <c r="D51" s="279">
        <v>168</v>
      </c>
      <c r="E51" s="279">
        <v>153</v>
      </c>
      <c r="F51" s="279" t="s">
        <v>92</v>
      </c>
      <c r="G51" s="280" t="s">
        <v>92</v>
      </c>
    </row>
    <row r="52" spans="1:7">
      <c r="A52" s="245" t="s">
        <v>1888</v>
      </c>
      <c r="B52" s="62"/>
      <c r="C52" s="279"/>
      <c r="D52" s="279"/>
      <c r="E52" s="279"/>
      <c r="F52" s="279"/>
      <c r="G52" s="280"/>
    </row>
    <row r="53" spans="1:7" ht="23.25">
      <c r="A53" s="122" t="s">
        <v>768</v>
      </c>
      <c r="B53" s="57" t="s">
        <v>94</v>
      </c>
      <c r="C53" s="279">
        <v>1</v>
      </c>
      <c r="D53" s="279">
        <v>172</v>
      </c>
      <c r="E53" s="279">
        <v>71</v>
      </c>
      <c r="F53" s="279" t="s">
        <v>92</v>
      </c>
      <c r="G53" s="280" t="s">
        <v>92</v>
      </c>
    </row>
    <row r="54" spans="1:7" ht="23.25">
      <c r="A54" s="245" t="s">
        <v>769</v>
      </c>
      <c r="B54" s="57"/>
      <c r="C54" s="279"/>
      <c r="D54" s="279"/>
      <c r="E54" s="279"/>
      <c r="F54" s="279"/>
      <c r="G54" s="280"/>
    </row>
    <row r="55" spans="1:7">
      <c r="A55" s="122" t="s">
        <v>1889</v>
      </c>
      <c r="B55" s="57" t="s">
        <v>94</v>
      </c>
      <c r="C55" s="279">
        <v>1</v>
      </c>
      <c r="D55" s="279">
        <v>73</v>
      </c>
      <c r="E55" s="279">
        <v>4</v>
      </c>
      <c r="F55" s="279">
        <v>23</v>
      </c>
      <c r="G55" s="280" t="s">
        <v>92</v>
      </c>
    </row>
    <row r="56" spans="1:7" ht="23.25">
      <c r="A56" s="245" t="s">
        <v>1890</v>
      </c>
      <c r="B56" s="57"/>
      <c r="C56" s="279"/>
      <c r="D56" s="279"/>
      <c r="E56" s="279"/>
      <c r="F56" s="279"/>
      <c r="G56" s="280"/>
    </row>
    <row r="57" spans="1:7">
      <c r="A57" s="122" t="s">
        <v>1891</v>
      </c>
      <c r="B57" s="57" t="s">
        <v>80</v>
      </c>
      <c r="C57" s="279">
        <v>1</v>
      </c>
      <c r="D57" s="279">
        <v>3740</v>
      </c>
      <c r="E57" s="279">
        <v>2104</v>
      </c>
      <c r="F57" s="279">
        <v>4</v>
      </c>
      <c r="G57" s="280">
        <v>4</v>
      </c>
    </row>
    <row r="58" spans="1:7">
      <c r="A58" s="245" t="s">
        <v>1892</v>
      </c>
      <c r="B58" s="57" t="s">
        <v>528</v>
      </c>
      <c r="C58" s="279" t="s">
        <v>1651</v>
      </c>
      <c r="D58" s="279">
        <v>340</v>
      </c>
      <c r="E58" s="279">
        <v>174</v>
      </c>
      <c r="F58" s="279" t="s">
        <v>92</v>
      </c>
      <c r="G58" s="280" t="s">
        <v>92</v>
      </c>
    </row>
    <row r="59" spans="1:7">
      <c r="A59" s="245"/>
      <c r="B59" s="57" t="s">
        <v>83</v>
      </c>
      <c r="C59" s="279" t="s">
        <v>1651</v>
      </c>
      <c r="D59" s="279">
        <v>3400</v>
      </c>
      <c r="E59" s="279">
        <v>1930</v>
      </c>
      <c r="F59" s="279">
        <v>4</v>
      </c>
      <c r="G59" s="280">
        <v>4</v>
      </c>
    </row>
    <row r="60" spans="1:7">
      <c r="A60" s="241" t="s">
        <v>770</v>
      </c>
      <c r="B60" s="38" t="s">
        <v>80</v>
      </c>
      <c r="C60" s="277">
        <v>3</v>
      </c>
      <c r="D60" s="277">
        <v>1534</v>
      </c>
      <c r="E60" s="277">
        <v>713</v>
      </c>
      <c r="F60" s="277">
        <v>542</v>
      </c>
      <c r="G60" s="278">
        <v>286</v>
      </c>
    </row>
    <row r="61" spans="1:7">
      <c r="A61" s="122"/>
      <c r="B61" s="38" t="s">
        <v>528</v>
      </c>
      <c r="C61" s="277" t="s">
        <v>1651</v>
      </c>
      <c r="D61" s="277">
        <v>1521</v>
      </c>
      <c r="E61" s="277">
        <v>702</v>
      </c>
      <c r="F61" s="277">
        <v>510</v>
      </c>
      <c r="G61" s="278">
        <v>267</v>
      </c>
    </row>
    <row r="62" spans="1:7">
      <c r="A62" s="122"/>
      <c r="B62" s="38" t="s">
        <v>83</v>
      </c>
      <c r="C62" s="277" t="s">
        <v>1651</v>
      </c>
      <c r="D62" s="277">
        <v>13</v>
      </c>
      <c r="E62" s="277">
        <v>11</v>
      </c>
      <c r="F62" s="277">
        <v>32</v>
      </c>
      <c r="G62" s="278">
        <v>19</v>
      </c>
    </row>
    <row r="63" spans="1:7" ht="23.25">
      <c r="A63" s="122" t="s">
        <v>771</v>
      </c>
      <c r="B63" s="57" t="s">
        <v>80</v>
      </c>
      <c r="C63" s="279">
        <v>1</v>
      </c>
      <c r="D63" s="279">
        <v>229</v>
      </c>
      <c r="E63" s="279">
        <v>142</v>
      </c>
      <c r="F63" s="279">
        <v>91</v>
      </c>
      <c r="G63" s="280">
        <v>67</v>
      </c>
    </row>
    <row r="64" spans="1:7">
      <c r="A64" s="245" t="s">
        <v>772</v>
      </c>
      <c r="B64" s="57" t="s">
        <v>528</v>
      </c>
      <c r="C64" s="279" t="s">
        <v>1651</v>
      </c>
      <c r="D64" s="279">
        <v>216</v>
      </c>
      <c r="E64" s="279">
        <v>131</v>
      </c>
      <c r="F64" s="279">
        <v>72</v>
      </c>
      <c r="G64" s="280">
        <v>56</v>
      </c>
    </row>
    <row r="65" spans="1:17">
      <c r="A65" s="56"/>
      <c r="B65" s="57" t="s">
        <v>83</v>
      </c>
      <c r="C65" s="279" t="s">
        <v>1651</v>
      </c>
      <c r="D65" s="279">
        <v>13</v>
      </c>
      <c r="E65" s="279">
        <v>11</v>
      </c>
      <c r="F65" s="279">
        <v>19</v>
      </c>
      <c r="G65" s="280">
        <v>11</v>
      </c>
    </row>
    <row r="66" spans="1:17" ht="24.6" customHeight="1">
      <c r="A66" s="122" t="s">
        <v>773</v>
      </c>
      <c r="B66" s="57" t="s">
        <v>94</v>
      </c>
      <c r="C66" s="281">
        <v>1</v>
      </c>
      <c r="D66" s="281" t="s">
        <v>92</v>
      </c>
      <c r="E66" s="281" t="s">
        <v>92</v>
      </c>
      <c r="F66" s="281">
        <v>8</v>
      </c>
      <c r="G66" s="282">
        <v>7</v>
      </c>
    </row>
    <row r="67" spans="1:17" ht="23.25">
      <c r="A67" s="245" t="s">
        <v>774</v>
      </c>
      <c r="B67" s="57"/>
      <c r="C67" s="279"/>
      <c r="D67" s="279"/>
      <c r="E67" s="279"/>
      <c r="F67" s="279"/>
      <c r="G67" s="280"/>
    </row>
    <row r="68" spans="1:17" ht="23.25">
      <c r="A68" s="122" t="s">
        <v>775</v>
      </c>
      <c r="B68" s="57" t="s">
        <v>80</v>
      </c>
      <c r="C68" s="279">
        <v>1</v>
      </c>
      <c r="D68" s="279">
        <v>1305</v>
      </c>
      <c r="E68" s="279">
        <v>571</v>
      </c>
      <c r="F68" s="279">
        <v>443</v>
      </c>
      <c r="G68" s="280">
        <v>212</v>
      </c>
    </row>
    <row r="69" spans="1:17" ht="23.25">
      <c r="A69" s="245" t="s">
        <v>776</v>
      </c>
      <c r="B69" s="57" t="s">
        <v>528</v>
      </c>
      <c r="C69" s="279" t="s">
        <v>1651</v>
      </c>
      <c r="D69" s="279">
        <v>1305</v>
      </c>
      <c r="E69" s="279">
        <v>571</v>
      </c>
      <c r="F69" s="279">
        <v>438</v>
      </c>
      <c r="G69" s="280" t="s">
        <v>1651</v>
      </c>
    </row>
    <row r="70" spans="1:17">
      <c r="A70" s="122"/>
      <c r="B70" s="57" t="s">
        <v>83</v>
      </c>
      <c r="C70" s="279" t="s">
        <v>1651</v>
      </c>
      <c r="D70" s="279" t="s">
        <v>92</v>
      </c>
      <c r="E70" s="279" t="s">
        <v>92</v>
      </c>
      <c r="F70" s="279">
        <v>5</v>
      </c>
      <c r="G70" s="280" t="s">
        <v>1651</v>
      </c>
    </row>
    <row r="71" spans="1:17">
      <c r="A71" s="241" t="s">
        <v>777</v>
      </c>
      <c r="B71" s="38" t="s">
        <v>80</v>
      </c>
      <c r="C71" s="277">
        <v>2</v>
      </c>
      <c r="D71" s="277">
        <v>839</v>
      </c>
      <c r="E71" s="277">
        <v>468</v>
      </c>
      <c r="F71" s="277">
        <v>79</v>
      </c>
      <c r="G71" s="278">
        <v>48</v>
      </c>
    </row>
    <row r="72" spans="1:17">
      <c r="A72" s="122"/>
      <c r="B72" s="38" t="s">
        <v>528</v>
      </c>
      <c r="C72" s="277" t="s">
        <v>1651</v>
      </c>
      <c r="D72" s="277">
        <v>735</v>
      </c>
      <c r="E72" s="277">
        <v>391</v>
      </c>
      <c r="F72" s="277">
        <v>49</v>
      </c>
      <c r="G72" s="278">
        <v>24</v>
      </c>
    </row>
    <row r="73" spans="1:17">
      <c r="A73" s="122"/>
      <c r="B73" s="38" t="s">
        <v>83</v>
      </c>
      <c r="C73" s="277" t="s">
        <v>1651</v>
      </c>
      <c r="D73" s="277">
        <v>104</v>
      </c>
      <c r="E73" s="277">
        <v>77</v>
      </c>
      <c r="F73" s="277">
        <v>30</v>
      </c>
      <c r="G73" s="278">
        <v>24</v>
      </c>
    </row>
    <row r="74" spans="1:17">
      <c r="A74" s="122" t="s">
        <v>778</v>
      </c>
      <c r="B74" s="57" t="s">
        <v>80</v>
      </c>
      <c r="C74" s="279">
        <v>1</v>
      </c>
      <c r="D74" s="279">
        <v>215</v>
      </c>
      <c r="E74" s="279">
        <v>149</v>
      </c>
      <c r="F74" s="279" t="s">
        <v>1651</v>
      </c>
      <c r="G74" s="280" t="s">
        <v>1651</v>
      </c>
    </row>
    <row r="75" spans="1:17">
      <c r="A75" s="60" t="s">
        <v>779</v>
      </c>
      <c r="B75" s="57" t="s">
        <v>528</v>
      </c>
      <c r="C75" s="279" t="s">
        <v>1651</v>
      </c>
      <c r="D75" s="279">
        <v>111</v>
      </c>
      <c r="E75" s="279">
        <v>72</v>
      </c>
      <c r="F75" s="279" t="s">
        <v>1651</v>
      </c>
      <c r="G75" s="280" t="s">
        <v>1651</v>
      </c>
    </row>
    <row r="76" spans="1:17" ht="13.15">
      <c r="A76" s="122"/>
      <c r="B76" s="57" t="s">
        <v>83</v>
      </c>
      <c r="C76" s="279" t="s">
        <v>1651</v>
      </c>
      <c r="D76" s="279">
        <v>104</v>
      </c>
      <c r="E76" s="279">
        <v>77</v>
      </c>
      <c r="F76" s="279" t="s">
        <v>1651</v>
      </c>
      <c r="G76" s="280" t="s">
        <v>1651</v>
      </c>
      <c r="N76" s="286"/>
      <c r="O76" s="286"/>
      <c r="P76" s="286"/>
      <c r="Q76" s="286"/>
    </row>
    <row r="77" spans="1:17" ht="23.25">
      <c r="A77" s="122" t="s">
        <v>780</v>
      </c>
      <c r="B77" s="57" t="s">
        <v>535</v>
      </c>
      <c r="C77" s="279">
        <v>1</v>
      </c>
      <c r="D77" s="279">
        <v>624</v>
      </c>
      <c r="E77" s="279">
        <v>319</v>
      </c>
      <c r="F77" s="279" t="s">
        <v>1651</v>
      </c>
      <c r="G77" s="280" t="s">
        <v>1651</v>
      </c>
      <c r="N77" s="286"/>
      <c r="O77" s="286"/>
      <c r="P77" s="286"/>
      <c r="Q77" s="286"/>
    </row>
    <row r="78" spans="1:17" ht="23.25">
      <c r="A78" s="245" t="s">
        <v>781</v>
      </c>
      <c r="B78" s="267"/>
      <c r="C78" s="279"/>
      <c r="D78" s="279"/>
      <c r="E78" s="279"/>
      <c r="F78" s="279"/>
      <c r="G78" s="280"/>
      <c r="N78" s="286"/>
      <c r="O78" s="286"/>
      <c r="P78" s="286"/>
      <c r="Q78" s="286"/>
    </row>
    <row r="79" spans="1:17">
      <c r="A79" s="241" t="s">
        <v>2017</v>
      </c>
      <c r="B79" s="38" t="s">
        <v>80</v>
      </c>
      <c r="C79" s="277">
        <v>10</v>
      </c>
      <c r="D79" s="277">
        <v>3183</v>
      </c>
      <c r="E79" s="277">
        <v>2047</v>
      </c>
      <c r="F79" s="277">
        <v>719</v>
      </c>
      <c r="G79" s="278">
        <v>510</v>
      </c>
    </row>
    <row r="80" spans="1:17">
      <c r="A80" s="122"/>
      <c r="B80" s="38" t="s">
        <v>528</v>
      </c>
      <c r="C80" s="277" t="s">
        <v>1651</v>
      </c>
      <c r="D80" s="277">
        <v>1397</v>
      </c>
      <c r="E80" s="277">
        <v>885</v>
      </c>
      <c r="F80" s="277">
        <v>232</v>
      </c>
      <c r="G80" s="278">
        <v>165</v>
      </c>
    </row>
    <row r="81" spans="1:7">
      <c r="A81" s="122"/>
      <c r="B81" s="38" t="s">
        <v>83</v>
      </c>
      <c r="C81" s="277" t="s">
        <v>1651</v>
      </c>
      <c r="D81" s="277">
        <v>1786</v>
      </c>
      <c r="E81" s="277">
        <v>1162</v>
      </c>
      <c r="F81" s="277">
        <v>487</v>
      </c>
      <c r="G81" s="278">
        <v>345</v>
      </c>
    </row>
    <row r="82" spans="1:7" ht="23.25">
      <c r="A82" s="122" t="s">
        <v>782</v>
      </c>
      <c r="B82" s="57" t="s">
        <v>80</v>
      </c>
      <c r="C82" s="279">
        <v>1</v>
      </c>
      <c r="D82" s="279">
        <v>941</v>
      </c>
      <c r="E82" s="279">
        <v>609</v>
      </c>
      <c r="F82" s="279">
        <v>206</v>
      </c>
      <c r="G82" s="280">
        <v>149</v>
      </c>
    </row>
    <row r="83" spans="1:7" ht="23.25">
      <c r="A83" s="245" t="s">
        <v>783</v>
      </c>
      <c r="B83" s="57" t="s">
        <v>528</v>
      </c>
      <c r="C83" s="279" t="s">
        <v>1651</v>
      </c>
      <c r="D83" s="279">
        <v>698</v>
      </c>
      <c r="E83" s="279">
        <v>447</v>
      </c>
      <c r="F83" s="279">
        <v>120</v>
      </c>
      <c r="G83" s="280">
        <v>94</v>
      </c>
    </row>
    <row r="84" spans="1:7">
      <c r="A84" s="122"/>
      <c r="B84" s="57" t="s">
        <v>83</v>
      </c>
      <c r="C84" s="279" t="s">
        <v>1651</v>
      </c>
      <c r="D84" s="279">
        <v>243</v>
      </c>
      <c r="E84" s="279">
        <v>162</v>
      </c>
      <c r="F84" s="279">
        <v>86</v>
      </c>
      <c r="G84" s="280">
        <v>55</v>
      </c>
    </row>
    <row r="85" spans="1:7">
      <c r="A85" s="122" t="s">
        <v>784</v>
      </c>
      <c r="B85" s="57" t="s">
        <v>80</v>
      </c>
      <c r="C85" s="279">
        <v>1</v>
      </c>
      <c r="D85" s="279">
        <v>667</v>
      </c>
      <c r="E85" s="279">
        <v>363</v>
      </c>
      <c r="F85" s="279">
        <v>157</v>
      </c>
      <c r="G85" s="280">
        <v>109</v>
      </c>
    </row>
    <row r="86" spans="1:7">
      <c r="A86" s="245" t="s">
        <v>785</v>
      </c>
      <c r="B86" s="57" t="s">
        <v>528</v>
      </c>
      <c r="C86" s="279" t="s">
        <v>1651</v>
      </c>
      <c r="D86" s="279">
        <v>250</v>
      </c>
      <c r="E86" s="279">
        <v>130</v>
      </c>
      <c r="F86" s="279">
        <v>31</v>
      </c>
      <c r="G86" s="280">
        <v>16</v>
      </c>
    </row>
    <row r="87" spans="1:7">
      <c r="A87" s="122"/>
      <c r="B87" s="57" t="s">
        <v>83</v>
      </c>
      <c r="C87" s="279" t="s">
        <v>1651</v>
      </c>
      <c r="D87" s="279">
        <v>417</v>
      </c>
      <c r="E87" s="279">
        <v>233</v>
      </c>
      <c r="F87" s="279">
        <v>126</v>
      </c>
      <c r="G87" s="280">
        <v>93</v>
      </c>
    </row>
    <row r="88" spans="1:7">
      <c r="A88" s="122" t="s">
        <v>1893</v>
      </c>
      <c r="B88" s="57" t="s">
        <v>94</v>
      </c>
      <c r="C88" s="281">
        <v>1</v>
      </c>
      <c r="D88" s="281">
        <v>210</v>
      </c>
      <c r="E88" s="281">
        <v>99</v>
      </c>
      <c r="F88" s="279" t="s">
        <v>1651</v>
      </c>
      <c r="G88" s="280" t="s">
        <v>1651</v>
      </c>
    </row>
    <row r="89" spans="1:7" ht="23.25">
      <c r="A89" s="245" t="s">
        <v>1894</v>
      </c>
      <c r="B89" s="57"/>
      <c r="C89" s="281"/>
      <c r="D89" s="281"/>
      <c r="E89" s="281"/>
      <c r="F89" s="281"/>
      <c r="G89" s="282"/>
    </row>
    <row r="90" spans="1:7">
      <c r="A90" s="122" t="s">
        <v>1895</v>
      </c>
      <c r="B90" s="57" t="s">
        <v>94</v>
      </c>
      <c r="C90" s="281">
        <v>1</v>
      </c>
      <c r="D90" s="281">
        <v>299</v>
      </c>
      <c r="E90" s="281">
        <v>214</v>
      </c>
      <c r="F90" s="281">
        <v>115</v>
      </c>
      <c r="G90" s="282">
        <v>82</v>
      </c>
    </row>
    <row r="91" spans="1:7">
      <c r="A91" s="245" t="s">
        <v>1896</v>
      </c>
      <c r="B91" s="267"/>
      <c r="C91" s="281"/>
      <c r="D91" s="281"/>
      <c r="E91" s="281"/>
      <c r="F91" s="281"/>
      <c r="G91" s="282"/>
    </row>
    <row r="92" spans="1:7">
      <c r="A92" s="122" t="s">
        <v>1897</v>
      </c>
      <c r="B92" s="57" t="s">
        <v>94</v>
      </c>
      <c r="C92" s="279">
        <v>1</v>
      </c>
      <c r="D92" s="279">
        <v>157</v>
      </c>
      <c r="E92" s="279">
        <v>125</v>
      </c>
      <c r="F92" s="279">
        <v>31</v>
      </c>
      <c r="G92" s="280">
        <v>24</v>
      </c>
    </row>
    <row r="93" spans="1:7">
      <c r="A93" s="245" t="s">
        <v>1898</v>
      </c>
      <c r="B93" s="57"/>
      <c r="C93" s="281"/>
      <c r="D93" s="281"/>
      <c r="E93" s="281"/>
      <c r="F93" s="281"/>
      <c r="G93" s="282"/>
    </row>
    <row r="94" spans="1:7">
      <c r="A94" s="122" t="s">
        <v>1899</v>
      </c>
      <c r="B94" s="57" t="s">
        <v>94</v>
      </c>
      <c r="C94" s="279">
        <v>1</v>
      </c>
      <c r="D94" s="279">
        <v>108</v>
      </c>
      <c r="E94" s="279">
        <v>95</v>
      </c>
      <c r="F94" s="279">
        <v>35</v>
      </c>
      <c r="G94" s="280">
        <v>31</v>
      </c>
    </row>
    <row r="95" spans="1:7">
      <c r="A95" s="245" t="s">
        <v>1900</v>
      </c>
      <c r="B95" s="57"/>
      <c r="C95" s="281"/>
      <c r="D95" s="281"/>
      <c r="E95" s="281"/>
      <c r="F95" s="281"/>
      <c r="G95" s="282"/>
    </row>
    <row r="96" spans="1:7" ht="23.25">
      <c r="A96" s="122" t="s">
        <v>786</v>
      </c>
      <c r="B96" s="57" t="s">
        <v>94</v>
      </c>
      <c r="C96" s="279">
        <v>1</v>
      </c>
      <c r="D96" s="279">
        <v>186</v>
      </c>
      <c r="E96" s="279">
        <v>111</v>
      </c>
      <c r="F96" s="279">
        <v>43</v>
      </c>
      <c r="G96" s="280">
        <v>24</v>
      </c>
    </row>
    <row r="97" spans="1:17">
      <c r="A97" s="245" t="s">
        <v>787</v>
      </c>
      <c r="B97" s="57"/>
      <c r="C97" s="281"/>
      <c r="D97" s="281"/>
      <c r="E97" s="281"/>
      <c r="F97" s="281"/>
      <c r="G97" s="282"/>
    </row>
    <row r="98" spans="1:17">
      <c r="A98" s="122" t="s">
        <v>1901</v>
      </c>
      <c r="B98" s="57" t="s">
        <v>94</v>
      </c>
      <c r="C98" s="281">
        <v>1</v>
      </c>
      <c r="D98" s="281">
        <v>99</v>
      </c>
      <c r="E98" s="281">
        <v>63</v>
      </c>
      <c r="F98" s="281" t="s">
        <v>1651</v>
      </c>
      <c r="G98" s="282" t="s">
        <v>1651</v>
      </c>
    </row>
    <row r="99" spans="1:17">
      <c r="A99" s="245" t="s">
        <v>1902</v>
      </c>
      <c r="B99" s="267"/>
      <c r="C99" s="281"/>
      <c r="D99" s="281"/>
      <c r="E99" s="281"/>
      <c r="F99" s="281"/>
      <c r="G99" s="282"/>
    </row>
    <row r="100" spans="1:17" ht="23.25">
      <c r="A100" s="287" t="s">
        <v>788</v>
      </c>
      <c r="B100" s="57" t="s">
        <v>80</v>
      </c>
      <c r="C100" s="281">
        <v>1</v>
      </c>
      <c r="D100" s="281">
        <v>176</v>
      </c>
      <c r="E100" s="281">
        <v>148</v>
      </c>
      <c r="F100" s="281">
        <v>26</v>
      </c>
      <c r="G100" s="282">
        <v>24</v>
      </c>
    </row>
    <row r="101" spans="1:17" ht="23.25">
      <c r="A101" s="245" t="s">
        <v>789</v>
      </c>
      <c r="B101" s="57" t="s">
        <v>528</v>
      </c>
      <c r="C101" s="281" t="s">
        <v>1651</v>
      </c>
      <c r="D101" s="281">
        <v>143</v>
      </c>
      <c r="E101" s="281">
        <v>120</v>
      </c>
      <c r="F101" s="281">
        <v>14</v>
      </c>
      <c r="G101" s="282">
        <v>13</v>
      </c>
      <c r="N101" s="286"/>
      <c r="O101" s="286"/>
      <c r="P101" s="286"/>
      <c r="Q101" s="286"/>
    </row>
    <row r="102" spans="1:17" ht="13.15">
      <c r="A102" s="287"/>
      <c r="B102" s="57" t="s">
        <v>83</v>
      </c>
      <c r="C102" s="281" t="s">
        <v>1651</v>
      </c>
      <c r="D102" s="281">
        <v>33</v>
      </c>
      <c r="E102" s="281">
        <v>28</v>
      </c>
      <c r="F102" s="281">
        <v>12</v>
      </c>
      <c r="G102" s="282">
        <v>11</v>
      </c>
      <c r="N102" s="286"/>
      <c r="O102" s="286"/>
      <c r="P102" s="286"/>
      <c r="Q102" s="286"/>
    </row>
    <row r="103" spans="1:17" ht="23.25">
      <c r="A103" s="287" t="s">
        <v>790</v>
      </c>
      <c r="B103" s="57" t="s">
        <v>80</v>
      </c>
      <c r="C103" s="281">
        <v>1</v>
      </c>
      <c r="D103" s="281">
        <v>340</v>
      </c>
      <c r="E103" s="281">
        <v>220</v>
      </c>
      <c r="F103" s="281">
        <v>67</v>
      </c>
      <c r="G103" s="282">
        <v>42</v>
      </c>
      <c r="N103" s="286"/>
      <c r="O103" s="286"/>
      <c r="P103" s="286"/>
      <c r="Q103" s="286"/>
    </row>
    <row r="104" spans="1:17" ht="23.25">
      <c r="A104" s="656" t="s">
        <v>791</v>
      </c>
      <c r="B104" s="57" t="s">
        <v>528</v>
      </c>
      <c r="C104" s="281" t="s">
        <v>1651</v>
      </c>
      <c r="D104" s="281">
        <v>306</v>
      </c>
      <c r="E104" s="281">
        <v>188</v>
      </c>
      <c r="F104" s="281">
        <v>67</v>
      </c>
      <c r="G104" s="282">
        <v>42</v>
      </c>
      <c r="N104" s="286"/>
      <c r="O104" s="286"/>
      <c r="P104" s="286"/>
      <c r="Q104" s="286"/>
    </row>
    <row r="105" spans="1:17" ht="13.15">
      <c r="A105" s="287"/>
      <c r="B105" s="57" t="s">
        <v>83</v>
      </c>
      <c r="C105" s="281" t="s">
        <v>1651</v>
      </c>
      <c r="D105" s="281">
        <v>34</v>
      </c>
      <c r="E105" s="281">
        <v>32</v>
      </c>
      <c r="F105" s="281" t="s">
        <v>92</v>
      </c>
      <c r="G105" s="282" t="s">
        <v>92</v>
      </c>
      <c r="N105" s="286"/>
      <c r="O105" s="286"/>
      <c r="P105" s="286"/>
      <c r="Q105" s="286"/>
    </row>
    <row r="106" spans="1:17" ht="13.15">
      <c r="A106" s="241" t="s">
        <v>792</v>
      </c>
      <c r="B106" s="38" t="s">
        <v>80</v>
      </c>
      <c r="C106" s="277">
        <v>13</v>
      </c>
      <c r="D106" s="277">
        <v>2950</v>
      </c>
      <c r="E106" s="277">
        <v>1571</v>
      </c>
      <c r="F106" s="277">
        <v>421</v>
      </c>
      <c r="G106" s="278">
        <v>215</v>
      </c>
      <c r="N106" s="286"/>
      <c r="O106" s="286"/>
      <c r="P106" s="286"/>
      <c r="Q106" s="286"/>
    </row>
    <row r="107" spans="1:17" ht="13.15">
      <c r="A107" s="122"/>
      <c r="B107" s="38" t="s">
        <v>528</v>
      </c>
      <c r="C107" s="277" t="s">
        <v>1651</v>
      </c>
      <c r="D107" s="277">
        <v>922</v>
      </c>
      <c r="E107" s="277">
        <v>539</v>
      </c>
      <c r="F107" s="277">
        <v>124</v>
      </c>
      <c r="G107" s="278">
        <v>53</v>
      </c>
      <c r="N107" s="286"/>
      <c r="O107" s="286"/>
      <c r="P107" s="286"/>
      <c r="Q107" s="286"/>
    </row>
    <row r="108" spans="1:17" ht="13.15">
      <c r="A108" s="122"/>
      <c r="B108" s="38" t="s">
        <v>83</v>
      </c>
      <c r="C108" s="277" t="s">
        <v>1651</v>
      </c>
      <c r="D108" s="277">
        <v>2028</v>
      </c>
      <c r="E108" s="277">
        <v>1032</v>
      </c>
      <c r="F108" s="277">
        <v>297</v>
      </c>
      <c r="G108" s="278">
        <v>162</v>
      </c>
      <c r="N108" s="286"/>
      <c r="O108" s="286"/>
      <c r="P108" s="286"/>
      <c r="Q108" s="286"/>
    </row>
    <row r="109" spans="1:17" ht="23.25">
      <c r="A109" s="122" t="s">
        <v>793</v>
      </c>
      <c r="B109" s="57" t="s">
        <v>80</v>
      </c>
      <c r="C109" s="279">
        <v>1</v>
      </c>
      <c r="D109" s="279">
        <v>733</v>
      </c>
      <c r="E109" s="279">
        <v>337</v>
      </c>
      <c r="F109" s="279">
        <v>47</v>
      </c>
      <c r="G109" s="280">
        <v>20</v>
      </c>
    </row>
    <row r="110" spans="1:17">
      <c r="A110" s="245" t="s">
        <v>794</v>
      </c>
      <c r="B110" s="57" t="s">
        <v>528</v>
      </c>
      <c r="C110" s="279" t="s">
        <v>1651</v>
      </c>
      <c r="D110" s="279">
        <v>152</v>
      </c>
      <c r="E110" s="279">
        <v>101</v>
      </c>
      <c r="F110" s="279" t="s">
        <v>92</v>
      </c>
      <c r="G110" s="280" t="s">
        <v>92</v>
      </c>
    </row>
    <row r="111" spans="1:17">
      <c r="A111" s="245"/>
      <c r="B111" s="57" t="s">
        <v>83</v>
      </c>
      <c r="C111" s="279" t="s">
        <v>1651</v>
      </c>
      <c r="D111" s="279">
        <v>581</v>
      </c>
      <c r="E111" s="279">
        <v>236</v>
      </c>
      <c r="F111" s="279">
        <v>47</v>
      </c>
      <c r="G111" s="280">
        <v>20</v>
      </c>
    </row>
    <row r="112" spans="1:17" ht="13.15">
      <c r="A112" s="61" t="s">
        <v>795</v>
      </c>
      <c r="B112" s="57" t="s">
        <v>94</v>
      </c>
      <c r="C112" s="279">
        <v>1</v>
      </c>
      <c r="D112" s="279">
        <v>206</v>
      </c>
      <c r="E112" s="279">
        <v>93</v>
      </c>
      <c r="F112" s="279">
        <v>29</v>
      </c>
      <c r="G112" s="280">
        <v>9</v>
      </c>
      <c r="N112" s="286"/>
      <c r="O112" s="286"/>
      <c r="P112" s="286"/>
      <c r="Q112" s="286"/>
    </row>
    <row r="113" spans="1:17" ht="13.15">
      <c r="A113" s="245" t="s">
        <v>796</v>
      </c>
      <c r="B113" s="57"/>
      <c r="C113" s="279"/>
      <c r="D113" s="279"/>
      <c r="E113" s="279"/>
      <c r="F113" s="279"/>
      <c r="G113" s="280"/>
      <c r="N113" s="286"/>
      <c r="O113" s="286"/>
      <c r="P113" s="286"/>
      <c r="Q113" s="286"/>
    </row>
    <row r="114" spans="1:17" ht="13.15">
      <c r="A114" s="122" t="s">
        <v>1903</v>
      </c>
      <c r="B114" s="57" t="s">
        <v>80</v>
      </c>
      <c r="C114" s="279">
        <v>1</v>
      </c>
      <c r="D114" s="279">
        <v>465</v>
      </c>
      <c r="E114" s="279">
        <v>206</v>
      </c>
      <c r="F114" s="279">
        <v>167</v>
      </c>
      <c r="G114" s="280">
        <v>95</v>
      </c>
      <c r="N114" s="286"/>
      <c r="O114" s="286"/>
      <c r="P114" s="286"/>
      <c r="Q114" s="286"/>
    </row>
    <row r="115" spans="1:17">
      <c r="A115" s="60" t="s">
        <v>1904</v>
      </c>
      <c r="B115" s="57" t="s">
        <v>528</v>
      </c>
      <c r="C115" s="279" t="s">
        <v>1651</v>
      </c>
      <c r="D115" s="279">
        <v>220</v>
      </c>
      <c r="E115" s="279">
        <v>87</v>
      </c>
      <c r="F115" s="279">
        <v>86</v>
      </c>
      <c r="G115" s="280">
        <v>46</v>
      </c>
    </row>
    <row r="116" spans="1:17">
      <c r="A116" s="122"/>
      <c r="B116" s="57" t="s">
        <v>83</v>
      </c>
      <c r="C116" s="279" t="s">
        <v>1651</v>
      </c>
      <c r="D116" s="279">
        <v>245</v>
      </c>
      <c r="E116" s="279">
        <v>119</v>
      </c>
      <c r="F116" s="279">
        <v>81</v>
      </c>
      <c r="G116" s="280">
        <v>49</v>
      </c>
    </row>
    <row r="117" spans="1:17" ht="23.25">
      <c r="A117" s="56" t="s">
        <v>797</v>
      </c>
      <c r="B117" s="57" t="s">
        <v>94</v>
      </c>
      <c r="C117" s="279">
        <v>1</v>
      </c>
      <c r="D117" s="279">
        <v>49</v>
      </c>
      <c r="E117" s="279">
        <v>22</v>
      </c>
      <c r="F117" s="279" t="s">
        <v>1651</v>
      </c>
      <c r="G117" s="280" t="s">
        <v>1651</v>
      </c>
    </row>
    <row r="118" spans="1:17" ht="23.25">
      <c r="A118" s="245" t="s">
        <v>798</v>
      </c>
      <c r="B118" s="267"/>
      <c r="C118" s="279"/>
      <c r="D118" s="279"/>
      <c r="E118" s="279"/>
      <c r="F118" s="279"/>
      <c r="G118" s="280"/>
    </row>
    <row r="119" spans="1:17" ht="23.25">
      <c r="A119" s="122" t="s">
        <v>799</v>
      </c>
      <c r="B119" s="57" t="s">
        <v>535</v>
      </c>
      <c r="C119" s="279">
        <v>1</v>
      </c>
      <c r="D119" s="279">
        <v>154</v>
      </c>
      <c r="E119" s="279">
        <v>24</v>
      </c>
      <c r="F119" s="279">
        <v>38</v>
      </c>
      <c r="G119" s="280">
        <v>7</v>
      </c>
    </row>
    <row r="120" spans="1:17" ht="23.25">
      <c r="A120" s="245" t="s">
        <v>800</v>
      </c>
      <c r="B120" s="57"/>
      <c r="C120" s="281"/>
      <c r="D120" s="281"/>
      <c r="E120" s="281"/>
      <c r="F120" s="281"/>
      <c r="G120" s="282"/>
    </row>
    <row r="121" spans="1:17">
      <c r="A121" s="122" t="s">
        <v>1905</v>
      </c>
      <c r="B121" s="57" t="s">
        <v>94</v>
      </c>
      <c r="C121" s="279">
        <v>1</v>
      </c>
      <c r="D121" s="279">
        <v>118</v>
      </c>
      <c r="E121" s="279">
        <v>17</v>
      </c>
      <c r="F121" s="279">
        <v>25</v>
      </c>
      <c r="G121" s="280">
        <v>9</v>
      </c>
    </row>
    <row r="122" spans="1:17">
      <c r="A122" s="245" t="s">
        <v>1906</v>
      </c>
      <c r="B122" s="57"/>
      <c r="C122" s="279"/>
      <c r="D122" s="279"/>
      <c r="E122" s="279"/>
      <c r="F122" s="279"/>
      <c r="G122" s="280"/>
    </row>
    <row r="123" spans="1:17" ht="23.25">
      <c r="A123" s="122" t="s">
        <v>1907</v>
      </c>
      <c r="B123" s="57" t="s">
        <v>94</v>
      </c>
      <c r="C123" s="279">
        <v>1</v>
      </c>
      <c r="D123" s="279">
        <v>105</v>
      </c>
      <c r="E123" s="279">
        <v>26</v>
      </c>
      <c r="F123" s="279">
        <v>25</v>
      </c>
      <c r="G123" s="280">
        <v>7</v>
      </c>
      <c r="N123" s="286"/>
      <c r="O123" s="286"/>
      <c r="P123" s="286"/>
      <c r="Q123" s="286"/>
    </row>
    <row r="124" spans="1:17" ht="23.25">
      <c r="A124" s="245" t="s">
        <v>1908</v>
      </c>
      <c r="B124" s="57"/>
      <c r="C124" s="281"/>
      <c r="D124" s="281"/>
      <c r="E124" s="281"/>
      <c r="F124" s="281"/>
      <c r="G124" s="282"/>
      <c r="N124" s="286"/>
      <c r="O124" s="286"/>
      <c r="P124" s="286"/>
      <c r="Q124" s="286"/>
    </row>
    <row r="125" spans="1:17" ht="23.25">
      <c r="A125" s="122" t="s">
        <v>1909</v>
      </c>
      <c r="B125" s="57" t="s">
        <v>94</v>
      </c>
      <c r="C125" s="279">
        <v>1</v>
      </c>
      <c r="D125" s="279" t="s">
        <v>92</v>
      </c>
      <c r="E125" s="279" t="s">
        <v>92</v>
      </c>
      <c r="F125" s="279" t="s">
        <v>1651</v>
      </c>
      <c r="G125" s="280" t="s">
        <v>1651</v>
      </c>
    </row>
    <row r="126" spans="1:17" ht="23.25">
      <c r="A126" s="245" t="s">
        <v>1910</v>
      </c>
      <c r="B126" s="581"/>
      <c r="C126" s="281"/>
      <c r="D126" s="281"/>
      <c r="E126" s="281"/>
      <c r="F126" s="281"/>
      <c r="G126" s="282"/>
    </row>
    <row r="127" spans="1:17" ht="13.15">
      <c r="A127" s="122" t="s">
        <v>801</v>
      </c>
      <c r="B127" s="57" t="s">
        <v>80</v>
      </c>
      <c r="C127" s="279">
        <v>1</v>
      </c>
      <c r="D127" s="279">
        <v>130</v>
      </c>
      <c r="E127" s="279">
        <v>95</v>
      </c>
      <c r="F127" s="279">
        <v>29</v>
      </c>
      <c r="G127" s="280">
        <v>26</v>
      </c>
      <c r="N127" s="276"/>
      <c r="O127" s="276"/>
      <c r="P127" s="276"/>
      <c r="Q127" s="276"/>
    </row>
    <row r="128" spans="1:17" ht="13.15">
      <c r="A128" s="245" t="s">
        <v>802</v>
      </c>
      <c r="B128" s="57" t="s">
        <v>528</v>
      </c>
      <c r="C128" s="279" t="s">
        <v>1651</v>
      </c>
      <c r="D128" s="279">
        <v>40</v>
      </c>
      <c r="E128" s="279">
        <v>27</v>
      </c>
      <c r="F128" s="279" t="s">
        <v>92</v>
      </c>
      <c r="G128" s="280" t="s">
        <v>92</v>
      </c>
      <c r="N128" s="276"/>
      <c r="O128" s="276"/>
      <c r="P128" s="276"/>
      <c r="Q128" s="276"/>
    </row>
    <row r="129" spans="1:17">
      <c r="A129" s="245"/>
      <c r="B129" s="57" t="s">
        <v>83</v>
      </c>
      <c r="C129" s="279" t="s">
        <v>1651</v>
      </c>
      <c r="D129" s="279">
        <v>90</v>
      </c>
      <c r="E129" s="279">
        <v>68</v>
      </c>
      <c r="F129" s="279">
        <v>29</v>
      </c>
      <c r="G129" s="280">
        <v>26</v>
      </c>
    </row>
    <row r="130" spans="1:17" ht="23.25">
      <c r="A130" s="122" t="s">
        <v>803</v>
      </c>
      <c r="B130" s="57" t="s">
        <v>80</v>
      </c>
      <c r="C130" s="279">
        <v>1</v>
      </c>
      <c r="D130" s="279">
        <v>927</v>
      </c>
      <c r="E130" s="279">
        <v>708</v>
      </c>
      <c r="F130" s="279">
        <v>20</v>
      </c>
      <c r="G130" s="280">
        <v>14</v>
      </c>
    </row>
    <row r="131" spans="1:17">
      <c r="A131" s="245" t="s">
        <v>804</v>
      </c>
      <c r="B131" s="57" t="s">
        <v>528</v>
      </c>
      <c r="C131" s="279" t="s">
        <v>1651</v>
      </c>
      <c r="D131" s="279">
        <v>356</v>
      </c>
      <c r="E131" s="279">
        <v>300</v>
      </c>
      <c r="F131" s="279" t="s">
        <v>92</v>
      </c>
      <c r="G131" s="280" t="s">
        <v>92</v>
      </c>
    </row>
    <row r="132" spans="1:17">
      <c r="A132" s="245"/>
      <c r="B132" s="57" t="s">
        <v>83</v>
      </c>
      <c r="C132" s="279" t="s">
        <v>1651</v>
      </c>
      <c r="D132" s="279">
        <v>571</v>
      </c>
      <c r="E132" s="279">
        <v>408</v>
      </c>
      <c r="F132" s="279">
        <v>20</v>
      </c>
      <c r="G132" s="280">
        <v>14</v>
      </c>
    </row>
    <row r="133" spans="1:17" ht="23.25">
      <c r="A133" s="122" t="s">
        <v>805</v>
      </c>
      <c r="B133" s="57" t="s">
        <v>94</v>
      </c>
      <c r="C133" s="279">
        <v>1</v>
      </c>
      <c r="D133" s="279">
        <v>4</v>
      </c>
      <c r="E133" s="279" t="s">
        <v>1651</v>
      </c>
      <c r="F133" s="279" t="s">
        <v>92</v>
      </c>
      <c r="G133" s="280" t="s">
        <v>92</v>
      </c>
      <c r="N133" s="276"/>
      <c r="O133" s="276"/>
      <c r="P133" s="276"/>
      <c r="Q133" s="276"/>
    </row>
    <row r="134" spans="1:17" ht="13.15">
      <c r="A134" s="245" t="s">
        <v>806</v>
      </c>
      <c r="B134" s="57"/>
      <c r="C134" s="279"/>
      <c r="D134" s="279"/>
      <c r="E134" s="279"/>
      <c r="F134" s="279"/>
      <c r="G134" s="280"/>
      <c r="N134" s="276"/>
      <c r="O134" s="276"/>
      <c r="P134" s="276"/>
      <c r="Q134" s="276"/>
    </row>
    <row r="135" spans="1:17" ht="23.25">
      <c r="A135" s="122" t="s">
        <v>807</v>
      </c>
      <c r="B135" s="57" t="s">
        <v>94</v>
      </c>
      <c r="C135" s="279">
        <v>1</v>
      </c>
      <c r="D135" s="279">
        <v>54</v>
      </c>
      <c r="E135" s="279">
        <v>36</v>
      </c>
      <c r="F135" s="279">
        <v>21</v>
      </c>
      <c r="G135" s="280">
        <v>19</v>
      </c>
      <c r="N135" s="276"/>
      <c r="O135" s="276"/>
      <c r="P135" s="276"/>
      <c r="Q135" s="276"/>
    </row>
    <row r="136" spans="1:17" ht="23.25">
      <c r="A136" s="245" t="s">
        <v>808</v>
      </c>
      <c r="B136" s="57"/>
      <c r="C136" s="279"/>
      <c r="D136" s="279"/>
      <c r="E136" s="279"/>
      <c r="F136" s="279"/>
      <c r="G136" s="280"/>
      <c r="N136" s="276"/>
      <c r="O136" s="276"/>
      <c r="P136" s="276"/>
      <c r="Q136" s="276"/>
    </row>
    <row r="137" spans="1:17" ht="23.25">
      <c r="A137" s="122" t="s">
        <v>809</v>
      </c>
      <c r="B137" s="57" t="s">
        <v>94</v>
      </c>
      <c r="C137" s="279">
        <v>1</v>
      </c>
      <c r="D137" s="279">
        <v>5</v>
      </c>
      <c r="E137" s="279" t="s">
        <v>1651</v>
      </c>
      <c r="F137" s="279" t="s">
        <v>92</v>
      </c>
      <c r="G137" s="280" t="s">
        <v>92</v>
      </c>
      <c r="N137" s="276"/>
      <c r="O137" s="276"/>
      <c r="P137" s="276"/>
      <c r="Q137" s="276"/>
    </row>
    <row r="138" spans="1:17" ht="23.25">
      <c r="A138" s="245" t="s">
        <v>810</v>
      </c>
      <c r="B138" s="57"/>
      <c r="C138" s="279"/>
      <c r="D138" s="279"/>
      <c r="E138" s="279"/>
      <c r="F138" s="279"/>
      <c r="G138" s="280"/>
      <c r="N138" s="276"/>
      <c r="O138" s="276"/>
      <c r="P138" s="276"/>
      <c r="Q138" s="276"/>
    </row>
    <row r="139" spans="1:17" ht="13.15">
      <c r="A139" s="241" t="s">
        <v>2018</v>
      </c>
      <c r="B139" s="38" t="s">
        <v>80</v>
      </c>
      <c r="C139" s="277">
        <v>17</v>
      </c>
      <c r="D139" s="277">
        <v>11265</v>
      </c>
      <c r="E139" s="277">
        <v>7013</v>
      </c>
      <c r="F139" s="277">
        <v>2689</v>
      </c>
      <c r="G139" s="278">
        <v>1831</v>
      </c>
      <c r="N139" s="276"/>
      <c r="O139" s="276"/>
      <c r="P139" s="276"/>
      <c r="Q139" s="276"/>
    </row>
    <row r="140" spans="1:17" ht="13.15">
      <c r="A140" s="122"/>
      <c r="B140" s="38" t="s">
        <v>528</v>
      </c>
      <c r="C140" s="277" t="s">
        <v>1651</v>
      </c>
      <c r="D140" s="277">
        <v>3259</v>
      </c>
      <c r="E140" s="277">
        <v>1751</v>
      </c>
      <c r="F140" s="277">
        <v>825</v>
      </c>
      <c r="G140" s="278">
        <v>513</v>
      </c>
      <c r="N140" s="276"/>
      <c r="O140" s="276"/>
      <c r="P140" s="276"/>
      <c r="Q140" s="276"/>
    </row>
    <row r="141" spans="1:17" ht="13.15">
      <c r="A141" s="122"/>
      <c r="B141" s="38" t="s">
        <v>83</v>
      </c>
      <c r="C141" s="277" t="s">
        <v>1651</v>
      </c>
      <c r="D141" s="277">
        <v>8006</v>
      </c>
      <c r="E141" s="277">
        <v>5262</v>
      </c>
      <c r="F141" s="277">
        <v>1864</v>
      </c>
      <c r="G141" s="278">
        <v>1318</v>
      </c>
      <c r="N141" s="276"/>
      <c r="O141" s="276"/>
      <c r="P141" s="276"/>
      <c r="Q141" s="276"/>
    </row>
    <row r="142" spans="1:17" ht="13.15">
      <c r="A142" s="122" t="s">
        <v>811</v>
      </c>
      <c r="B142" s="57" t="s">
        <v>80</v>
      </c>
      <c r="C142" s="279">
        <v>1</v>
      </c>
      <c r="D142" s="279">
        <v>1385</v>
      </c>
      <c r="E142" s="279">
        <v>631</v>
      </c>
      <c r="F142" s="279">
        <v>484</v>
      </c>
      <c r="G142" s="280">
        <v>237</v>
      </c>
      <c r="N142" s="276"/>
      <c r="O142" s="276"/>
      <c r="P142" s="276"/>
      <c r="Q142" s="276"/>
    </row>
    <row r="143" spans="1:17" ht="13.15">
      <c r="A143" s="245" t="s">
        <v>812</v>
      </c>
      <c r="B143" s="57" t="s">
        <v>528</v>
      </c>
      <c r="C143" s="279" t="s">
        <v>1651</v>
      </c>
      <c r="D143" s="279">
        <v>848</v>
      </c>
      <c r="E143" s="279">
        <v>411</v>
      </c>
      <c r="F143" s="279">
        <v>316</v>
      </c>
      <c r="G143" s="280">
        <v>179</v>
      </c>
      <c r="N143" s="276"/>
      <c r="O143" s="276"/>
      <c r="P143" s="276"/>
      <c r="Q143" s="276"/>
    </row>
    <row r="144" spans="1:17">
      <c r="A144" s="122"/>
      <c r="B144" s="57" t="s">
        <v>83</v>
      </c>
      <c r="C144" s="279" t="s">
        <v>1651</v>
      </c>
      <c r="D144" s="279">
        <v>537</v>
      </c>
      <c r="E144" s="279">
        <v>220</v>
      </c>
      <c r="F144" s="279">
        <v>168</v>
      </c>
      <c r="G144" s="280">
        <v>58</v>
      </c>
    </row>
    <row r="145" spans="1:17" ht="23.25">
      <c r="A145" s="122" t="s">
        <v>1911</v>
      </c>
      <c r="B145" s="57" t="s">
        <v>94</v>
      </c>
      <c r="C145" s="279">
        <v>1</v>
      </c>
      <c r="D145" s="279">
        <v>344</v>
      </c>
      <c r="E145" s="279">
        <v>188</v>
      </c>
      <c r="F145" s="279" t="s">
        <v>92</v>
      </c>
      <c r="G145" s="280" t="s">
        <v>92</v>
      </c>
    </row>
    <row r="146" spans="1:17" ht="23.25">
      <c r="A146" s="245" t="s">
        <v>1912</v>
      </c>
      <c r="B146" s="581"/>
      <c r="C146" s="657"/>
      <c r="D146" s="657"/>
      <c r="E146" s="657"/>
      <c r="F146" s="657"/>
      <c r="G146" s="658"/>
    </row>
    <row r="147" spans="1:17" ht="23.25">
      <c r="A147" s="122" t="s">
        <v>1913</v>
      </c>
      <c r="B147" s="57" t="s">
        <v>80</v>
      </c>
      <c r="C147" s="279">
        <v>1</v>
      </c>
      <c r="D147" s="279">
        <v>840</v>
      </c>
      <c r="E147" s="279">
        <v>607</v>
      </c>
      <c r="F147" s="279" t="s">
        <v>92</v>
      </c>
      <c r="G147" s="280" t="s">
        <v>92</v>
      </c>
    </row>
    <row r="148" spans="1:17">
      <c r="A148" s="245" t="s">
        <v>2203</v>
      </c>
      <c r="B148" s="57" t="s">
        <v>528</v>
      </c>
      <c r="C148" s="279" t="s">
        <v>1651</v>
      </c>
      <c r="D148" s="279">
        <v>11</v>
      </c>
      <c r="E148" s="279">
        <v>4</v>
      </c>
      <c r="F148" s="279" t="s">
        <v>92</v>
      </c>
      <c r="G148" s="280" t="s">
        <v>92</v>
      </c>
    </row>
    <row r="149" spans="1:17">
      <c r="A149" s="122"/>
      <c r="B149" s="57" t="s">
        <v>83</v>
      </c>
      <c r="C149" s="279" t="s">
        <v>1651</v>
      </c>
      <c r="D149" s="279">
        <v>829</v>
      </c>
      <c r="E149" s="279">
        <v>603</v>
      </c>
      <c r="F149" s="279" t="s">
        <v>92</v>
      </c>
      <c r="G149" s="280" t="s">
        <v>92</v>
      </c>
    </row>
    <row r="150" spans="1:17">
      <c r="A150" s="122" t="s">
        <v>1914</v>
      </c>
      <c r="B150" s="57" t="s">
        <v>94</v>
      </c>
      <c r="C150" s="281">
        <v>1</v>
      </c>
      <c r="D150" s="281">
        <v>671</v>
      </c>
      <c r="E150" s="281">
        <v>603</v>
      </c>
      <c r="F150" s="281">
        <v>493</v>
      </c>
      <c r="G150" s="282">
        <v>468</v>
      </c>
    </row>
    <row r="151" spans="1:17" ht="23.25">
      <c r="A151" s="245" t="s">
        <v>1915</v>
      </c>
      <c r="B151" s="57"/>
      <c r="C151" s="281"/>
      <c r="D151" s="281"/>
      <c r="E151" s="281"/>
      <c r="F151" s="281"/>
      <c r="G151" s="282"/>
    </row>
    <row r="152" spans="1:17" ht="23.25">
      <c r="A152" s="122" t="s">
        <v>813</v>
      </c>
      <c r="B152" s="57" t="s">
        <v>94</v>
      </c>
      <c r="C152" s="279">
        <v>1</v>
      </c>
      <c r="D152" s="279">
        <v>62</v>
      </c>
      <c r="E152" s="279">
        <v>37</v>
      </c>
      <c r="F152" s="279">
        <v>10</v>
      </c>
      <c r="G152" s="280">
        <v>8</v>
      </c>
    </row>
    <row r="153" spans="1:17" ht="23.25">
      <c r="A153" s="245" t="s">
        <v>814</v>
      </c>
      <c r="B153" s="284"/>
      <c r="C153" s="285"/>
      <c r="D153" s="285"/>
      <c r="E153" s="285"/>
      <c r="F153" s="285"/>
      <c r="G153" s="283"/>
    </row>
    <row r="154" spans="1:17" ht="23.25">
      <c r="A154" s="122" t="s">
        <v>815</v>
      </c>
      <c r="B154" s="284" t="s">
        <v>94</v>
      </c>
      <c r="C154" s="285">
        <v>1</v>
      </c>
      <c r="D154" s="285">
        <v>46</v>
      </c>
      <c r="E154" s="285">
        <v>36</v>
      </c>
      <c r="F154" s="285" t="s">
        <v>92</v>
      </c>
      <c r="G154" s="283" t="s">
        <v>92</v>
      </c>
      <c r="N154" s="276"/>
      <c r="O154" s="276"/>
      <c r="P154" s="276"/>
      <c r="Q154" s="276"/>
    </row>
    <row r="155" spans="1:17" ht="23.25">
      <c r="A155" s="245" t="s">
        <v>816</v>
      </c>
      <c r="B155" s="284"/>
      <c r="C155" s="285"/>
      <c r="D155" s="285"/>
      <c r="E155" s="285"/>
      <c r="F155" s="285"/>
      <c r="G155" s="283"/>
      <c r="N155" s="276"/>
      <c r="O155" s="276"/>
      <c r="P155" s="276"/>
      <c r="Q155" s="276"/>
    </row>
    <row r="156" spans="1:17">
      <c r="A156" s="122" t="s">
        <v>1916</v>
      </c>
      <c r="B156" s="57" t="s">
        <v>80</v>
      </c>
      <c r="C156" s="279">
        <v>1</v>
      </c>
      <c r="D156" s="279">
        <v>6428</v>
      </c>
      <c r="E156" s="279">
        <v>3978</v>
      </c>
      <c r="F156" s="279">
        <v>1361</v>
      </c>
      <c r="G156" s="280">
        <v>943</v>
      </c>
    </row>
    <row r="157" spans="1:17">
      <c r="A157" s="245" t="s">
        <v>1917</v>
      </c>
      <c r="B157" s="57" t="s">
        <v>528</v>
      </c>
      <c r="C157" s="279" t="s">
        <v>1651</v>
      </c>
      <c r="D157" s="279">
        <v>2125</v>
      </c>
      <c r="E157" s="279">
        <v>1232</v>
      </c>
      <c r="F157" s="279">
        <v>457</v>
      </c>
      <c r="G157" s="280">
        <v>320</v>
      </c>
    </row>
    <row r="158" spans="1:17">
      <c r="A158" s="122"/>
      <c r="B158" s="57" t="s">
        <v>83</v>
      </c>
      <c r="C158" s="279" t="s">
        <v>1651</v>
      </c>
      <c r="D158" s="279">
        <v>4303</v>
      </c>
      <c r="E158" s="279">
        <v>2746</v>
      </c>
      <c r="F158" s="279">
        <v>904</v>
      </c>
      <c r="G158" s="280">
        <v>623</v>
      </c>
    </row>
    <row r="159" spans="1:17" ht="23.25">
      <c r="A159" s="122" t="s">
        <v>1918</v>
      </c>
      <c r="B159" s="57" t="s">
        <v>94</v>
      </c>
      <c r="C159" s="281">
        <v>1</v>
      </c>
      <c r="D159" s="281">
        <v>227</v>
      </c>
      <c r="E159" s="281">
        <v>141</v>
      </c>
      <c r="F159" s="281">
        <v>82</v>
      </c>
      <c r="G159" s="282">
        <v>48</v>
      </c>
    </row>
    <row r="160" spans="1:17" ht="23.25">
      <c r="A160" s="245" t="s">
        <v>817</v>
      </c>
      <c r="B160" s="57"/>
      <c r="C160" s="281"/>
      <c r="D160" s="281"/>
      <c r="E160" s="281"/>
      <c r="F160" s="281"/>
      <c r="G160" s="282"/>
    </row>
    <row r="161" spans="1:17" ht="23.25">
      <c r="A161" s="122" t="s">
        <v>818</v>
      </c>
      <c r="B161" s="57" t="s">
        <v>94</v>
      </c>
      <c r="C161" s="279">
        <v>1</v>
      </c>
      <c r="D161" s="279" t="s">
        <v>92</v>
      </c>
      <c r="E161" s="279" t="s">
        <v>92</v>
      </c>
      <c r="F161" s="279">
        <v>16</v>
      </c>
      <c r="G161" s="280">
        <v>8</v>
      </c>
    </row>
    <row r="162" spans="1:17" ht="23.25">
      <c r="A162" s="245" t="s">
        <v>819</v>
      </c>
      <c r="B162" s="57"/>
      <c r="C162" s="281"/>
      <c r="D162" s="281"/>
      <c r="E162" s="281"/>
      <c r="F162" s="281"/>
      <c r="G162" s="282"/>
    </row>
    <row r="163" spans="1:17">
      <c r="A163" s="122" t="s">
        <v>1919</v>
      </c>
      <c r="B163" s="57" t="s">
        <v>94</v>
      </c>
      <c r="C163" s="279">
        <v>1</v>
      </c>
      <c r="D163" s="279">
        <v>149</v>
      </c>
      <c r="E163" s="279">
        <v>90</v>
      </c>
      <c r="F163" s="279">
        <v>39</v>
      </c>
      <c r="G163" s="280">
        <v>22</v>
      </c>
    </row>
    <row r="164" spans="1:17">
      <c r="A164" s="245" t="s">
        <v>1920</v>
      </c>
      <c r="B164" s="57"/>
      <c r="C164" s="281"/>
      <c r="D164" s="281"/>
      <c r="E164" s="281"/>
      <c r="F164" s="281"/>
      <c r="G164" s="282"/>
    </row>
    <row r="165" spans="1:17">
      <c r="A165" s="122" t="s">
        <v>1921</v>
      </c>
      <c r="B165" s="57" t="s">
        <v>94</v>
      </c>
      <c r="C165" s="281">
        <v>1</v>
      </c>
      <c r="D165" s="281">
        <v>189</v>
      </c>
      <c r="E165" s="281">
        <v>157</v>
      </c>
      <c r="F165" s="281" t="s">
        <v>92</v>
      </c>
      <c r="G165" s="282" t="s">
        <v>92</v>
      </c>
    </row>
    <row r="166" spans="1:17">
      <c r="A166" s="245" t="s">
        <v>1922</v>
      </c>
      <c r="B166" s="57"/>
      <c r="C166" s="281"/>
      <c r="D166" s="281"/>
      <c r="E166" s="281"/>
      <c r="F166" s="281"/>
      <c r="G166" s="282"/>
    </row>
    <row r="167" spans="1:17" ht="23.25">
      <c r="A167" s="122" t="s">
        <v>820</v>
      </c>
      <c r="B167" s="57" t="s">
        <v>94</v>
      </c>
      <c r="C167" s="281">
        <v>1</v>
      </c>
      <c r="D167" s="281">
        <v>84</v>
      </c>
      <c r="E167" s="281">
        <v>55</v>
      </c>
      <c r="F167" s="281">
        <v>49</v>
      </c>
      <c r="G167" s="282">
        <v>26</v>
      </c>
      <c r="N167" s="276"/>
      <c r="O167" s="276"/>
      <c r="P167" s="276"/>
      <c r="Q167" s="276"/>
    </row>
    <row r="168" spans="1:17" ht="13.15">
      <c r="A168" s="245" t="s">
        <v>821</v>
      </c>
      <c r="B168" s="57"/>
      <c r="C168" s="281"/>
      <c r="D168" s="281"/>
      <c r="E168" s="281"/>
      <c r="F168" s="281"/>
      <c r="G168" s="282"/>
      <c r="N168" s="276"/>
      <c r="O168" s="276"/>
      <c r="P168" s="276"/>
      <c r="Q168" s="276"/>
    </row>
    <row r="169" spans="1:17" ht="13.15">
      <c r="A169" s="122" t="s">
        <v>1923</v>
      </c>
      <c r="B169" s="57" t="s">
        <v>80</v>
      </c>
      <c r="C169" s="281">
        <v>1</v>
      </c>
      <c r="D169" s="281">
        <v>303</v>
      </c>
      <c r="E169" s="281">
        <v>91</v>
      </c>
      <c r="F169" s="281">
        <v>83</v>
      </c>
      <c r="G169" s="282">
        <v>27</v>
      </c>
      <c r="N169" s="276"/>
      <c r="O169" s="276"/>
      <c r="P169" s="276"/>
      <c r="Q169" s="276"/>
    </row>
    <row r="170" spans="1:17" ht="13.15">
      <c r="A170" s="295" t="s">
        <v>1924</v>
      </c>
      <c r="B170" s="57" t="s">
        <v>528</v>
      </c>
      <c r="C170" s="281" t="s">
        <v>1651</v>
      </c>
      <c r="D170" s="281">
        <v>245</v>
      </c>
      <c r="E170" s="281">
        <v>75</v>
      </c>
      <c r="F170" s="281">
        <v>52</v>
      </c>
      <c r="G170" s="282">
        <v>14</v>
      </c>
      <c r="N170" s="276"/>
      <c r="O170" s="276"/>
      <c r="P170" s="276"/>
      <c r="Q170" s="276"/>
    </row>
    <row r="171" spans="1:17" ht="13.15">
      <c r="A171" s="245"/>
      <c r="B171" s="57" t="s">
        <v>83</v>
      </c>
      <c r="C171" s="281" t="s">
        <v>1651</v>
      </c>
      <c r="D171" s="281">
        <v>58</v>
      </c>
      <c r="E171" s="281">
        <v>16</v>
      </c>
      <c r="F171" s="281">
        <v>31</v>
      </c>
      <c r="G171" s="282">
        <v>13</v>
      </c>
      <c r="N171" s="276"/>
      <c r="O171" s="276"/>
      <c r="P171" s="276"/>
      <c r="Q171" s="276"/>
    </row>
    <row r="172" spans="1:17" ht="23.25">
      <c r="A172" s="122" t="s">
        <v>822</v>
      </c>
      <c r="B172" s="57" t="s">
        <v>94</v>
      </c>
      <c r="C172" s="281">
        <v>1</v>
      </c>
      <c r="D172" s="281">
        <v>95</v>
      </c>
      <c r="E172" s="281">
        <v>47</v>
      </c>
      <c r="F172" s="281">
        <v>4</v>
      </c>
      <c r="G172" s="282">
        <v>4</v>
      </c>
    </row>
    <row r="173" spans="1:17" ht="12.75" customHeight="1">
      <c r="A173" s="245" t="s">
        <v>823</v>
      </c>
      <c r="B173" s="57"/>
      <c r="C173" s="281"/>
      <c r="D173" s="281"/>
      <c r="E173" s="281"/>
      <c r="F173" s="281"/>
      <c r="G173" s="282"/>
    </row>
    <row r="174" spans="1:17" ht="23.25">
      <c r="A174" s="122" t="s">
        <v>824</v>
      </c>
      <c r="B174" s="57" t="s">
        <v>94</v>
      </c>
      <c r="C174" s="281">
        <v>1</v>
      </c>
      <c r="D174" s="281">
        <v>76</v>
      </c>
      <c r="E174" s="281">
        <v>31</v>
      </c>
      <c r="F174" s="281">
        <v>26</v>
      </c>
      <c r="G174" s="282">
        <v>7</v>
      </c>
      <c r="N174" s="276"/>
      <c r="O174" s="276"/>
      <c r="P174" s="276"/>
      <c r="Q174" s="276"/>
    </row>
    <row r="175" spans="1:17" ht="24" customHeight="1">
      <c r="A175" s="245" t="s">
        <v>825</v>
      </c>
      <c r="B175" s="57"/>
      <c r="C175" s="281"/>
      <c r="D175" s="281"/>
      <c r="E175" s="281"/>
      <c r="F175" s="281"/>
      <c r="G175" s="282"/>
      <c r="N175" s="276"/>
      <c r="O175" s="276"/>
      <c r="P175" s="276"/>
      <c r="Q175" s="276"/>
    </row>
    <row r="176" spans="1:17" ht="23.25">
      <c r="A176" s="56" t="s">
        <v>826</v>
      </c>
      <c r="B176" s="57" t="s">
        <v>80</v>
      </c>
      <c r="C176" s="281">
        <v>1</v>
      </c>
      <c r="D176" s="281">
        <v>154</v>
      </c>
      <c r="E176" s="281">
        <v>145</v>
      </c>
      <c r="F176" s="281" t="s">
        <v>92</v>
      </c>
      <c r="G176" s="282" t="s">
        <v>92</v>
      </c>
    </row>
    <row r="177" spans="1:17" ht="23.25">
      <c r="A177" s="245" t="s">
        <v>827</v>
      </c>
      <c r="B177" s="57" t="s">
        <v>528</v>
      </c>
      <c r="C177" s="281" t="s">
        <v>1651</v>
      </c>
      <c r="D177" s="281">
        <v>30</v>
      </c>
      <c r="E177" s="281">
        <v>29</v>
      </c>
      <c r="F177" s="281" t="s">
        <v>92</v>
      </c>
      <c r="G177" s="282" t="s">
        <v>92</v>
      </c>
    </row>
    <row r="178" spans="1:17" ht="13.15">
      <c r="A178" s="245"/>
      <c r="B178" s="57" t="s">
        <v>83</v>
      </c>
      <c r="C178" s="281" t="s">
        <v>1651</v>
      </c>
      <c r="D178" s="281">
        <v>124</v>
      </c>
      <c r="E178" s="281">
        <v>116</v>
      </c>
      <c r="F178" s="281" t="s">
        <v>92</v>
      </c>
      <c r="G178" s="282" t="s">
        <v>92</v>
      </c>
      <c r="N178" s="276"/>
      <c r="O178" s="276"/>
      <c r="P178" s="276"/>
      <c r="Q178" s="276"/>
    </row>
    <row r="179" spans="1:17" ht="13.15">
      <c r="A179" s="241" t="s">
        <v>828</v>
      </c>
      <c r="B179" s="38" t="s">
        <v>80</v>
      </c>
      <c r="C179" s="277">
        <v>2</v>
      </c>
      <c r="D179" s="277">
        <v>2769</v>
      </c>
      <c r="E179" s="277">
        <v>1752</v>
      </c>
      <c r="F179" s="277">
        <v>538</v>
      </c>
      <c r="G179" s="278">
        <v>384</v>
      </c>
      <c r="N179" s="276"/>
      <c r="O179" s="276"/>
      <c r="P179" s="276"/>
      <c r="Q179" s="276"/>
    </row>
    <row r="180" spans="1:17" ht="13.15">
      <c r="A180" s="122"/>
      <c r="B180" s="38" t="s">
        <v>528</v>
      </c>
      <c r="C180" s="277" t="s">
        <v>1651</v>
      </c>
      <c r="D180" s="277">
        <v>224</v>
      </c>
      <c r="E180" s="277">
        <v>144</v>
      </c>
      <c r="F180" s="277">
        <v>54</v>
      </c>
      <c r="G180" s="278">
        <v>41</v>
      </c>
      <c r="N180" s="276"/>
      <c r="O180" s="276"/>
      <c r="P180" s="276"/>
      <c r="Q180" s="276"/>
    </row>
    <row r="181" spans="1:17">
      <c r="A181" s="122"/>
      <c r="B181" s="38" t="s">
        <v>83</v>
      </c>
      <c r="C181" s="277" t="s">
        <v>1651</v>
      </c>
      <c r="D181" s="277">
        <v>2545</v>
      </c>
      <c r="E181" s="277">
        <v>1608</v>
      </c>
      <c r="F181" s="277">
        <v>484</v>
      </c>
      <c r="G181" s="278">
        <v>343</v>
      </c>
    </row>
    <row r="182" spans="1:17">
      <c r="A182" s="122" t="s">
        <v>829</v>
      </c>
      <c r="B182" s="57" t="s">
        <v>535</v>
      </c>
      <c r="C182" s="279">
        <v>1</v>
      </c>
      <c r="D182" s="279">
        <v>28</v>
      </c>
      <c r="E182" s="279">
        <v>5</v>
      </c>
      <c r="F182" s="279" t="s">
        <v>92</v>
      </c>
      <c r="G182" s="280" t="s">
        <v>92</v>
      </c>
    </row>
    <row r="183" spans="1:17">
      <c r="A183" s="245" t="s">
        <v>830</v>
      </c>
      <c r="B183" s="57"/>
      <c r="C183" s="279"/>
      <c r="D183" s="279"/>
      <c r="E183" s="279"/>
      <c r="F183" s="279"/>
      <c r="G183" s="280"/>
    </row>
    <row r="184" spans="1:17" ht="13.5" customHeight="1">
      <c r="A184" s="56" t="s">
        <v>831</v>
      </c>
      <c r="B184" s="57" t="s">
        <v>80</v>
      </c>
      <c r="C184" s="279">
        <v>1</v>
      </c>
      <c r="D184" s="279">
        <v>2741</v>
      </c>
      <c r="E184" s="279">
        <v>1747</v>
      </c>
      <c r="F184" s="279">
        <v>538</v>
      </c>
      <c r="G184" s="280">
        <v>384</v>
      </c>
    </row>
    <row r="185" spans="1:17">
      <c r="A185" s="245" t="s">
        <v>832</v>
      </c>
      <c r="B185" s="57" t="s">
        <v>528</v>
      </c>
      <c r="C185" s="279" t="s">
        <v>1651</v>
      </c>
      <c r="D185" s="279">
        <v>196</v>
      </c>
      <c r="E185" s="279">
        <v>139</v>
      </c>
      <c r="F185" s="279">
        <v>54</v>
      </c>
      <c r="G185" s="280">
        <v>41</v>
      </c>
    </row>
    <row r="186" spans="1:17" ht="14.25" customHeight="1">
      <c r="A186" s="122"/>
      <c r="B186" s="57" t="s">
        <v>83</v>
      </c>
      <c r="C186" s="279" t="s">
        <v>1651</v>
      </c>
      <c r="D186" s="279">
        <v>2545</v>
      </c>
      <c r="E186" s="279">
        <v>1608</v>
      </c>
      <c r="F186" s="279">
        <v>484</v>
      </c>
      <c r="G186" s="280">
        <v>343</v>
      </c>
    </row>
    <row r="187" spans="1:17">
      <c r="A187" s="241" t="s">
        <v>833</v>
      </c>
      <c r="B187" s="38" t="s">
        <v>80</v>
      </c>
      <c r="C187" s="277">
        <v>6</v>
      </c>
      <c r="D187" s="277">
        <v>1037</v>
      </c>
      <c r="E187" s="277">
        <v>480</v>
      </c>
      <c r="F187" s="277">
        <v>334</v>
      </c>
      <c r="G187" s="278">
        <v>247</v>
      </c>
    </row>
    <row r="188" spans="1:17">
      <c r="A188" s="122"/>
      <c r="B188" s="38" t="s">
        <v>528</v>
      </c>
      <c r="C188" s="277" t="s">
        <v>1651</v>
      </c>
      <c r="D188" s="277">
        <v>340</v>
      </c>
      <c r="E188" s="277">
        <v>128</v>
      </c>
      <c r="F188" s="277">
        <v>137</v>
      </c>
      <c r="G188" s="278">
        <v>102</v>
      </c>
    </row>
    <row r="189" spans="1:17">
      <c r="A189" s="122"/>
      <c r="B189" s="38" t="s">
        <v>83</v>
      </c>
      <c r="C189" s="277" t="s">
        <v>1651</v>
      </c>
      <c r="D189" s="277">
        <v>697</v>
      </c>
      <c r="E189" s="277">
        <v>352</v>
      </c>
      <c r="F189" s="277">
        <v>197</v>
      </c>
      <c r="G189" s="278">
        <v>145</v>
      </c>
    </row>
    <row r="190" spans="1:17" ht="23.25">
      <c r="A190" s="122" t="s">
        <v>834</v>
      </c>
      <c r="B190" s="57" t="s">
        <v>80</v>
      </c>
      <c r="C190" s="285">
        <v>1</v>
      </c>
      <c r="D190" s="285">
        <v>143</v>
      </c>
      <c r="E190" s="285">
        <v>86</v>
      </c>
      <c r="F190" s="279">
        <v>180</v>
      </c>
      <c r="G190" s="280">
        <v>141</v>
      </c>
    </row>
    <row r="191" spans="1:17" ht="23.25">
      <c r="A191" s="245" t="s">
        <v>835</v>
      </c>
      <c r="B191" s="57" t="s">
        <v>528</v>
      </c>
      <c r="C191" s="285" t="s">
        <v>1651</v>
      </c>
      <c r="D191" s="285">
        <v>143</v>
      </c>
      <c r="E191" s="285">
        <v>86</v>
      </c>
      <c r="F191" s="279">
        <v>137</v>
      </c>
      <c r="G191" s="280">
        <v>102</v>
      </c>
    </row>
    <row r="192" spans="1:17">
      <c r="A192" s="122"/>
      <c r="B192" s="57" t="s">
        <v>83</v>
      </c>
      <c r="C192" s="285" t="s">
        <v>1651</v>
      </c>
      <c r="D192" s="285" t="s">
        <v>92</v>
      </c>
      <c r="E192" s="285" t="s">
        <v>92</v>
      </c>
      <c r="F192" s="279">
        <v>43</v>
      </c>
      <c r="G192" s="280">
        <v>39</v>
      </c>
    </row>
    <row r="193" spans="1:7" ht="12.75" customHeight="1">
      <c r="A193" s="56" t="s">
        <v>1925</v>
      </c>
      <c r="B193" s="57" t="s">
        <v>80</v>
      </c>
      <c r="C193" s="285">
        <v>1</v>
      </c>
      <c r="D193" s="285">
        <v>373</v>
      </c>
      <c r="E193" s="285">
        <v>51</v>
      </c>
      <c r="F193" s="279" t="s">
        <v>92</v>
      </c>
      <c r="G193" s="280" t="s">
        <v>92</v>
      </c>
    </row>
    <row r="194" spans="1:7">
      <c r="A194" s="245" t="s">
        <v>836</v>
      </c>
      <c r="B194" s="57" t="s">
        <v>528</v>
      </c>
      <c r="C194" s="285" t="s">
        <v>1651</v>
      </c>
      <c r="D194" s="285">
        <v>197</v>
      </c>
      <c r="E194" s="285">
        <v>42</v>
      </c>
      <c r="F194" s="279" t="s">
        <v>92</v>
      </c>
      <c r="G194" s="280" t="s">
        <v>92</v>
      </c>
    </row>
    <row r="195" spans="1:7">
      <c r="A195" s="122"/>
      <c r="B195" s="57" t="s">
        <v>83</v>
      </c>
      <c r="C195" s="285" t="s">
        <v>1651</v>
      </c>
      <c r="D195" s="285">
        <v>176</v>
      </c>
      <c r="E195" s="285">
        <v>9</v>
      </c>
      <c r="F195" s="279" t="s">
        <v>92</v>
      </c>
      <c r="G195" s="280" t="s">
        <v>92</v>
      </c>
    </row>
    <row r="196" spans="1:7">
      <c r="A196" s="122" t="s">
        <v>1926</v>
      </c>
      <c r="B196" s="57" t="s">
        <v>94</v>
      </c>
      <c r="C196" s="285">
        <v>1</v>
      </c>
      <c r="D196" s="285">
        <v>123</v>
      </c>
      <c r="E196" s="285">
        <v>88</v>
      </c>
      <c r="F196" s="279">
        <v>24</v>
      </c>
      <c r="G196" s="280">
        <v>19</v>
      </c>
    </row>
    <row r="197" spans="1:7" ht="23.25">
      <c r="A197" s="245" t="s">
        <v>1927</v>
      </c>
      <c r="B197" s="57"/>
      <c r="C197" s="285"/>
      <c r="D197" s="285"/>
      <c r="E197" s="285"/>
      <c r="F197" s="279"/>
      <c r="G197" s="280"/>
    </row>
    <row r="198" spans="1:7">
      <c r="A198" s="122" t="s">
        <v>1928</v>
      </c>
      <c r="B198" s="57" t="s">
        <v>94</v>
      </c>
      <c r="C198" s="285">
        <v>1</v>
      </c>
      <c r="D198" s="285">
        <v>178</v>
      </c>
      <c r="E198" s="285">
        <v>124</v>
      </c>
      <c r="F198" s="285">
        <v>62</v>
      </c>
      <c r="G198" s="282">
        <v>51</v>
      </c>
    </row>
    <row r="199" spans="1:7">
      <c r="A199" s="245" t="s">
        <v>1929</v>
      </c>
      <c r="B199" s="57"/>
      <c r="C199" s="285"/>
      <c r="D199" s="285"/>
      <c r="E199" s="285"/>
      <c r="F199" s="285"/>
      <c r="G199" s="282"/>
    </row>
    <row r="200" spans="1:7" ht="23.25">
      <c r="A200" s="122" t="s">
        <v>837</v>
      </c>
      <c r="B200" s="57" t="s">
        <v>94</v>
      </c>
      <c r="C200" s="279">
        <v>1</v>
      </c>
      <c r="D200" s="279">
        <v>58</v>
      </c>
      <c r="E200" s="279">
        <v>11</v>
      </c>
      <c r="F200" s="279">
        <v>21</v>
      </c>
      <c r="G200" s="280">
        <v>4</v>
      </c>
    </row>
    <row r="201" spans="1:7" ht="14.25" customHeight="1">
      <c r="A201" s="245" t="s">
        <v>838</v>
      </c>
      <c r="B201" s="57"/>
      <c r="C201" s="281"/>
      <c r="D201" s="281"/>
      <c r="E201" s="281"/>
      <c r="F201" s="281"/>
      <c r="G201" s="282"/>
    </row>
    <row r="202" spans="1:7" ht="23.25">
      <c r="A202" s="122" t="s">
        <v>839</v>
      </c>
      <c r="B202" s="57" t="s">
        <v>94</v>
      </c>
      <c r="C202" s="279">
        <v>1</v>
      </c>
      <c r="D202" s="279">
        <v>162</v>
      </c>
      <c r="E202" s="279">
        <v>120</v>
      </c>
      <c r="F202" s="279">
        <v>47</v>
      </c>
      <c r="G202" s="280">
        <v>32</v>
      </c>
    </row>
    <row r="203" spans="1:7" ht="26.25" customHeight="1">
      <c r="A203" s="245" t="s">
        <v>840</v>
      </c>
      <c r="B203" s="57"/>
      <c r="C203" s="279"/>
      <c r="D203" s="279"/>
      <c r="E203" s="279"/>
      <c r="F203" s="279"/>
      <c r="G203" s="280"/>
    </row>
    <row r="204" spans="1:7">
      <c r="A204" s="241" t="s">
        <v>2019</v>
      </c>
      <c r="B204" s="38" t="s">
        <v>80</v>
      </c>
      <c r="C204" s="277">
        <v>4</v>
      </c>
      <c r="D204" s="277">
        <v>750</v>
      </c>
      <c r="E204" s="277">
        <v>345</v>
      </c>
      <c r="F204" s="277">
        <v>103</v>
      </c>
      <c r="G204" s="278">
        <v>53</v>
      </c>
    </row>
    <row r="205" spans="1:7">
      <c r="A205" s="122"/>
      <c r="B205" s="38" t="s">
        <v>528</v>
      </c>
      <c r="C205" s="277" t="s">
        <v>1651</v>
      </c>
      <c r="D205" s="277">
        <v>578</v>
      </c>
      <c r="E205" s="277">
        <v>299</v>
      </c>
      <c r="F205" s="277">
        <v>84</v>
      </c>
      <c r="G205" s="278">
        <v>46</v>
      </c>
    </row>
    <row r="206" spans="1:7">
      <c r="A206" s="122"/>
      <c r="B206" s="38" t="s">
        <v>83</v>
      </c>
      <c r="C206" s="277" t="s">
        <v>1651</v>
      </c>
      <c r="D206" s="277">
        <v>172</v>
      </c>
      <c r="E206" s="277">
        <v>46</v>
      </c>
      <c r="F206" s="277">
        <v>19</v>
      </c>
      <c r="G206" s="278">
        <v>7</v>
      </c>
    </row>
    <row r="207" spans="1:7">
      <c r="A207" s="122" t="s">
        <v>1930</v>
      </c>
      <c r="B207" s="57" t="s">
        <v>535</v>
      </c>
      <c r="C207" s="279">
        <v>1</v>
      </c>
      <c r="D207" s="279">
        <v>243</v>
      </c>
      <c r="E207" s="279">
        <v>108</v>
      </c>
      <c r="F207" s="279">
        <v>49</v>
      </c>
      <c r="G207" s="280">
        <v>32</v>
      </c>
    </row>
    <row r="208" spans="1:7">
      <c r="A208" s="245" t="s">
        <v>1931</v>
      </c>
      <c r="B208" s="57"/>
      <c r="C208" s="281"/>
      <c r="D208" s="281"/>
      <c r="E208" s="281"/>
      <c r="F208" s="281"/>
      <c r="G208" s="282"/>
    </row>
    <row r="209" spans="1:7">
      <c r="A209" s="122" t="s">
        <v>841</v>
      </c>
      <c r="B209" s="57" t="s">
        <v>80</v>
      </c>
      <c r="C209" s="279">
        <v>1</v>
      </c>
      <c r="D209" s="279">
        <v>241</v>
      </c>
      <c r="E209" s="279">
        <v>71</v>
      </c>
      <c r="F209" s="279">
        <v>39</v>
      </c>
      <c r="G209" s="280">
        <v>11</v>
      </c>
    </row>
    <row r="210" spans="1:7">
      <c r="A210" s="245" t="s">
        <v>842</v>
      </c>
      <c r="B210" s="57" t="s">
        <v>528</v>
      </c>
      <c r="C210" s="279" t="s">
        <v>1651</v>
      </c>
      <c r="D210" s="279">
        <v>69</v>
      </c>
      <c r="E210" s="279">
        <v>25</v>
      </c>
      <c r="F210" s="279">
        <v>20</v>
      </c>
      <c r="G210" s="280">
        <v>4</v>
      </c>
    </row>
    <row r="211" spans="1:7">
      <c r="A211" s="122"/>
      <c r="B211" s="57" t="s">
        <v>83</v>
      </c>
      <c r="C211" s="279" t="s">
        <v>1651</v>
      </c>
      <c r="D211" s="279">
        <v>172</v>
      </c>
      <c r="E211" s="279">
        <v>46</v>
      </c>
      <c r="F211" s="279">
        <v>19</v>
      </c>
      <c r="G211" s="280">
        <v>7</v>
      </c>
    </row>
    <row r="212" spans="1:7" ht="23.25">
      <c r="A212" s="122" t="s">
        <v>1932</v>
      </c>
      <c r="B212" s="57" t="s">
        <v>535</v>
      </c>
      <c r="C212" s="279">
        <v>1</v>
      </c>
      <c r="D212" s="279">
        <v>85</v>
      </c>
      <c r="E212" s="279">
        <v>55</v>
      </c>
      <c r="F212" s="279">
        <v>15</v>
      </c>
      <c r="G212" s="280">
        <v>10</v>
      </c>
    </row>
    <row r="213" spans="1:7" ht="23.25">
      <c r="A213" s="245" t="s">
        <v>1933</v>
      </c>
      <c r="B213" s="57"/>
      <c r="C213" s="281"/>
      <c r="D213" s="281"/>
      <c r="E213" s="281"/>
      <c r="F213" s="281"/>
      <c r="G213" s="282"/>
    </row>
    <row r="214" spans="1:7" ht="23.25">
      <c r="A214" s="122" t="s">
        <v>1934</v>
      </c>
      <c r="B214" s="57" t="s">
        <v>535</v>
      </c>
      <c r="C214" s="281">
        <v>1</v>
      </c>
      <c r="D214" s="281">
        <v>181</v>
      </c>
      <c r="E214" s="281">
        <v>111</v>
      </c>
      <c r="F214" s="281" t="s">
        <v>92</v>
      </c>
      <c r="G214" s="282" t="s">
        <v>92</v>
      </c>
    </row>
    <row r="215" spans="1:7" ht="23.25">
      <c r="A215" s="245" t="s">
        <v>1935</v>
      </c>
      <c r="B215" s="57"/>
      <c r="C215" s="281"/>
      <c r="D215" s="281"/>
      <c r="E215" s="281"/>
      <c r="F215" s="281"/>
      <c r="G215" s="282"/>
    </row>
    <row r="216" spans="1:7">
      <c r="A216" s="241" t="s">
        <v>2020</v>
      </c>
      <c r="B216" s="38" t="s">
        <v>80</v>
      </c>
      <c r="C216" s="277">
        <v>12</v>
      </c>
      <c r="D216" s="277">
        <v>5258</v>
      </c>
      <c r="E216" s="277">
        <v>3148</v>
      </c>
      <c r="F216" s="277">
        <v>969</v>
      </c>
      <c r="G216" s="278">
        <v>642</v>
      </c>
    </row>
    <row r="217" spans="1:7">
      <c r="A217" s="122"/>
      <c r="B217" s="38" t="s">
        <v>528</v>
      </c>
      <c r="C217" s="277" t="s">
        <v>1651</v>
      </c>
      <c r="D217" s="277">
        <v>1361</v>
      </c>
      <c r="E217" s="277">
        <v>881</v>
      </c>
      <c r="F217" s="277">
        <v>209</v>
      </c>
      <c r="G217" s="278">
        <v>148</v>
      </c>
    </row>
    <row r="218" spans="1:7">
      <c r="A218" s="122"/>
      <c r="B218" s="38" t="s">
        <v>83</v>
      </c>
      <c r="C218" s="277" t="s">
        <v>1651</v>
      </c>
      <c r="D218" s="277">
        <v>3897</v>
      </c>
      <c r="E218" s="277">
        <v>2267</v>
      </c>
      <c r="F218" s="277">
        <v>760</v>
      </c>
      <c r="G218" s="278">
        <v>494</v>
      </c>
    </row>
    <row r="219" spans="1:7">
      <c r="A219" s="122" t="s">
        <v>1936</v>
      </c>
      <c r="B219" s="57" t="s">
        <v>535</v>
      </c>
      <c r="C219" s="279">
        <v>1</v>
      </c>
      <c r="D219" s="279">
        <v>51</v>
      </c>
      <c r="E219" s="279">
        <v>43</v>
      </c>
      <c r="F219" s="279" t="s">
        <v>92</v>
      </c>
      <c r="G219" s="280" t="s">
        <v>92</v>
      </c>
    </row>
    <row r="220" spans="1:7">
      <c r="A220" s="245" t="s">
        <v>1937</v>
      </c>
      <c r="B220" s="38"/>
      <c r="C220" s="277"/>
      <c r="D220" s="277"/>
      <c r="E220" s="277"/>
      <c r="F220" s="277"/>
      <c r="G220" s="278"/>
    </row>
    <row r="221" spans="1:7" ht="23.25">
      <c r="A221" s="122" t="s">
        <v>843</v>
      </c>
      <c r="B221" s="57" t="s">
        <v>80</v>
      </c>
      <c r="C221" s="279">
        <v>1</v>
      </c>
      <c r="D221" s="279">
        <v>700</v>
      </c>
      <c r="E221" s="279">
        <v>199</v>
      </c>
      <c r="F221" s="279">
        <v>112</v>
      </c>
      <c r="G221" s="280">
        <v>44</v>
      </c>
    </row>
    <row r="222" spans="1:7" ht="23.25">
      <c r="A222" s="245" t="s">
        <v>844</v>
      </c>
      <c r="B222" s="57" t="s">
        <v>528</v>
      </c>
      <c r="C222" s="281" t="s">
        <v>1651</v>
      </c>
      <c r="D222" s="281">
        <v>263</v>
      </c>
      <c r="E222" s="281">
        <v>89</v>
      </c>
      <c r="F222" s="281">
        <v>57</v>
      </c>
      <c r="G222" s="282">
        <v>27</v>
      </c>
    </row>
    <row r="223" spans="1:7">
      <c r="A223" s="122"/>
      <c r="B223" s="57" t="s">
        <v>83</v>
      </c>
      <c r="C223" s="281" t="s">
        <v>1651</v>
      </c>
      <c r="D223" s="281">
        <v>437</v>
      </c>
      <c r="E223" s="281">
        <v>110</v>
      </c>
      <c r="F223" s="281">
        <v>55</v>
      </c>
      <c r="G223" s="282">
        <v>17</v>
      </c>
    </row>
    <row r="224" spans="1:7" ht="23.25">
      <c r="A224" s="122" t="s">
        <v>845</v>
      </c>
      <c r="B224" s="57" t="s">
        <v>94</v>
      </c>
      <c r="C224" s="281">
        <v>1</v>
      </c>
      <c r="D224" s="281">
        <v>193</v>
      </c>
      <c r="E224" s="281">
        <v>121</v>
      </c>
      <c r="F224" s="281">
        <v>31</v>
      </c>
      <c r="G224" s="282">
        <v>20</v>
      </c>
    </row>
    <row r="225" spans="1:17" ht="23.25">
      <c r="A225" s="122" t="s">
        <v>846</v>
      </c>
      <c r="B225" s="57" t="s">
        <v>80</v>
      </c>
      <c r="C225" s="279">
        <v>1</v>
      </c>
      <c r="D225" s="279">
        <v>1808</v>
      </c>
      <c r="E225" s="279">
        <v>942</v>
      </c>
      <c r="F225" s="279">
        <v>247</v>
      </c>
      <c r="G225" s="280">
        <v>163</v>
      </c>
    </row>
    <row r="226" spans="1:17" ht="23.25">
      <c r="A226" s="245" t="s">
        <v>1938</v>
      </c>
      <c r="B226" s="57" t="s">
        <v>528</v>
      </c>
      <c r="C226" s="279" t="s">
        <v>1651</v>
      </c>
      <c r="D226" s="279">
        <v>283</v>
      </c>
      <c r="E226" s="279">
        <v>135</v>
      </c>
      <c r="F226" s="279">
        <v>26</v>
      </c>
      <c r="G226" s="280">
        <v>20</v>
      </c>
    </row>
    <row r="227" spans="1:17">
      <c r="A227" s="122"/>
      <c r="B227" s="57" t="s">
        <v>83</v>
      </c>
      <c r="C227" s="279" t="s">
        <v>1651</v>
      </c>
      <c r="D227" s="279">
        <v>1525</v>
      </c>
      <c r="E227" s="279">
        <v>807</v>
      </c>
      <c r="F227" s="279">
        <v>221</v>
      </c>
      <c r="G227" s="280">
        <v>143</v>
      </c>
    </row>
    <row r="228" spans="1:17" ht="23.25">
      <c r="A228" s="122" t="s">
        <v>847</v>
      </c>
      <c r="B228" s="57" t="s">
        <v>94</v>
      </c>
      <c r="C228" s="279">
        <v>1</v>
      </c>
      <c r="D228" s="279">
        <v>154</v>
      </c>
      <c r="E228" s="279">
        <v>61</v>
      </c>
      <c r="F228" s="279">
        <v>46</v>
      </c>
      <c r="G228" s="280">
        <v>15</v>
      </c>
    </row>
    <row r="229" spans="1:17" ht="23.25">
      <c r="A229" s="245" t="s">
        <v>848</v>
      </c>
      <c r="B229" s="267"/>
      <c r="C229" s="281"/>
      <c r="D229" s="279"/>
      <c r="E229" s="279"/>
      <c r="F229" s="279"/>
      <c r="G229" s="280"/>
    </row>
    <row r="230" spans="1:17" ht="23.25">
      <c r="A230" s="122" t="s">
        <v>849</v>
      </c>
      <c r="B230" s="57" t="s">
        <v>535</v>
      </c>
      <c r="C230" s="279">
        <v>1</v>
      </c>
      <c r="D230" s="279">
        <v>150</v>
      </c>
      <c r="E230" s="279">
        <v>132</v>
      </c>
      <c r="F230" s="279">
        <v>53</v>
      </c>
      <c r="G230" s="280">
        <v>43</v>
      </c>
    </row>
    <row r="231" spans="1:17" ht="23.25">
      <c r="A231" s="245" t="s">
        <v>850</v>
      </c>
      <c r="B231" s="267"/>
      <c r="C231" s="281"/>
      <c r="D231" s="279"/>
      <c r="E231" s="279"/>
      <c r="F231" s="279"/>
      <c r="G231" s="280"/>
    </row>
    <row r="232" spans="1:17">
      <c r="A232" s="122" t="s">
        <v>851</v>
      </c>
      <c r="B232" s="57" t="s">
        <v>94</v>
      </c>
      <c r="C232" s="279">
        <v>1</v>
      </c>
      <c r="D232" s="279">
        <v>76</v>
      </c>
      <c r="E232" s="279">
        <v>66</v>
      </c>
      <c r="F232" s="279">
        <v>21</v>
      </c>
      <c r="G232" s="280">
        <v>18</v>
      </c>
    </row>
    <row r="233" spans="1:17" ht="13.15">
      <c r="A233" s="245" t="s">
        <v>852</v>
      </c>
      <c r="B233" s="284"/>
      <c r="C233" s="285"/>
      <c r="D233" s="285"/>
      <c r="E233" s="285"/>
      <c r="F233" s="285"/>
      <c r="G233" s="283"/>
      <c r="N233" s="276"/>
      <c r="O233" s="276"/>
      <c r="P233" s="276"/>
      <c r="Q233" s="276"/>
    </row>
    <row r="234" spans="1:17" ht="13.15">
      <c r="A234" s="122" t="s">
        <v>853</v>
      </c>
      <c r="B234" s="284" t="s">
        <v>94</v>
      </c>
      <c r="C234" s="285">
        <v>1</v>
      </c>
      <c r="D234" s="285">
        <v>269</v>
      </c>
      <c r="E234" s="285">
        <v>126</v>
      </c>
      <c r="F234" s="285">
        <v>26</v>
      </c>
      <c r="G234" s="283">
        <v>22</v>
      </c>
      <c r="N234" s="276"/>
      <c r="O234" s="276"/>
      <c r="P234" s="276"/>
      <c r="Q234" s="276"/>
    </row>
    <row r="235" spans="1:17">
      <c r="A235" s="245" t="s">
        <v>854</v>
      </c>
      <c r="B235" s="284"/>
      <c r="C235" s="285"/>
      <c r="D235" s="285"/>
      <c r="E235" s="285"/>
      <c r="F235" s="285"/>
      <c r="G235" s="283"/>
    </row>
    <row r="236" spans="1:17" ht="23.25">
      <c r="A236" s="122" t="s">
        <v>855</v>
      </c>
      <c r="B236" s="57" t="s">
        <v>94</v>
      </c>
      <c r="C236" s="279">
        <v>1</v>
      </c>
      <c r="D236" s="279">
        <v>44</v>
      </c>
      <c r="E236" s="279">
        <v>44</v>
      </c>
      <c r="F236" s="279">
        <v>56</v>
      </c>
      <c r="G236" s="280">
        <v>55</v>
      </c>
    </row>
    <row r="237" spans="1:17" ht="23.25">
      <c r="A237" s="245" t="s">
        <v>856</v>
      </c>
      <c r="B237" s="57"/>
      <c r="C237" s="281"/>
      <c r="D237" s="281"/>
      <c r="E237" s="281"/>
      <c r="F237" s="281"/>
      <c r="G237" s="282"/>
    </row>
    <row r="238" spans="1:17">
      <c r="A238" s="122" t="s">
        <v>857</v>
      </c>
      <c r="B238" s="57" t="s">
        <v>94</v>
      </c>
      <c r="C238" s="279">
        <v>1</v>
      </c>
      <c r="D238" s="279">
        <v>177</v>
      </c>
      <c r="E238" s="279">
        <v>151</v>
      </c>
      <c r="F238" s="279">
        <v>24</v>
      </c>
      <c r="G238" s="280">
        <v>19</v>
      </c>
    </row>
    <row r="239" spans="1:17">
      <c r="A239" s="245" t="s">
        <v>858</v>
      </c>
      <c r="B239" s="57"/>
      <c r="C239" s="281"/>
      <c r="D239" s="281"/>
      <c r="E239" s="281"/>
      <c r="F239" s="281"/>
      <c r="G239" s="282"/>
    </row>
    <row r="240" spans="1:17" ht="23.25">
      <c r="A240" s="122" t="s">
        <v>1939</v>
      </c>
      <c r="B240" s="57" t="s">
        <v>80</v>
      </c>
      <c r="C240" s="279">
        <v>1</v>
      </c>
      <c r="D240" s="279">
        <v>1304</v>
      </c>
      <c r="E240" s="279">
        <v>1083</v>
      </c>
      <c r="F240" s="279">
        <v>203</v>
      </c>
      <c r="G240" s="280">
        <v>171</v>
      </c>
    </row>
    <row r="241" spans="1:7" ht="23.25">
      <c r="A241" s="245" t="s">
        <v>1940</v>
      </c>
      <c r="B241" s="57" t="s">
        <v>528</v>
      </c>
      <c r="C241" s="279" t="s">
        <v>1651</v>
      </c>
      <c r="D241" s="279">
        <v>543</v>
      </c>
      <c r="E241" s="279">
        <v>434</v>
      </c>
      <c r="F241" s="279">
        <v>57</v>
      </c>
      <c r="G241" s="280">
        <v>48</v>
      </c>
    </row>
    <row r="242" spans="1:7">
      <c r="A242" s="122"/>
      <c r="B242" s="57" t="s">
        <v>83</v>
      </c>
      <c r="C242" s="279" t="s">
        <v>1651</v>
      </c>
      <c r="D242" s="279">
        <v>761</v>
      </c>
      <c r="E242" s="279">
        <v>649</v>
      </c>
      <c r="F242" s="279">
        <v>146</v>
      </c>
      <c r="G242" s="280">
        <v>123</v>
      </c>
    </row>
    <row r="243" spans="1:7" ht="23.25">
      <c r="A243" s="122" t="s">
        <v>859</v>
      </c>
      <c r="B243" s="57" t="s">
        <v>80</v>
      </c>
      <c r="C243" s="279">
        <v>1</v>
      </c>
      <c r="D243" s="279">
        <v>332</v>
      </c>
      <c r="E243" s="279">
        <v>180</v>
      </c>
      <c r="F243" s="279">
        <v>150</v>
      </c>
      <c r="G243" s="280">
        <v>72</v>
      </c>
    </row>
    <row r="244" spans="1:7" ht="23.25">
      <c r="A244" s="245" t="s">
        <v>860</v>
      </c>
      <c r="B244" s="57" t="s">
        <v>528</v>
      </c>
      <c r="C244" s="279" t="s">
        <v>1651</v>
      </c>
      <c r="D244" s="279">
        <v>71</v>
      </c>
      <c r="E244" s="279">
        <v>48</v>
      </c>
      <c r="F244" s="279">
        <v>16</v>
      </c>
      <c r="G244" s="280">
        <v>10</v>
      </c>
    </row>
    <row r="245" spans="1:7">
      <c r="A245" s="122"/>
      <c r="B245" s="57" t="s">
        <v>83</v>
      </c>
      <c r="C245" s="279" t="s">
        <v>1651</v>
      </c>
      <c r="D245" s="279">
        <v>261</v>
      </c>
      <c r="E245" s="279">
        <v>132</v>
      </c>
      <c r="F245" s="279">
        <v>134</v>
      </c>
      <c r="G245" s="280">
        <v>62</v>
      </c>
    </row>
    <row r="246" spans="1:7">
      <c r="A246" s="241" t="s">
        <v>2021</v>
      </c>
      <c r="B246" s="38" t="s">
        <v>80</v>
      </c>
      <c r="C246" s="277">
        <v>23</v>
      </c>
      <c r="D246" s="277">
        <v>12319</v>
      </c>
      <c r="E246" s="277">
        <v>7770</v>
      </c>
      <c r="F246" s="277">
        <v>2314</v>
      </c>
      <c r="G246" s="278">
        <v>1614</v>
      </c>
    </row>
    <row r="247" spans="1:7">
      <c r="A247" s="122"/>
      <c r="B247" s="38" t="s">
        <v>528</v>
      </c>
      <c r="C247" s="277" t="s">
        <v>1651</v>
      </c>
      <c r="D247" s="277">
        <v>2450</v>
      </c>
      <c r="E247" s="277">
        <v>1684</v>
      </c>
      <c r="F247" s="277">
        <v>243</v>
      </c>
      <c r="G247" s="278">
        <v>181</v>
      </c>
    </row>
    <row r="248" spans="1:7">
      <c r="A248" s="122"/>
      <c r="B248" s="38" t="s">
        <v>83</v>
      </c>
      <c r="C248" s="277" t="s">
        <v>1651</v>
      </c>
      <c r="D248" s="277">
        <v>9869</v>
      </c>
      <c r="E248" s="277">
        <v>6086</v>
      </c>
      <c r="F248" s="277">
        <v>2071</v>
      </c>
      <c r="G248" s="278">
        <v>1433</v>
      </c>
    </row>
    <row r="249" spans="1:7" ht="23.25">
      <c r="A249" s="122" t="s">
        <v>1941</v>
      </c>
      <c r="B249" s="57" t="s">
        <v>94</v>
      </c>
      <c r="C249" s="279">
        <v>1</v>
      </c>
      <c r="D249" s="279">
        <v>112</v>
      </c>
      <c r="E249" s="279">
        <v>107</v>
      </c>
      <c r="F249" s="279">
        <v>19</v>
      </c>
      <c r="G249" s="280">
        <v>17</v>
      </c>
    </row>
    <row r="250" spans="1:7" ht="23.25">
      <c r="A250" s="245" t="s">
        <v>1942</v>
      </c>
      <c r="B250" s="284"/>
      <c r="C250" s="285"/>
      <c r="D250" s="285"/>
      <c r="E250" s="285"/>
      <c r="F250" s="285"/>
      <c r="G250" s="283"/>
    </row>
    <row r="251" spans="1:7" ht="23.25">
      <c r="A251" s="122" t="s">
        <v>861</v>
      </c>
      <c r="B251" s="57" t="s">
        <v>80</v>
      </c>
      <c r="C251" s="279">
        <v>1</v>
      </c>
      <c r="D251" s="279">
        <v>1032</v>
      </c>
      <c r="E251" s="279">
        <v>483</v>
      </c>
      <c r="F251" s="279">
        <v>161</v>
      </c>
      <c r="G251" s="280">
        <v>89</v>
      </c>
    </row>
    <row r="252" spans="1:7">
      <c r="A252" s="245" t="s">
        <v>862</v>
      </c>
      <c r="B252" s="57" t="s">
        <v>528</v>
      </c>
      <c r="C252" s="279" t="s">
        <v>1651</v>
      </c>
      <c r="D252" s="279">
        <v>167</v>
      </c>
      <c r="E252" s="279">
        <v>96</v>
      </c>
      <c r="F252" s="279">
        <v>8</v>
      </c>
      <c r="G252" s="280" t="s">
        <v>1651</v>
      </c>
    </row>
    <row r="253" spans="1:7">
      <c r="A253" s="122"/>
      <c r="B253" s="57" t="s">
        <v>83</v>
      </c>
      <c r="C253" s="279" t="s">
        <v>1651</v>
      </c>
      <c r="D253" s="279">
        <v>865</v>
      </c>
      <c r="E253" s="279">
        <v>387</v>
      </c>
      <c r="F253" s="279">
        <v>153</v>
      </c>
      <c r="G253" s="280" t="s">
        <v>1651</v>
      </c>
    </row>
    <row r="254" spans="1:7">
      <c r="A254" s="56" t="s">
        <v>863</v>
      </c>
      <c r="B254" s="57" t="s">
        <v>94</v>
      </c>
      <c r="C254" s="279">
        <v>1</v>
      </c>
      <c r="D254" s="279">
        <v>390</v>
      </c>
      <c r="E254" s="279">
        <v>269</v>
      </c>
      <c r="F254" s="279">
        <v>65</v>
      </c>
      <c r="G254" s="280">
        <v>45</v>
      </c>
    </row>
    <row r="255" spans="1:7">
      <c r="A255" s="245" t="s">
        <v>864</v>
      </c>
      <c r="B255" s="57"/>
      <c r="C255" s="279"/>
      <c r="D255" s="279"/>
      <c r="E255" s="279"/>
      <c r="F255" s="279"/>
      <c r="G255" s="280"/>
    </row>
    <row r="256" spans="1:7" ht="23.25">
      <c r="A256" s="122" t="s">
        <v>865</v>
      </c>
      <c r="B256" s="57" t="s">
        <v>80</v>
      </c>
      <c r="C256" s="285">
        <v>1</v>
      </c>
      <c r="D256" s="285" t="s">
        <v>92</v>
      </c>
      <c r="E256" s="285" t="s">
        <v>92</v>
      </c>
      <c r="F256" s="279">
        <v>9</v>
      </c>
      <c r="G256" s="280" t="s">
        <v>1651</v>
      </c>
    </row>
    <row r="257" spans="1:17">
      <c r="A257" s="245" t="s">
        <v>866</v>
      </c>
      <c r="B257" s="57" t="s">
        <v>528</v>
      </c>
      <c r="C257" s="285" t="s">
        <v>1651</v>
      </c>
      <c r="D257" s="285" t="s">
        <v>92</v>
      </c>
      <c r="E257" s="285" t="s">
        <v>92</v>
      </c>
      <c r="F257" s="279" t="s">
        <v>1651</v>
      </c>
      <c r="G257" s="280" t="s">
        <v>1651</v>
      </c>
    </row>
    <row r="258" spans="1:17">
      <c r="A258" s="122"/>
      <c r="B258" s="57" t="s">
        <v>83</v>
      </c>
      <c r="C258" s="285" t="s">
        <v>1651</v>
      </c>
      <c r="D258" s="285" t="s">
        <v>92</v>
      </c>
      <c r="E258" s="285" t="s">
        <v>92</v>
      </c>
      <c r="F258" s="279" t="s">
        <v>1651</v>
      </c>
      <c r="G258" s="280" t="s">
        <v>1651</v>
      </c>
    </row>
    <row r="259" spans="1:17" ht="23.25">
      <c r="A259" s="122" t="s">
        <v>867</v>
      </c>
      <c r="B259" s="57" t="s">
        <v>94</v>
      </c>
      <c r="C259" s="285">
        <v>1</v>
      </c>
      <c r="D259" s="285">
        <v>59</v>
      </c>
      <c r="E259" s="285">
        <v>48</v>
      </c>
      <c r="F259" s="279">
        <v>12</v>
      </c>
      <c r="G259" s="280" t="s">
        <v>1651</v>
      </c>
    </row>
    <row r="260" spans="1:17">
      <c r="A260" s="245" t="s">
        <v>868</v>
      </c>
      <c r="B260" s="284"/>
      <c r="C260" s="285"/>
      <c r="D260" s="285"/>
      <c r="E260" s="285"/>
      <c r="F260" s="285"/>
      <c r="G260" s="283"/>
    </row>
    <row r="261" spans="1:17" ht="23.25">
      <c r="A261" s="122" t="s">
        <v>869</v>
      </c>
      <c r="B261" s="57" t="s">
        <v>94</v>
      </c>
      <c r="C261" s="279">
        <v>1</v>
      </c>
      <c r="D261" s="279">
        <v>407</v>
      </c>
      <c r="E261" s="279">
        <v>332</v>
      </c>
      <c r="F261" s="279">
        <v>62</v>
      </c>
      <c r="G261" s="280">
        <v>51</v>
      </c>
    </row>
    <row r="262" spans="1:17">
      <c r="A262" s="245" t="s">
        <v>870</v>
      </c>
      <c r="B262" s="57"/>
      <c r="C262" s="281"/>
      <c r="D262" s="281"/>
      <c r="E262" s="281"/>
      <c r="F262" s="281"/>
      <c r="G262" s="282"/>
    </row>
    <row r="263" spans="1:17">
      <c r="A263" s="122" t="s">
        <v>1943</v>
      </c>
      <c r="B263" s="57" t="s">
        <v>80</v>
      </c>
      <c r="C263" s="279">
        <v>1</v>
      </c>
      <c r="D263" s="279">
        <v>313</v>
      </c>
      <c r="E263" s="279">
        <v>253</v>
      </c>
      <c r="F263" s="279">
        <v>80</v>
      </c>
      <c r="G263" s="280">
        <v>70</v>
      </c>
    </row>
    <row r="264" spans="1:17">
      <c r="A264" s="60" t="s">
        <v>1944</v>
      </c>
      <c r="B264" s="57" t="s">
        <v>528</v>
      </c>
      <c r="C264" s="279" t="s">
        <v>1651</v>
      </c>
      <c r="D264" s="279">
        <v>165</v>
      </c>
      <c r="E264" s="279">
        <v>130</v>
      </c>
      <c r="F264" s="279">
        <v>54</v>
      </c>
      <c r="G264" s="280">
        <v>47</v>
      </c>
    </row>
    <row r="265" spans="1:17">
      <c r="A265" s="56"/>
      <c r="B265" s="57" t="s">
        <v>83</v>
      </c>
      <c r="C265" s="279" t="s">
        <v>1651</v>
      </c>
      <c r="D265" s="279">
        <v>148</v>
      </c>
      <c r="E265" s="279">
        <v>123</v>
      </c>
      <c r="F265" s="279">
        <v>26</v>
      </c>
      <c r="G265" s="280">
        <v>23</v>
      </c>
    </row>
    <row r="266" spans="1:17">
      <c r="A266" s="56" t="s">
        <v>1945</v>
      </c>
      <c r="B266" s="57" t="s">
        <v>80</v>
      </c>
      <c r="C266" s="279">
        <v>1</v>
      </c>
      <c r="D266" s="279">
        <v>1169</v>
      </c>
      <c r="E266" s="279">
        <v>978</v>
      </c>
      <c r="F266" s="279" t="s">
        <v>92</v>
      </c>
      <c r="G266" s="280" t="s">
        <v>92</v>
      </c>
    </row>
    <row r="267" spans="1:17">
      <c r="A267" s="60" t="s">
        <v>1946</v>
      </c>
      <c r="B267" s="57" t="s">
        <v>528</v>
      </c>
      <c r="C267" s="279" t="s">
        <v>1651</v>
      </c>
      <c r="D267" s="279">
        <v>948</v>
      </c>
      <c r="E267" s="279">
        <v>762</v>
      </c>
      <c r="F267" s="279" t="s">
        <v>92</v>
      </c>
      <c r="G267" s="280" t="s">
        <v>92</v>
      </c>
    </row>
    <row r="268" spans="1:17">
      <c r="A268" s="56"/>
      <c r="B268" s="57" t="s">
        <v>83</v>
      </c>
      <c r="C268" s="279" t="s">
        <v>1651</v>
      </c>
      <c r="D268" s="279">
        <v>221</v>
      </c>
      <c r="E268" s="279">
        <v>216</v>
      </c>
      <c r="F268" s="279" t="s">
        <v>92</v>
      </c>
      <c r="G268" s="280" t="s">
        <v>92</v>
      </c>
    </row>
    <row r="269" spans="1:17" ht="23.25">
      <c r="A269" s="122" t="s">
        <v>871</v>
      </c>
      <c r="B269" s="57" t="s">
        <v>80</v>
      </c>
      <c r="C269" s="279">
        <v>1</v>
      </c>
      <c r="D269" s="279">
        <v>6357</v>
      </c>
      <c r="E269" s="279">
        <v>3478</v>
      </c>
      <c r="F269" s="279">
        <v>1242</v>
      </c>
      <c r="G269" s="280">
        <v>810</v>
      </c>
    </row>
    <row r="270" spans="1:17" ht="13.15">
      <c r="A270" s="245" t="s">
        <v>872</v>
      </c>
      <c r="B270" s="57" t="s">
        <v>528</v>
      </c>
      <c r="C270" s="279" t="s">
        <v>1651</v>
      </c>
      <c r="D270" s="279">
        <v>665</v>
      </c>
      <c r="E270" s="279">
        <v>340</v>
      </c>
      <c r="F270" s="279">
        <v>86</v>
      </c>
      <c r="G270" s="280">
        <v>55</v>
      </c>
      <c r="N270" s="276"/>
      <c r="O270" s="276"/>
      <c r="P270" s="276"/>
      <c r="Q270" s="276"/>
    </row>
    <row r="271" spans="1:17" ht="13.15">
      <c r="A271" s="122"/>
      <c r="B271" s="57" t="s">
        <v>83</v>
      </c>
      <c r="C271" s="279" t="s">
        <v>1651</v>
      </c>
      <c r="D271" s="279">
        <v>5692</v>
      </c>
      <c r="E271" s="279">
        <v>3138</v>
      </c>
      <c r="F271" s="279">
        <v>1156</v>
      </c>
      <c r="G271" s="280">
        <v>755</v>
      </c>
      <c r="N271" s="276"/>
      <c r="O271" s="276"/>
      <c r="P271" s="276"/>
      <c r="Q271" s="276"/>
    </row>
    <row r="272" spans="1:17" ht="23.25">
      <c r="A272" s="122" t="s">
        <v>873</v>
      </c>
      <c r="B272" s="57" t="s">
        <v>94</v>
      </c>
      <c r="C272" s="285">
        <v>1</v>
      </c>
      <c r="D272" s="285">
        <v>230</v>
      </c>
      <c r="E272" s="279">
        <v>190</v>
      </c>
      <c r="F272" s="279">
        <v>77</v>
      </c>
      <c r="G272" s="280">
        <v>69</v>
      </c>
    </row>
    <row r="273" spans="1:7">
      <c r="A273" s="245" t="s">
        <v>874</v>
      </c>
      <c r="B273" s="57"/>
      <c r="C273" s="279"/>
      <c r="D273" s="279"/>
      <c r="E273" s="279"/>
      <c r="F273" s="279"/>
      <c r="G273" s="280"/>
    </row>
    <row r="274" spans="1:7" ht="23.25">
      <c r="A274" s="122" t="s">
        <v>875</v>
      </c>
      <c r="B274" s="57" t="s">
        <v>94</v>
      </c>
      <c r="C274" s="279">
        <v>1</v>
      </c>
      <c r="D274" s="279" t="s">
        <v>92</v>
      </c>
      <c r="E274" s="279" t="s">
        <v>92</v>
      </c>
      <c r="F274" s="279">
        <v>25</v>
      </c>
      <c r="G274" s="280">
        <v>18</v>
      </c>
    </row>
    <row r="275" spans="1:7" ht="23.25">
      <c r="A275" s="245" t="s">
        <v>876</v>
      </c>
      <c r="B275" s="57"/>
      <c r="C275" s="281"/>
      <c r="D275" s="281"/>
      <c r="E275" s="281"/>
      <c r="F275" s="281"/>
      <c r="G275" s="282"/>
    </row>
    <row r="276" spans="1:7">
      <c r="A276" s="122" t="s">
        <v>1947</v>
      </c>
      <c r="B276" s="57" t="s">
        <v>80</v>
      </c>
      <c r="C276" s="279">
        <v>1</v>
      </c>
      <c r="D276" s="279" t="s">
        <v>92</v>
      </c>
      <c r="E276" s="279" t="s">
        <v>92</v>
      </c>
      <c r="F276" s="279">
        <v>42</v>
      </c>
      <c r="G276" s="289">
        <v>38</v>
      </c>
    </row>
    <row r="277" spans="1:7">
      <c r="A277" s="245" t="s">
        <v>1948</v>
      </c>
      <c r="B277" s="57" t="s">
        <v>528</v>
      </c>
      <c r="C277" s="279" t="s">
        <v>1651</v>
      </c>
      <c r="D277" s="279" t="s">
        <v>92</v>
      </c>
      <c r="E277" s="279" t="s">
        <v>92</v>
      </c>
      <c r="F277" s="279">
        <v>15</v>
      </c>
      <c r="G277" s="289">
        <v>15</v>
      </c>
    </row>
    <row r="278" spans="1:7">
      <c r="A278" s="122"/>
      <c r="B278" s="57" t="s">
        <v>83</v>
      </c>
      <c r="C278" s="279" t="s">
        <v>1651</v>
      </c>
      <c r="D278" s="279" t="s">
        <v>92</v>
      </c>
      <c r="E278" s="279" t="s">
        <v>92</v>
      </c>
      <c r="F278" s="279">
        <v>27</v>
      </c>
      <c r="G278" s="289">
        <v>23</v>
      </c>
    </row>
    <row r="279" spans="1:7" ht="23.25">
      <c r="A279" s="122" t="s">
        <v>877</v>
      </c>
      <c r="B279" s="57" t="s">
        <v>80</v>
      </c>
      <c r="C279" s="279">
        <v>1</v>
      </c>
      <c r="D279" s="279">
        <v>340</v>
      </c>
      <c r="E279" s="279">
        <v>317</v>
      </c>
      <c r="F279" s="279">
        <v>163</v>
      </c>
      <c r="G279" s="280">
        <v>160</v>
      </c>
    </row>
    <row r="280" spans="1:7" ht="23.25">
      <c r="A280" s="245" t="s">
        <v>878</v>
      </c>
      <c r="B280" s="57" t="s">
        <v>528</v>
      </c>
      <c r="C280" s="281" t="s">
        <v>1651</v>
      </c>
      <c r="D280" s="281" t="s">
        <v>92</v>
      </c>
      <c r="E280" s="281" t="s">
        <v>92</v>
      </c>
      <c r="F280" s="281">
        <v>9</v>
      </c>
      <c r="G280" s="282">
        <v>9</v>
      </c>
    </row>
    <row r="281" spans="1:7">
      <c r="A281" s="122"/>
      <c r="B281" s="57" t="s">
        <v>83</v>
      </c>
      <c r="C281" s="281" t="s">
        <v>1651</v>
      </c>
      <c r="D281" s="281">
        <v>340</v>
      </c>
      <c r="E281" s="281">
        <v>317</v>
      </c>
      <c r="F281" s="281">
        <v>154</v>
      </c>
      <c r="G281" s="282">
        <v>151</v>
      </c>
    </row>
    <row r="282" spans="1:7" ht="23.25">
      <c r="A282" s="122" t="s">
        <v>879</v>
      </c>
      <c r="B282" s="57" t="s">
        <v>535</v>
      </c>
      <c r="C282" s="279">
        <v>1</v>
      </c>
      <c r="D282" s="279">
        <v>93</v>
      </c>
      <c r="E282" s="279">
        <v>58</v>
      </c>
      <c r="F282" s="279">
        <v>11</v>
      </c>
      <c r="G282" s="280">
        <v>8</v>
      </c>
    </row>
    <row r="283" spans="1:7" ht="23.25">
      <c r="A283" s="245" t="s">
        <v>880</v>
      </c>
      <c r="B283" s="57"/>
      <c r="C283" s="281"/>
      <c r="D283" s="281"/>
      <c r="E283" s="281"/>
      <c r="F283" s="281"/>
      <c r="G283" s="282"/>
    </row>
    <row r="284" spans="1:7" ht="23.25">
      <c r="A284" s="122" t="s">
        <v>1949</v>
      </c>
      <c r="B284" s="57" t="s">
        <v>80</v>
      </c>
      <c r="C284" s="279">
        <v>1</v>
      </c>
      <c r="D284" s="279">
        <v>1022</v>
      </c>
      <c r="E284" s="279">
        <v>805</v>
      </c>
      <c r="F284" s="279">
        <v>163</v>
      </c>
      <c r="G284" s="280">
        <v>133</v>
      </c>
    </row>
    <row r="285" spans="1:7" ht="23.25">
      <c r="A285" s="245" t="s">
        <v>1950</v>
      </c>
      <c r="B285" s="57" t="s">
        <v>528</v>
      </c>
      <c r="C285" s="279" t="s">
        <v>1651</v>
      </c>
      <c r="D285" s="279">
        <v>300</v>
      </c>
      <c r="E285" s="279">
        <v>229</v>
      </c>
      <c r="F285" s="279">
        <v>28</v>
      </c>
      <c r="G285" s="280">
        <v>24</v>
      </c>
    </row>
    <row r="286" spans="1:7">
      <c r="A286" s="245"/>
      <c r="B286" s="57" t="s">
        <v>83</v>
      </c>
      <c r="C286" s="279" t="s">
        <v>1651</v>
      </c>
      <c r="D286" s="279">
        <v>722</v>
      </c>
      <c r="E286" s="279">
        <v>576</v>
      </c>
      <c r="F286" s="279">
        <v>135</v>
      </c>
      <c r="G286" s="280">
        <v>109</v>
      </c>
    </row>
    <row r="287" spans="1:7" ht="23.25">
      <c r="A287" s="122" t="s">
        <v>881</v>
      </c>
      <c r="B287" s="57" t="s">
        <v>80</v>
      </c>
      <c r="C287" s="279">
        <v>1</v>
      </c>
      <c r="D287" s="279">
        <v>68</v>
      </c>
      <c r="E287" s="279">
        <v>18</v>
      </c>
      <c r="F287" s="279">
        <v>17</v>
      </c>
      <c r="G287" s="280">
        <v>4</v>
      </c>
    </row>
    <row r="288" spans="1:7" ht="23.25">
      <c r="A288" s="245" t="s">
        <v>1973</v>
      </c>
      <c r="B288" s="57" t="s">
        <v>528</v>
      </c>
      <c r="C288" s="279" t="s">
        <v>1651</v>
      </c>
      <c r="D288" s="279">
        <v>22</v>
      </c>
      <c r="E288" s="279">
        <v>5</v>
      </c>
      <c r="F288" s="279" t="s">
        <v>92</v>
      </c>
      <c r="G288" s="280" t="s">
        <v>92</v>
      </c>
    </row>
    <row r="289" spans="1:17">
      <c r="A289" s="122"/>
      <c r="B289" s="57" t="s">
        <v>83</v>
      </c>
      <c r="C289" s="279" t="s">
        <v>1651</v>
      </c>
      <c r="D289" s="279">
        <v>46</v>
      </c>
      <c r="E289" s="279">
        <v>13</v>
      </c>
      <c r="F289" s="279">
        <v>17</v>
      </c>
      <c r="G289" s="280">
        <v>4</v>
      </c>
    </row>
    <row r="290" spans="1:17" ht="23.25">
      <c r="A290" s="122" t="s">
        <v>882</v>
      </c>
      <c r="B290" s="57" t="s">
        <v>94</v>
      </c>
      <c r="C290" s="279">
        <v>1</v>
      </c>
      <c r="D290" s="279">
        <v>43</v>
      </c>
      <c r="E290" s="279" t="s">
        <v>1651</v>
      </c>
      <c r="F290" s="279">
        <v>10</v>
      </c>
      <c r="G290" s="280">
        <v>4</v>
      </c>
    </row>
    <row r="291" spans="1:17" ht="23.25">
      <c r="A291" s="245" t="s">
        <v>883</v>
      </c>
      <c r="B291" s="57"/>
      <c r="C291" s="279"/>
      <c r="D291" s="279"/>
      <c r="E291" s="279"/>
      <c r="F291" s="279"/>
      <c r="G291" s="280"/>
    </row>
    <row r="292" spans="1:17" ht="23.25">
      <c r="A292" s="122" t="s">
        <v>884</v>
      </c>
      <c r="B292" s="57" t="s">
        <v>80</v>
      </c>
      <c r="C292" s="279">
        <v>1</v>
      </c>
      <c r="D292" s="279">
        <v>412</v>
      </c>
      <c r="E292" s="279">
        <v>260</v>
      </c>
      <c r="F292" s="279">
        <v>132</v>
      </c>
      <c r="G292" s="280">
        <v>76</v>
      </c>
    </row>
    <row r="293" spans="1:17" ht="23.25">
      <c r="A293" s="245" t="s">
        <v>885</v>
      </c>
      <c r="B293" s="57" t="s">
        <v>528</v>
      </c>
      <c r="C293" s="279" t="s">
        <v>1651</v>
      </c>
      <c r="D293" s="279">
        <v>90</v>
      </c>
      <c r="E293" s="279">
        <v>64</v>
      </c>
      <c r="F293" s="279">
        <v>30</v>
      </c>
      <c r="G293" s="280">
        <v>19</v>
      </c>
    </row>
    <row r="294" spans="1:17">
      <c r="A294" s="122"/>
      <c r="B294" s="57" t="s">
        <v>83</v>
      </c>
      <c r="C294" s="279" t="s">
        <v>1651</v>
      </c>
      <c r="D294" s="279">
        <v>322</v>
      </c>
      <c r="E294" s="279">
        <v>196</v>
      </c>
      <c r="F294" s="279">
        <v>102</v>
      </c>
      <c r="G294" s="280">
        <v>57</v>
      </c>
    </row>
    <row r="295" spans="1:17" ht="23.25">
      <c r="A295" s="122" t="s">
        <v>886</v>
      </c>
      <c r="B295" s="57" t="s">
        <v>94</v>
      </c>
      <c r="C295" s="279">
        <v>1</v>
      </c>
      <c r="D295" s="279">
        <v>56</v>
      </c>
      <c r="E295" s="279">
        <v>42</v>
      </c>
      <c r="F295" s="279" t="s">
        <v>92</v>
      </c>
      <c r="G295" s="280" t="s">
        <v>92</v>
      </c>
    </row>
    <row r="296" spans="1:17" ht="23.25">
      <c r="A296" s="245" t="s">
        <v>887</v>
      </c>
      <c r="B296" s="57"/>
      <c r="C296" s="279"/>
      <c r="D296" s="279"/>
      <c r="E296" s="279"/>
      <c r="F296" s="279"/>
      <c r="G296" s="280"/>
    </row>
    <row r="297" spans="1:17" ht="23.25">
      <c r="A297" s="122" t="s">
        <v>888</v>
      </c>
      <c r="B297" s="57" t="s">
        <v>94</v>
      </c>
      <c r="C297" s="279">
        <v>1</v>
      </c>
      <c r="D297" s="279">
        <v>32</v>
      </c>
      <c r="E297" s="279">
        <v>25</v>
      </c>
      <c r="F297" s="279" t="s">
        <v>1651</v>
      </c>
      <c r="G297" s="280" t="s">
        <v>1651</v>
      </c>
      <c r="N297" s="276"/>
      <c r="O297" s="276"/>
      <c r="P297" s="276"/>
      <c r="Q297" s="276"/>
    </row>
    <row r="298" spans="1:17" ht="23.25">
      <c r="A298" s="245" t="s">
        <v>889</v>
      </c>
      <c r="B298" s="57"/>
      <c r="C298" s="279"/>
      <c r="D298" s="279"/>
      <c r="E298" s="279"/>
      <c r="F298" s="279"/>
      <c r="G298" s="280"/>
      <c r="N298" s="276"/>
      <c r="O298" s="276"/>
      <c r="P298" s="276"/>
      <c r="Q298" s="276"/>
    </row>
    <row r="299" spans="1:17">
      <c r="A299" s="122" t="s">
        <v>890</v>
      </c>
      <c r="B299" s="57" t="s">
        <v>94</v>
      </c>
      <c r="C299" s="279">
        <v>1</v>
      </c>
      <c r="D299" s="279">
        <v>47</v>
      </c>
      <c r="E299" s="279">
        <v>44</v>
      </c>
      <c r="F299" s="279" t="s">
        <v>92</v>
      </c>
      <c r="G299" s="289" t="s">
        <v>92</v>
      </c>
    </row>
    <row r="300" spans="1:17" ht="23.25">
      <c r="A300" s="245" t="s">
        <v>891</v>
      </c>
      <c r="B300" s="57"/>
      <c r="C300" s="279"/>
      <c r="D300" s="279"/>
      <c r="E300" s="279"/>
      <c r="F300" s="279"/>
      <c r="G300" s="289"/>
    </row>
    <row r="301" spans="1:17" ht="23.25">
      <c r="A301" s="122" t="s">
        <v>892</v>
      </c>
      <c r="B301" s="57" t="s">
        <v>94</v>
      </c>
      <c r="C301" s="279">
        <v>1</v>
      </c>
      <c r="D301" s="279">
        <v>129</v>
      </c>
      <c r="E301" s="279">
        <v>39</v>
      </c>
      <c r="F301" s="279">
        <v>22</v>
      </c>
      <c r="G301" s="280">
        <v>7</v>
      </c>
    </row>
    <row r="302" spans="1:17">
      <c r="A302" s="245" t="s">
        <v>893</v>
      </c>
      <c r="B302" s="57"/>
      <c r="C302" s="281"/>
      <c r="D302" s="281"/>
      <c r="E302" s="281"/>
      <c r="F302" s="281"/>
      <c r="G302" s="282"/>
    </row>
    <row r="303" spans="1:17" ht="23.25">
      <c r="A303" s="122" t="s">
        <v>894</v>
      </c>
      <c r="B303" s="57" t="s">
        <v>94</v>
      </c>
      <c r="C303" s="279">
        <v>1</v>
      </c>
      <c r="D303" s="279">
        <v>8</v>
      </c>
      <c r="E303" s="279" t="s">
        <v>1651</v>
      </c>
      <c r="F303" s="279" t="s">
        <v>92</v>
      </c>
      <c r="G303" s="289" t="s">
        <v>92</v>
      </c>
    </row>
    <row r="304" spans="1:17" ht="23.25">
      <c r="A304" s="245" t="s">
        <v>895</v>
      </c>
      <c r="B304" s="57"/>
      <c r="C304" s="279"/>
      <c r="D304" s="279"/>
      <c r="E304" s="279"/>
      <c r="F304" s="279"/>
      <c r="G304" s="289"/>
    </row>
    <row r="305" spans="1:17">
      <c r="A305" s="241" t="s">
        <v>2022</v>
      </c>
      <c r="B305" s="38" t="s">
        <v>80</v>
      </c>
      <c r="C305" s="277">
        <v>5</v>
      </c>
      <c r="D305" s="277">
        <v>700</v>
      </c>
      <c r="E305" s="277">
        <v>346</v>
      </c>
      <c r="F305" s="277">
        <v>222</v>
      </c>
      <c r="G305" s="278">
        <v>102</v>
      </c>
    </row>
    <row r="306" spans="1:17">
      <c r="A306" s="241"/>
      <c r="B306" s="38" t="s">
        <v>528</v>
      </c>
      <c r="C306" s="277" t="s">
        <v>1651</v>
      </c>
      <c r="D306" s="277">
        <v>352</v>
      </c>
      <c r="E306" s="277">
        <v>201</v>
      </c>
      <c r="F306" s="277">
        <v>79</v>
      </c>
      <c r="G306" s="278">
        <v>41</v>
      </c>
    </row>
    <row r="307" spans="1:17">
      <c r="A307" s="241"/>
      <c r="B307" s="38" t="s">
        <v>83</v>
      </c>
      <c r="C307" s="277" t="s">
        <v>1651</v>
      </c>
      <c r="D307" s="277">
        <v>348</v>
      </c>
      <c r="E307" s="277">
        <v>145</v>
      </c>
      <c r="F307" s="277">
        <v>143</v>
      </c>
      <c r="G307" s="278">
        <v>61</v>
      </c>
    </row>
    <row r="308" spans="1:17" ht="13.15">
      <c r="A308" s="122" t="s">
        <v>1951</v>
      </c>
      <c r="B308" s="57" t="s">
        <v>535</v>
      </c>
      <c r="C308" s="279">
        <v>1</v>
      </c>
      <c r="D308" s="279">
        <v>155</v>
      </c>
      <c r="E308" s="279">
        <v>84</v>
      </c>
      <c r="F308" s="279" t="s">
        <v>1651</v>
      </c>
      <c r="G308" s="280" t="s">
        <v>1651</v>
      </c>
      <c r="N308" s="276"/>
      <c r="O308" s="276"/>
      <c r="P308" s="276"/>
      <c r="Q308" s="276"/>
    </row>
    <row r="309" spans="1:17" ht="13.15">
      <c r="A309" s="245" t="s">
        <v>1952</v>
      </c>
      <c r="B309" s="38"/>
      <c r="C309" s="277"/>
      <c r="D309" s="277"/>
      <c r="E309" s="277"/>
      <c r="F309" s="277"/>
      <c r="G309" s="278"/>
      <c r="N309" s="276"/>
      <c r="O309" s="276"/>
      <c r="P309" s="276"/>
      <c r="Q309" s="276"/>
    </row>
    <row r="310" spans="1:17">
      <c r="A310" s="122" t="s">
        <v>1953</v>
      </c>
      <c r="B310" s="57" t="s">
        <v>94</v>
      </c>
      <c r="C310" s="281">
        <v>1</v>
      </c>
      <c r="D310" s="281">
        <v>316</v>
      </c>
      <c r="E310" s="281">
        <v>121</v>
      </c>
      <c r="F310" s="281">
        <v>140</v>
      </c>
      <c r="G310" s="282">
        <v>59</v>
      </c>
    </row>
    <row r="311" spans="1:17">
      <c r="A311" s="245" t="s">
        <v>1954</v>
      </c>
      <c r="B311" s="57"/>
      <c r="C311" s="281"/>
      <c r="D311" s="281"/>
      <c r="E311" s="281"/>
      <c r="F311" s="281"/>
      <c r="G311" s="282"/>
    </row>
    <row r="312" spans="1:17" ht="23.25">
      <c r="A312" s="122" t="s">
        <v>896</v>
      </c>
      <c r="B312" s="57" t="s">
        <v>94</v>
      </c>
      <c r="C312" s="281">
        <v>1</v>
      </c>
      <c r="D312" s="281">
        <v>22</v>
      </c>
      <c r="E312" s="281">
        <v>18</v>
      </c>
      <c r="F312" s="281" t="s">
        <v>92</v>
      </c>
      <c r="G312" s="282" t="s">
        <v>92</v>
      </c>
      <c r="N312" s="276"/>
      <c r="O312" s="276"/>
      <c r="P312" s="276"/>
      <c r="Q312" s="276"/>
    </row>
    <row r="313" spans="1:17" ht="13.15">
      <c r="A313" s="122"/>
      <c r="B313" s="57"/>
      <c r="C313" s="281"/>
      <c r="D313" s="281"/>
      <c r="E313" s="281"/>
      <c r="F313" s="281"/>
      <c r="G313" s="282"/>
      <c r="N313" s="276"/>
      <c r="O313" s="276"/>
      <c r="P313" s="276"/>
      <c r="Q313" s="276"/>
    </row>
    <row r="314" spans="1:17" ht="23.25">
      <c r="A314" s="122" t="s">
        <v>897</v>
      </c>
      <c r="B314" s="57" t="s">
        <v>94</v>
      </c>
      <c r="C314" s="281">
        <v>1</v>
      </c>
      <c r="D314" s="281">
        <v>10</v>
      </c>
      <c r="E314" s="281">
        <v>6</v>
      </c>
      <c r="F314" s="281" t="s">
        <v>1651</v>
      </c>
      <c r="G314" s="282" t="s">
        <v>1651</v>
      </c>
      <c r="N314" s="276"/>
      <c r="O314" s="276"/>
      <c r="P314" s="276"/>
      <c r="Q314" s="276"/>
    </row>
    <row r="315" spans="1:17" ht="13.15">
      <c r="A315" s="245" t="s">
        <v>898</v>
      </c>
      <c r="B315" s="57"/>
      <c r="C315" s="281"/>
      <c r="D315" s="281"/>
      <c r="E315" s="281"/>
      <c r="F315" s="281"/>
      <c r="G315" s="282"/>
      <c r="N315" s="276"/>
      <c r="O315" s="276"/>
      <c r="P315" s="276"/>
      <c r="Q315" s="276"/>
    </row>
    <row r="316" spans="1:17" ht="23.25">
      <c r="A316" s="122" t="s">
        <v>899</v>
      </c>
      <c r="B316" s="57" t="s">
        <v>535</v>
      </c>
      <c r="C316" s="281">
        <v>1</v>
      </c>
      <c r="D316" s="281">
        <v>197</v>
      </c>
      <c r="E316" s="281">
        <v>117</v>
      </c>
      <c r="F316" s="279">
        <v>48</v>
      </c>
      <c r="G316" s="280">
        <v>28</v>
      </c>
    </row>
    <row r="317" spans="1:17">
      <c r="A317" s="245" t="s">
        <v>900</v>
      </c>
      <c r="B317" s="267"/>
      <c r="C317" s="281"/>
      <c r="D317" s="281"/>
      <c r="E317" s="281"/>
      <c r="F317" s="281"/>
      <c r="G317" s="282"/>
    </row>
    <row r="318" spans="1:17">
      <c r="A318" s="241" t="s">
        <v>901</v>
      </c>
      <c r="B318" s="38" t="s">
        <v>80</v>
      </c>
      <c r="C318" s="277">
        <v>8</v>
      </c>
      <c r="D318" s="277">
        <v>1314</v>
      </c>
      <c r="E318" s="277">
        <v>899</v>
      </c>
      <c r="F318" s="277">
        <v>301</v>
      </c>
      <c r="G318" s="278">
        <v>187</v>
      </c>
    </row>
    <row r="319" spans="1:17">
      <c r="A319" s="241"/>
      <c r="B319" s="38" t="s">
        <v>528</v>
      </c>
      <c r="C319" s="277" t="s">
        <v>1651</v>
      </c>
      <c r="D319" s="277">
        <v>264</v>
      </c>
      <c r="E319" s="277">
        <v>182</v>
      </c>
      <c r="F319" s="277">
        <v>57</v>
      </c>
      <c r="G319" s="278">
        <v>45</v>
      </c>
    </row>
    <row r="320" spans="1:17">
      <c r="A320" s="241"/>
      <c r="B320" s="38" t="s">
        <v>83</v>
      </c>
      <c r="C320" s="277" t="s">
        <v>1651</v>
      </c>
      <c r="D320" s="277">
        <v>1050</v>
      </c>
      <c r="E320" s="277">
        <v>717</v>
      </c>
      <c r="F320" s="277">
        <v>244</v>
      </c>
      <c r="G320" s="278">
        <v>142</v>
      </c>
    </row>
    <row r="321" spans="1:7">
      <c r="A321" s="122" t="s">
        <v>1955</v>
      </c>
      <c r="B321" s="57" t="s">
        <v>535</v>
      </c>
      <c r="C321" s="281">
        <v>1</v>
      </c>
      <c r="D321" s="281">
        <v>264</v>
      </c>
      <c r="E321" s="281">
        <v>182</v>
      </c>
      <c r="F321" s="281">
        <v>57</v>
      </c>
      <c r="G321" s="282">
        <v>45</v>
      </c>
    </row>
    <row r="322" spans="1:7">
      <c r="A322" s="245" t="s">
        <v>1956</v>
      </c>
      <c r="B322" s="57"/>
      <c r="C322" s="281"/>
      <c r="D322" s="281"/>
      <c r="E322" s="281"/>
      <c r="F322" s="281"/>
      <c r="G322" s="282"/>
    </row>
    <row r="323" spans="1:7">
      <c r="A323" s="122" t="s">
        <v>902</v>
      </c>
      <c r="B323" s="57" t="s">
        <v>94</v>
      </c>
      <c r="C323" s="279">
        <v>1</v>
      </c>
      <c r="D323" s="279">
        <v>253</v>
      </c>
      <c r="E323" s="279">
        <v>176</v>
      </c>
      <c r="F323" s="279">
        <v>62</v>
      </c>
      <c r="G323" s="280">
        <v>25</v>
      </c>
    </row>
    <row r="324" spans="1:7" ht="23.25">
      <c r="A324" s="245" t="s">
        <v>903</v>
      </c>
      <c r="B324" s="57"/>
      <c r="C324" s="279"/>
      <c r="D324" s="279"/>
      <c r="E324" s="279"/>
      <c r="F324" s="279"/>
      <c r="G324" s="280"/>
    </row>
    <row r="325" spans="1:7" ht="23.25">
      <c r="A325" s="122" t="s">
        <v>904</v>
      </c>
      <c r="B325" s="57" t="s">
        <v>94</v>
      </c>
      <c r="C325" s="281">
        <v>1</v>
      </c>
      <c r="D325" s="281">
        <v>68</v>
      </c>
      <c r="E325" s="281">
        <v>61</v>
      </c>
      <c r="F325" s="281">
        <v>23</v>
      </c>
      <c r="G325" s="282">
        <v>14</v>
      </c>
    </row>
    <row r="326" spans="1:7" ht="23.25">
      <c r="A326" s="245" t="s">
        <v>905</v>
      </c>
      <c r="B326" s="57"/>
      <c r="C326" s="281"/>
      <c r="D326" s="281"/>
      <c r="E326" s="281"/>
      <c r="F326" s="281"/>
      <c r="G326" s="282"/>
    </row>
    <row r="327" spans="1:7">
      <c r="A327" s="122" t="s">
        <v>906</v>
      </c>
      <c r="B327" s="57" t="s">
        <v>94</v>
      </c>
      <c r="C327" s="279">
        <v>1</v>
      </c>
      <c r="D327" s="279">
        <v>124</v>
      </c>
      <c r="E327" s="279">
        <v>79</v>
      </c>
      <c r="F327" s="279">
        <v>33</v>
      </c>
      <c r="G327" s="280">
        <v>24</v>
      </c>
    </row>
    <row r="328" spans="1:7">
      <c r="A328" s="245" t="s">
        <v>907</v>
      </c>
      <c r="B328" s="57"/>
      <c r="C328" s="281"/>
      <c r="D328" s="281"/>
      <c r="E328" s="281"/>
      <c r="F328" s="281"/>
      <c r="G328" s="282"/>
    </row>
    <row r="329" spans="1:7">
      <c r="A329" s="122" t="s">
        <v>908</v>
      </c>
      <c r="B329" s="57" t="s">
        <v>94</v>
      </c>
      <c r="C329" s="279">
        <v>1</v>
      </c>
      <c r="D329" s="279">
        <v>255</v>
      </c>
      <c r="E329" s="279">
        <v>205</v>
      </c>
      <c r="F329" s="279">
        <v>62</v>
      </c>
      <c r="G329" s="280">
        <v>47</v>
      </c>
    </row>
    <row r="330" spans="1:7">
      <c r="A330" s="245" t="s">
        <v>909</v>
      </c>
      <c r="B330" s="57"/>
      <c r="C330" s="281"/>
      <c r="D330" s="281"/>
      <c r="E330" s="281"/>
      <c r="F330" s="281"/>
      <c r="G330" s="282"/>
    </row>
    <row r="331" spans="1:7" ht="23.25">
      <c r="A331" s="122" t="s">
        <v>910</v>
      </c>
      <c r="B331" s="57" t="s">
        <v>94</v>
      </c>
      <c r="C331" s="281">
        <v>1</v>
      </c>
      <c r="D331" s="281">
        <v>155</v>
      </c>
      <c r="E331" s="281">
        <v>67</v>
      </c>
      <c r="F331" s="279">
        <v>11</v>
      </c>
      <c r="G331" s="280" t="s">
        <v>1651</v>
      </c>
    </row>
    <row r="332" spans="1:7" ht="23.25">
      <c r="A332" s="245" t="s">
        <v>2204</v>
      </c>
      <c r="B332" s="57"/>
      <c r="C332" s="281"/>
      <c r="D332" s="281"/>
      <c r="E332" s="281"/>
      <c r="F332" s="281"/>
      <c r="G332" s="282"/>
    </row>
    <row r="333" spans="1:7" ht="23.25">
      <c r="A333" s="122" t="s">
        <v>911</v>
      </c>
      <c r="B333" s="57" t="s">
        <v>94</v>
      </c>
      <c r="C333" s="281">
        <v>1</v>
      </c>
      <c r="D333" s="281">
        <v>138</v>
      </c>
      <c r="E333" s="281">
        <v>73</v>
      </c>
      <c r="F333" s="279">
        <v>39</v>
      </c>
      <c r="G333" s="280">
        <v>16</v>
      </c>
    </row>
    <row r="334" spans="1:7" ht="23.25">
      <c r="A334" s="245" t="s">
        <v>2205</v>
      </c>
      <c r="B334" s="57"/>
      <c r="C334" s="281"/>
      <c r="D334" s="281"/>
      <c r="E334" s="281"/>
      <c r="F334" s="281"/>
      <c r="G334" s="282"/>
    </row>
    <row r="335" spans="1:7" ht="23.25">
      <c r="A335" s="122" t="s">
        <v>912</v>
      </c>
      <c r="B335" s="57" t="s">
        <v>94</v>
      </c>
      <c r="C335" s="281">
        <v>1</v>
      </c>
      <c r="D335" s="281">
        <v>57</v>
      </c>
      <c r="E335" s="281">
        <v>56</v>
      </c>
      <c r="F335" s="281">
        <v>14</v>
      </c>
      <c r="G335" s="282" t="s">
        <v>1651</v>
      </c>
    </row>
    <row r="336" spans="1:7">
      <c r="A336" s="245" t="s">
        <v>913</v>
      </c>
      <c r="B336" s="57"/>
      <c r="C336" s="281"/>
      <c r="D336" s="281"/>
      <c r="E336" s="281"/>
      <c r="F336" s="281"/>
      <c r="G336" s="282"/>
    </row>
    <row r="337" spans="1:7">
      <c r="A337" s="122"/>
      <c r="B337" s="57"/>
      <c r="C337" s="281"/>
      <c r="D337" s="281"/>
      <c r="E337" s="281"/>
      <c r="F337" s="281"/>
      <c r="G337" s="282"/>
    </row>
    <row r="338" spans="1:7">
      <c r="A338" s="241" t="s">
        <v>914</v>
      </c>
      <c r="B338" s="38" t="s">
        <v>80</v>
      </c>
      <c r="C338" s="277">
        <v>13</v>
      </c>
      <c r="D338" s="277">
        <v>4511</v>
      </c>
      <c r="E338" s="277">
        <v>3382</v>
      </c>
      <c r="F338" s="277">
        <v>479</v>
      </c>
      <c r="G338" s="278">
        <v>356</v>
      </c>
    </row>
    <row r="339" spans="1:7">
      <c r="A339" s="122"/>
      <c r="B339" s="38" t="s">
        <v>528</v>
      </c>
      <c r="C339" s="277" t="s">
        <v>1651</v>
      </c>
      <c r="D339" s="277">
        <v>1865</v>
      </c>
      <c r="E339" s="277">
        <v>1399</v>
      </c>
      <c r="F339" s="277">
        <v>115</v>
      </c>
      <c r="G339" s="278">
        <v>87</v>
      </c>
    </row>
    <row r="340" spans="1:7">
      <c r="A340" s="122"/>
      <c r="B340" s="38" t="s">
        <v>83</v>
      </c>
      <c r="C340" s="277" t="s">
        <v>1651</v>
      </c>
      <c r="D340" s="277">
        <v>2646</v>
      </c>
      <c r="E340" s="277">
        <v>1983</v>
      </c>
      <c r="F340" s="277">
        <v>364</v>
      </c>
      <c r="G340" s="278">
        <v>269</v>
      </c>
    </row>
    <row r="341" spans="1:7" ht="23.25">
      <c r="A341" s="122" t="s">
        <v>915</v>
      </c>
      <c r="B341" s="57" t="s">
        <v>535</v>
      </c>
      <c r="C341" s="279">
        <v>1</v>
      </c>
      <c r="D341" s="279">
        <v>97</v>
      </c>
      <c r="E341" s="279">
        <v>28</v>
      </c>
      <c r="F341" s="279" t="s">
        <v>92</v>
      </c>
      <c r="G341" s="280" t="s">
        <v>92</v>
      </c>
    </row>
    <row r="342" spans="1:7">
      <c r="A342" s="245" t="s">
        <v>916</v>
      </c>
      <c r="B342" s="38"/>
      <c r="C342" s="279"/>
      <c r="D342" s="279"/>
      <c r="E342" s="279"/>
      <c r="F342" s="279"/>
      <c r="G342" s="280"/>
    </row>
    <row r="343" spans="1:7">
      <c r="A343" s="122" t="s">
        <v>1957</v>
      </c>
      <c r="B343" s="38"/>
      <c r="C343" s="279">
        <v>1</v>
      </c>
      <c r="D343" s="279">
        <v>1142</v>
      </c>
      <c r="E343" s="279">
        <v>977</v>
      </c>
      <c r="F343" s="279" t="s">
        <v>1651</v>
      </c>
      <c r="G343" s="280" t="s">
        <v>1651</v>
      </c>
    </row>
    <row r="344" spans="1:7">
      <c r="A344" s="245" t="s">
        <v>1958</v>
      </c>
      <c r="B344" s="38"/>
      <c r="C344" s="279" t="s">
        <v>1651</v>
      </c>
      <c r="D344" s="279">
        <v>846</v>
      </c>
      <c r="E344" s="279">
        <v>686</v>
      </c>
      <c r="F344" s="279" t="s">
        <v>1651</v>
      </c>
      <c r="G344" s="280" t="s">
        <v>1651</v>
      </c>
    </row>
    <row r="345" spans="1:7">
      <c r="A345" s="245"/>
      <c r="B345" s="38"/>
      <c r="C345" s="279" t="s">
        <v>1651</v>
      </c>
      <c r="D345" s="279">
        <v>296</v>
      </c>
      <c r="E345" s="279">
        <v>291</v>
      </c>
      <c r="F345" s="279" t="s">
        <v>1651</v>
      </c>
      <c r="G345" s="280" t="s">
        <v>1651</v>
      </c>
    </row>
    <row r="346" spans="1:7">
      <c r="A346" s="122" t="s">
        <v>1959</v>
      </c>
      <c r="B346" s="57" t="s">
        <v>94</v>
      </c>
      <c r="C346" s="279">
        <v>1</v>
      </c>
      <c r="D346" s="279">
        <v>67</v>
      </c>
      <c r="E346" s="279">
        <v>60</v>
      </c>
      <c r="F346" s="279">
        <v>19</v>
      </c>
      <c r="G346" s="280">
        <v>16</v>
      </c>
    </row>
    <row r="347" spans="1:7" ht="23.25">
      <c r="A347" s="245" t="s">
        <v>1960</v>
      </c>
      <c r="B347" s="57"/>
      <c r="C347" s="279"/>
      <c r="D347" s="279"/>
      <c r="E347" s="279"/>
      <c r="F347" s="279"/>
      <c r="G347" s="280"/>
    </row>
    <row r="348" spans="1:7">
      <c r="A348" s="122" t="s">
        <v>1961</v>
      </c>
      <c r="B348" s="57" t="s">
        <v>94</v>
      </c>
      <c r="C348" s="279">
        <v>1</v>
      </c>
      <c r="D348" s="279">
        <v>505</v>
      </c>
      <c r="E348" s="279">
        <v>315</v>
      </c>
      <c r="F348" s="279">
        <v>173</v>
      </c>
      <c r="G348" s="280">
        <v>120</v>
      </c>
    </row>
    <row r="349" spans="1:7" ht="23.25">
      <c r="A349" s="245" t="s">
        <v>1962</v>
      </c>
      <c r="B349" s="57"/>
      <c r="C349" s="279"/>
      <c r="D349" s="279"/>
      <c r="E349" s="279"/>
      <c r="F349" s="279"/>
      <c r="G349" s="280"/>
    </row>
    <row r="350" spans="1:7" ht="23.25">
      <c r="A350" s="122" t="s">
        <v>917</v>
      </c>
      <c r="B350" s="57" t="s">
        <v>94</v>
      </c>
      <c r="C350" s="279">
        <v>1</v>
      </c>
      <c r="D350" s="279">
        <v>97</v>
      </c>
      <c r="E350" s="279">
        <v>82</v>
      </c>
      <c r="F350" s="279">
        <v>42</v>
      </c>
      <c r="G350" s="280">
        <v>26</v>
      </c>
    </row>
    <row r="351" spans="1:7">
      <c r="A351" s="245" t="s">
        <v>918</v>
      </c>
      <c r="B351" s="57"/>
      <c r="C351" s="281"/>
      <c r="D351" s="281"/>
      <c r="E351" s="281"/>
      <c r="F351" s="281"/>
      <c r="G351" s="282"/>
    </row>
    <row r="352" spans="1:7">
      <c r="A352" s="122" t="s">
        <v>919</v>
      </c>
      <c r="B352" s="57" t="s">
        <v>80</v>
      </c>
      <c r="C352" s="279">
        <v>1</v>
      </c>
      <c r="D352" s="279">
        <v>116</v>
      </c>
      <c r="E352" s="279">
        <v>21</v>
      </c>
      <c r="F352" s="279" t="s">
        <v>92</v>
      </c>
      <c r="G352" s="280" t="s">
        <v>92</v>
      </c>
    </row>
    <row r="353" spans="1:17">
      <c r="A353" s="245" t="s">
        <v>920</v>
      </c>
      <c r="B353" s="57" t="s">
        <v>528</v>
      </c>
      <c r="C353" s="279" t="s">
        <v>1651</v>
      </c>
      <c r="D353" s="279">
        <v>24</v>
      </c>
      <c r="E353" s="279" t="s">
        <v>1651</v>
      </c>
      <c r="F353" s="279" t="s">
        <v>92</v>
      </c>
      <c r="G353" s="280" t="s">
        <v>92</v>
      </c>
    </row>
    <row r="354" spans="1:17">
      <c r="A354" s="245"/>
      <c r="B354" s="57" t="s">
        <v>83</v>
      </c>
      <c r="C354" s="279" t="s">
        <v>1651</v>
      </c>
      <c r="D354" s="279">
        <v>92</v>
      </c>
      <c r="E354" s="279" t="s">
        <v>1651</v>
      </c>
      <c r="F354" s="279" t="s">
        <v>92</v>
      </c>
      <c r="G354" s="280" t="s">
        <v>92</v>
      </c>
    </row>
    <row r="355" spans="1:17" ht="23.25">
      <c r="A355" s="122" t="s">
        <v>1963</v>
      </c>
      <c r="B355" s="57" t="s">
        <v>80</v>
      </c>
      <c r="C355" s="279">
        <v>1</v>
      </c>
      <c r="D355" s="279">
        <v>1712</v>
      </c>
      <c r="E355" s="279">
        <v>1280</v>
      </c>
      <c r="F355" s="279">
        <v>220</v>
      </c>
      <c r="G355" s="280">
        <v>173</v>
      </c>
    </row>
    <row r="356" spans="1:17" ht="23.25">
      <c r="A356" s="245" t="s">
        <v>1964</v>
      </c>
      <c r="B356" s="57" t="s">
        <v>528</v>
      </c>
      <c r="C356" s="279" t="s">
        <v>1651</v>
      </c>
      <c r="D356" s="279">
        <v>830</v>
      </c>
      <c r="E356" s="279">
        <v>616</v>
      </c>
      <c r="F356" s="279">
        <v>99</v>
      </c>
      <c r="G356" s="280">
        <v>75</v>
      </c>
      <c r="N356" s="286"/>
      <c r="O356" s="286"/>
      <c r="P356" s="286"/>
      <c r="Q356" s="286"/>
    </row>
    <row r="357" spans="1:17" ht="13.15">
      <c r="A357" s="122"/>
      <c r="B357" s="57" t="s">
        <v>83</v>
      </c>
      <c r="C357" s="279" t="s">
        <v>1651</v>
      </c>
      <c r="D357" s="279">
        <v>882</v>
      </c>
      <c r="E357" s="279">
        <v>664</v>
      </c>
      <c r="F357" s="279">
        <v>121</v>
      </c>
      <c r="G357" s="280">
        <v>98</v>
      </c>
      <c r="N357" s="286"/>
      <c r="O357" s="286"/>
      <c r="P357" s="286"/>
      <c r="Q357" s="286"/>
    </row>
    <row r="358" spans="1:17" ht="23.25">
      <c r="A358" s="122" t="s">
        <v>921</v>
      </c>
      <c r="B358" s="57" t="s">
        <v>94</v>
      </c>
      <c r="C358" s="281">
        <v>1</v>
      </c>
      <c r="D358" s="281">
        <v>44</v>
      </c>
      <c r="E358" s="281">
        <v>38</v>
      </c>
      <c r="F358" s="281" t="s">
        <v>92</v>
      </c>
      <c r="G358" s="282" t="s">
        <v>92</v>
      </c>
      <c r="N358" s="276"/>
      <c r="O358" s="276"/>
      <c r="P358" s="276"/>
      <c r="Q358" s="276"/>
    </row>
    <row r="359" spans="1:17" ht="23.25">
      <c r="A359" s="245" t="s">
        <v>922</v>
      </c>
      <c r="B359" s="57"/>
      <c r="C359" s="281"/>
      <c r="D359" s="281"/>
      <c r="E359" s="281"/>
      <c r="F359" s="281"/>
      <c r="G359" s="282"/>
      <c r="N359" s="286"/>
      <c r="O359" s="286"/>
      <c r="P359" s="286"/>
      <c r="Q359" s="286"/>
    </row>
    <row r="360" spans="1:17" ht="23.25">
      <c r="A360" s="122" t="s">
        <v>1965</v>
      </c>
      <c r="B360" s="57" t="s">
        <v>94</v>
      </c>
      <c r="C360" s="281">
        <v>1</v>
      </c>
      <c r="D360" s="281">
        <v>202</v>
      </c>
      <c r="E360" s="281">
        <v>154</v>
      </c>
      <c r="F360" s="281" t="s">
        <v>92</v>
      </c>
      <c r="G360" s="282" t="s">
        <v>92</v>
      </c>
    </row>
    <row r="361" spans="1:17" ht="23.25">
      <c r="A361" s="245" t="s">
        <v>2040</v>
      </c>
      <c r="B361" s="57"/>
      <c r="C361" s="281"/>
      <c r="D361" s="281"/>
      <c r="E361" s="281"/>
      <c r="F361" s="281"/>
      <c r="G361" s="282"/>
    </row>
    <row r="362" spans="1:17" ht="23.25">
      <c r="A362" s="122" t="s">
        <v>923</v>
      </c>
      <c r="B362" s="57" t="s">
        <v>94</v>
      </c>
      <c r="C362" s="281">
        <v>1</v>
      </c>
      <c r="D362" s="281">
        <v>76</v>
      </c>
      <c r="E362" s="281">
        <v>52</v>
      </c>
      <c r="F362" s="281" t="s">
        <v>92</v>
      </c>
      <c r="G362" s="282" t="s">
        <v>92</v>
      </c>
    </row>
    <row r="363" spans="1:17" ht="13.15">
      <c r="A363" s="245" t="s">
        <v>924</v>
      </c>
      <c r="B363" s="57"/>
      <c r="C363" s="281"/>
      <c r="D363" s="281"/>
      <c r="E363" s="281"/>
      <c r="F363" s="281"/>
      <c r="G363" s="282"/>
      <c r="N363" s="276"/>
      <c r="O363" s="276"/>
      <c r="P363" s="276"/>
      <c r="Q363" s="276"/>
    </row>
    <row r="364" spans="1:17" ht="23.25">
      <c r="A364" s="122" t="s">
        <v>925</v>
      </c>
      <c r="B364" s="57" t="s">
        <v>80</v>
      </c>
      <c r="C364" s="279">
        <v>1</v>
      </c>
      <c r="D364" s="279">
        <v>234</v>
      </c>
      <c r="E364" s="279">
        <v>188</v>
      </c>
      <c r="F364" s="279" t="s">
        <v>1651</v>
      </c>
      <c r="G364" s="280" t="s">
        <v>1651</v>
      </c>
      <c r="N364" s="276"/>
      <c r="O364" s="276"/>
      <c r="P364" s="276"/>
      <c r="Q364" s="276"/>
    </row>
    <row r="365" spans="1:17" ht="23.25">
      <c r="A365" s="245" t="s">
        <v>926</v>
      </c>
      <c r="B365" s="57" t="s">
        <v>528</v>
      </c>
      <c r="C365" s="281" t="s">
        <v>1651</v>
      </c>
      <c r="D365" s="281" t="s">
        <v>92</v>
      </c>
      <c r="E365" s="281" t="s">
        <v>92</v>
      </c>
      <c r="F365" s="281" t="s">
        <v>1651</v>
      </c>
      <c r="G365" s="282" t="s">
        <v>1651</v>
      </c>
    </row>
    <row r="366" spans="1:17">
      <c r="A366" s="122"/>
      <c r="B366" s="57" t="s">
        <v>83</v>
      </c>
      <c r="C366" s="281" t="s">
        <v>1651</v>
      </c>
      <c r="D366" s="281">
        <v>234</v>
      </c>
      <c r="E366" s="281">
        <v>188</v>
      </c>
      <c r="F366" s="281" t="s">
        <v>92</v>
      </c>
      <c r="G366" s="282" t="s">
        <v>92</v>
      </c>
    </row>
    <row r="367" spans="1:17" ht="23.25">
      <c r="A367" s="122" t="s">
        <v>927</v>
      </c>
      <c r="B367" s="57" t="s">
        <v>94</v>
      </c>
      <c r="C367" s="281">
        <v>1</v>
      </c>
      <c r="D367" s="281">
        <v>92</v>
      </c>
      <c r="E367" s="281">
        <v>80</v>
      </c>
      <c r="F367" s="281" t="s">
        <v>92</v>
      </c>
      <c r="G367" s="282" t="s">
        <v>92</v>
      </c>
    </row>
    <row r="368" spans="1:17" ht="23.25">
      <c r="A368" s="245" t="s">
        <v>928</v>
      </c>
      <c r="B368" s="38"/>
      <c r="C368" s="281"/>
      <c r="D368" s="281"/>
      <c r="E368" s="281"/>
      <c r="F368" s="281"/>
      <c r="G368" s="282"/>
    </row>
    <row r="369" spans="1:7" ht="23.25">
      <c r="A369" s="122" t="s">
        <v>1966</v>
      </c>
      <c r="B369" s="57" t="s">
        <v>80</v>
      </c>
      <c r="C369" s="281">
        <v>1</v>
      </c>
      <c r="D369" s="281">
        <v>127</v>
      </c>
      <c r="E369" s="281">
        <v>107</v>
      </c>
      <c r="F369" s="281" t="s">
        <v>92</v>
      </c>
      <c r="G369" s="282" t="s">
        <v>92</v>
      </c>
    </row>
    <row r="370" spans="1:7" ht="23.25">
      <c r="A370" s="245" t="s">
        <v>2041</v>
      </c>
      <c r="B370" s="57" t="s">
        <v>528</v>
      </c>
      <c r="C370" s="281" t="s">
        <v>1651</v>
      </c>
      <c r="D370" s="281">
        <v>68</v>
      </c>
      <c r="E370" s="281">
        <v>50</v>
      </c>
      <c r="F370" s="281" t="s">
        <v>92</v>
      </c>
      <c r="G370" s="282" t="s">
        <v>92</v>
      </c>
    </row>
    <row r="371" spans="1:7">
      <c r="A371" s="245"/>
      <c r="B371" s="57" t="s">
        <v>83</v>
      </c>
      <c r="C371" s="281" t="s">
        <v>1651</v>
      </c>
      <c r="D371" s="281">
        <v>59</v>
      </c>
      <c r="E371" s="281">
        <v>57</v>
      </c>
      <c r="F371" s="281" t="s">
        <v>92</v>
      </c>
      <c r="G371" s="282" t="s">
        <v>92</v>
      </c>
    </row>
    <row r="372" spans="1:7">
      <c r="A372" s="241" t="s">
        <v>929</v>
      </c>
      <c r="B372" s="38" t="s">
        <v>80</v>
      </c>
      <c r="C372" s="277">
        <v>10</v>
      </c>
      <c r="D372" s="277">
        <v>3856</v>
      </c>
      <c r="E372" s="277">
        <v>2427</v>
      </c>
      <c r="F372" s="277">
        <v>942</v>
      </c>
      <c r="G372" s="278">
        <v>698</v>
      </c>
    </row>
    <row r="373" spans="1:7">
      <c r="A373" s="122"/>
      <c r="B373" s="38" t="s">
        <v>528</v>
      </c>
      <c r="C373" s="277" t="s">
        <v>1651</v>
      </c>
      <c r="D373" s="277">
        <v>306</v>
      </c>
      <c r="E373" s="277">
        <v>175</v>
      </c>
      <c r="F373" s="277">
        <v>50</v>
      </c>
      <c r="G373" s="278">
        <v>33</v>
      </c>
    </row>
    <row r="374" spans="1:7">
      <c r="A374" s="122"/>
      <c r="B374" s="38" t="s">
        <v>83</v>
      </c>
      <c r="C374" s="277" t="s">
        <v>1651</v>
      </c>
      <c r="D374" s="277">
        <v>3550</v>
      </c>
      <c r="E374" s="277">
        <v>2252</v>
      </c>
      <c r="F374" s="277">
        <v>892</v>
      </c>
      <c r="G374" s="278">
        <v>665</v>
      </c>
    </row>
    <row r="375" spans="1:7">
      <c r="A375" s="122" t="s">
        <v>1967</v>
      </c>
      <c r="B375" s="57" t="s">
        <v>80</v>
      </c>
      <c r="C375" s="279">
        <v>1</v>
      </c>
      <c r="D375" s="279">
        <v>78</v>
      </c>
      <c r="E375" s="279">
        <v>8</v>
      </c>
      <c r="F375" s="279" t="s">
        <v>92</v>
      </c>
      <c r="G375" s="280" t="s">
        <v>92</v>
      </c>
    </row>
    <row r="376" spans="1:7">
      <c r="A376" s="245" t="s">
        <v>1968</v>
      </c>
      <c r="B376" s="57" t="s">
        <v>528</v>
      </c>
      <c r="C376" s="279" t="s">
        <v>1651</v>
      </c>
      <c r="D376" s="279">
        <v>44</v>
      </c>
      <c r="E376" s="279" t="s">
        <v>1651</v>
      </c>
      <c r="F376" s="279" t="s">
        <v>92</v>
      </c>
      <c r="G376" s="280" t="s">
        <v>92</v>
      </c>
    </row>
    <row r="377" spans="1:7">
      <c r="A377" s="122"/>
      <c r="B377" s="57" t="s">
        <v>83</v>
      </c>
      <c r="C377" s="279" t="s">
        <v>1651</v>
      </c>
      <c r="D377" s="279">
        <v>34</v>
      </c>
      <c r="E377" s="279" t="s">
        <v>1651</v>
      </c>
      <c r="F377" s="279" t="s">
        <v>92</v>
      </c>
      <c r="G377" s="280" t="s">
        <v>92</v>
      </c>
    </row>
    <row r="378" spans="1:7">
      <c r="A378" s="122" t="s">
        <v>1969</v>
      </c>
      <c r="B378" s="57" t="s">
        <v>94</v>
      </c>
      <c r="C378" s="279">
        <v>1</v>
      </c>
      <c r="D378" s="279">
        <v>245</v>
      </c>
      <c r="E378" s="279">
        <v>177</v>
      </c>
      <c r="F378" s="279">
        <v>128</v>
      </c>
      <c r="G378" s="280">
        <v>97</v>
      </c>
    </row>
    <row r="379" spans="1:7">
      <c r="A379" s="245" t="s">
        <v>1970</v>
      </c>
      <c r="B379" s="57"/>
      <c r="C379" s="279"/>
      <c r="D379" s="279"/>
      <c r="E379" s="279"/>
      <c r="F379" s="279"/>
      <c r="G379" s="280"/>
    </row>
    <row r="380" spans="1:7">
      <c r="A380" s="122" t="s">
        <v>1971</v>
      </c>
      <c r="B380" s="57" t="s">
        <v>94</v>
      </c>
      <c r="C380" s="279">
        <v>1</v>
      </c>
      <c r="D380" s="279">
        <v>128</v>
      </c>
      <c r="E380" s="279">
        <v>94</v>
      </c>
      <c r="F380" s="279">
        <v>36</v>
      </c>
      <c r="G380" s="280">
        <v>29</v>
      </c>
    </row>
    <row r="381" spans="1:7">
      <c r="A381" s="245" t="s">
        <v>1972</v>
      </c>
      <c r="B381" s="57"/>
      <c r="C381" s="279"/>
      <c r="D381" s="279"/>
      <c r="E381" s="279"/>
      <c r="F381" s="279"/>
      <c r="G381" s="280"/>
    </row>
    <row r="382" spans="1:7" ht="23.25">
      <c r="A382" s="122" t="s">
        <v>930</v>
      </c>
      <c r="B382" s="57" t="s">
        <v>80</v>
      </c>
      <c r="C382" s="279">
        <v>1</v>
      </c>
      <c r="D382" s="279">
        <v>2543</v>
      </c>
      <c r="E382" s="279">
        <v>1601</v>
      </c>
      <c r="F382" s="279">
        <v>613</v>
      </c>
      <c r="G382" s="280">
        <v>449</v>
      </c>
    </row>
    <row r="383" spans="1:7">
      <c r="A383" s="245" t="s">
        <v>931</v>
      </c>
      <c r="B383" s="57" t="s">
        <v>528</v>
      </c>
      <c r="C383" s="279" t="s">
        <v>1651</v>
      </c>
      <c r="D383" s="279">
        <v>73</v>
      </c>
      <c r="E383" s="279">
        <v>49</v>
      </c>
      <c r="F383" s="279">
        <v>32</v>
      </c>
      <c r="G383" s="280">
        <v>20</v>
      </c>
    </row>
    <row r="384" spans="1:7">
      <c r="A384" s="122"/>
      <c r="B384" s="57" t="s">
        <v>83</v>
      </c>
      <c r="C384" s="279" t="s">
        <v>1651</v>
      </c>
      <c r="D384" s="279">
        <v>2470</v>
      </c>
      <c r="E384" s="279">
        <v>1552</v>
      </c>
      <c r="F384" s="279">
        <v>581</v>
      </c>
      <c r="G384" s="280">
        <v>429</v>
      </c>
    </row>
    <row r="385" spans="1:7" ht="23.25">
      <c r="A385" s="122" t="s">
        <v>932</v>
      </c>
      <c r="B385" s="57" t="s">
        <v>94</v>
      </c>
      <c r="C385" s="279">
        <v>1</v>
      </c>
      <c r="D385" s="279">
        <v>217</v>
      </c>
      <c r="E385" s="279">
        <v>163</v>
      </c>
      <c r="F385" s="279" t="s">
        <v>92</v>
      </c>
      <c r="G385" s="280" t="s">
        <v>92</v>
      </c>
    </row>
    <row r="386" spans="1:7" ht="23.25">
      <c r="A386" s="245" t="s">
        <v>933</v>
      </c>
      <c r="B386" s="57"/>
      <c r="C386" s="281"/>
      <c r="D386" s="281"/>
      <c r="E386" s="281"/>
      <c r="F386" s="281"/>
      <c r="G386" s="282"/>
    </row>
    <row r="387" spans="1:7" ht="23.25">
      <c r="A387" s="122" t="s">
        <v>934</v>
      </c>
      <c r="B387" s="57" t="s">
        <v>94</v>
      </c>
      <c r="C387" s="279">
        <v>1</v>
      </c>
      <c r="D387" s="279">
        <v>111</v>
      </c>
      <c r="E387" s="279">
        <v>75</v>
      </c>
      <c r="F387" s="279">
        <v>24</v>
      </c>
      <c r="G387" s="280">
        <v>22</v>
      </c>
    </row>
    <row r="388" spans="1:7" ht="23.25">
      <c r="A388" s="245" t="s">
        <v>935</v>
      </c>
      <c r="B388" s="57"/>
      <c r="C388" s="281"/>
      <c r="D388" s="281"/>
      <c r="E388" s="281"/>
      <c r="F388" s="281"/>
      <c r="G388" s="282"/>
    </row>
    <row r="389" spans="1:7" ht="23.25">
      <c r="A389" s="122" t="s">
        <v>936</v>
      </c>
      <c r="B389" s="57" t="s">
        <v>94</v>
      </c>
      <c r="C389" s="279">
        <v>1</v>
      </c>
      <c r="D389" s="279">
        <v>89</v>
      </c>
      <c r="E389" s="279">
        <v>66</v>
      </c>
      <c r="F389" s="279" t="s">
        <v>92</v>
      </c>
      <c r="G389" s="280" t="s">
        <v>92</v>
      </c>
    </row>
    <row r="390" spans="1:7" ht="23.25">
      <c r="A390" s="245" t="s">
        <v>937</v>
      </c>
      <c r="B390" s="57"/>
      <c r="C390" s="281"/>
      <c r="D390" s="281"/>
      <c r="E390" s="281"/>
      <c r="F390" s="281"/>
      <c r="G390" s="282"/>
    </row>
    <row r="391" spans="1:7" ht="23.25">
      <c r="A391" s="122" t="s">
        <v>938</v>
      </c>
      <c r="B391" s="57" t="s">
        <v>94</v>
      </c>
      <c r="C391" s="279">
        <v>1</v>
      </c>
      <c r="D391" s="279" t="s">
        <v>92</v>
      </c>
      <c r="E391" s="279" t="s">
        <v>92</v>
      </c>
      <c r="F391" s="279">
        <v>7</v>
      </c>
      <c r="G391" s="280">
        <v>7</v>
      </c>
    </row>
    <row r="392" spans="1:7" ht="22.5" customHeight="1">
      <c r="A392" s="245" t="s">
        <v>939</v>
      </c>
      <c r="B392" s="57"/>
      <c r="C392" s="281"/>
      <c r="D392" s="281"/>
      <c r="E392" s="281"/>
      <c r="F392" s="281"/>
      <c r="G392" s="283"/>
    </row>
    <row r="393" spans="1:7" ht="26.25" customHeight="1">
      <c r="A393" s="122" t="s">
        <v>940</v>
      </c>
      <c r="B393" s="57" t="s">
        <v>80</v>
      </c>
      <c r="C393" s="279">
        <v>1</v>
      </c>
      <c r="D393" s="279">
        <v>269</v>
      </c>
      <c r="E393" s="279">
        <v>134</v>
      </c>
      <c r="F393" s="279">
        <v>60</v>
      </c>
      <c r="G393" s="280">
        <v>43</v>
      </c>
    </row>
    <row r="394" spans="1:7" ht="11.45" customHeight="1">
      <c r="A394" s="60" t="s">
        <v>941</v>
      </c>
      <c r="B394" s="284" t="s">
        <v>528</v>
      </c>
      <c r="C394" s="285" t="s">
        <v>1651</v>
      </c>
      <c r="D394" s="285">
        <v>166</v>
      </c>
      <c r="E394" s="285">
        <v>106</v>
      </c>
      <c r="F394" s="285" t="s">
        <v>92</v>
      </c>
      <c r="G394" s="283" t="s">
        <v>92</v>
      </c>
    </row>
    <row r="395" spans="1:7">
      <c r="A395" s="245"/>
      <c r="B395" s="284" t="s">
        <v>83</v>
      </c>
      <c r="C395" s="285" t="s">
        <v>1651</v>
      </c>
      <c r="D395" s="285">
        <v>103</v>
      </c>
      <c r="E395" s="285">
        <v>28</v>
      </c>
      <c r="F395" s="285">
        <v>60</v>
      </c>
      <c r="G395" s="283">
        <v>43</v>
      </c>
    </row>
    <row r="396" spans="1:7" ht="23.25">
      <c r="A396" s="122" t="s">
        <v>942</v>
      </c>
      <c r="B396" s="57" t="s">
        <v>80</v>
      </c>
      <c r="C396" s="279">
        <v>1</v>
      </c>
      <c r="D396" s="279">
        <v>176</v>
      </c>
      <c r="E396" s="279">
        <v>109</v>
      </c>
      <c r="F396" s="279">
        <v>74</v>
      </c>
      <c r="G396" s="280">
        <v>51</v>
      </c>
    </row>
    <row r="397" spans="1:7" ht="23.25">
      <c r="A397" s="60" t="s">
        <v>943</v>
      </c>
      <c r="B397" s="57" t="s">
        <v>528</v>
      </c>
      <c r="C397" s="279" t="s">
        <v>1651</v>
      </c>
      <c r="D397" s="279">
        <v>23</v>
      </c>
      <c r="E397" s="279" t="s">
        <v>1651</v>
      </c>
      <c r="F397" s="279">
        <v>18</v>
      </c>
      <c r="G397" s="280">
        <v>13</v>
      </c>
    </row>
    <row r="398" spans="1:7">
      <c r="A398" s="122"/>
      <c r="B398" s="57" t="s">
        <v>83</v>
      </c>
      <c r="C398" s="279" t="s">
        <v>1651</v>
      </c>
      <c r="D398" s="279">
        <v>153</v>
      </c>
      <c r="E398" s="279" t="s">
        <v>1651</v>
      </c>
      <c r="F398" s="279">
        <v>56</v>
      </c>
      <c r="G398" s="280">
        <v>38</v>
      </c>
    </row>
    <row r="399" spans="1:7" ht="21" customHeight="1">
      <c r="A399" s="61" t="s">
        <v>2304</v>
      </c>
      <c r="B399" s="61"/>
      <c r="C399" s="61"/>
      <c r="D399" s="61"/>
      <c r="E399" s="61"/>
      <c r="F399" s="61"/>
      <c r="G399" s="61"/>
    </row>
    <row r="400" spans="1:7" ht="14.1" customHeight="1">
      <c r="A400" s="295" t="s">
        <v>2299</v>
      </c>
      <c r="B400" s="295"/>
      <c r="C400" s="295"/>
      <c r="D400" s="295"/>
      <c r="E400" s="295"/>
      <c r="F400" s="295"/>
      <c r="G400" s="295"/>
    </row>
    <row r="401" spans="1:1">
      <c r="A401" s="291"/>
    </row>
    <row r="402" spans="1:1">
      <c r="A402" s="290"/>
    </row>
  </sheetData>
  <mergeCells count="9">
    <mergeCell ref="A6:B10"/>
    <mergeCell ref="C6:G7"/>
    <mergeCell ref="C8:C10"/>
    <mergeCell ref="D8:E8"/>
    <mergeCell ref="F8:G8"/>
    <mergeCell ref="D9:D10"/>
    <mergeCell ref="E9:E10"/>
    <mergeCell ref="F9:F10"/>
    <mergeCell ref="G9:G10"/>
  </mergeCells>
  <hyperlinks>
    <hyperlink ref="A1" location="'SPIS TABLIC'!A1" display="'SPIS TABLIC'!A1" xr:uid="{00000000-0004-0000-0F00-000000000000}"/>
    <hyperlink ref="A2" location="'SPIS TABLIC'!A1" display="Return to list of tables" xr:uid="{00000000-0004-0000-0F00-000001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workbookViewId="0">
      <selection activeCell="A3" sqref="A3"/>
    </sheetView>
  </sheetViews>
  <sheetFormatPr defaultColWidth="9" defaultRowHeight="13.15"/>
  <cols>
    <col min="1" max="1" width="33.375" style="10" customWidth="1"/>
    <col min="2" max="2" width="4.125" style="256" customWidth="1"/>
    <col min="3" max="4" width="11.625" style="10" customWidth="1"/>
    <col min="5" max="5" width="12.25" style="10" customWidth="1"/>
    <col min="6" max="7" width="11.625" style="10" customWidth="1"/>
    <col min="8" max="8" width="12.75" style="10" customWidth="1"/>
    <col min="9" max="16384" width="9" style="10"/>
  </cols>
  <sheetData>
    <row r="1" spans="1:10" ht="14.1" customHeight="1">
      <c r="A1" s="3" t="s">
        <v>70</v>
      </c>
      <c r="E1" s="6"/>
    </row>
    <row r="2" spans="1:10" ht="14.1" customHeight="1">
      <c r="A2" s="3" t="s">
        <v>71</v>
      </c>
    </row>
    <row r="3" spans="1:10" ht="14.1" customHeight="1"/>
    <row r="4" spans="1:10" s="5" customFormat="1" ht="14.1" customHeight="1">
      <c r="A4" s="153" t="s">
        <v>2130</v>
      </c>
      <c r="B4" s="8"/>
      <c r="C4" s="8"/>
      <c r="D4" s="8"/>
      <c r="E4" s="8"/>
      <c r="F4" s="8"/>
      <c r="G4" s="8"/>
      <c r="H4" s="8"/>
    </row>
    <row r="5" spans="1:10" s="5" customFormat="1" ht="14.1" customHeight="1">
      <c r="A5" s="507" t="s">
        <v>2029</v>
      </c>
      <c r="B5" s="8"/>
      <c r="C5" s="8"/>
      <c r="D5" s="8"/>
      <c r="E5" s="8"/>
      <c r="F5" s="8"/>
      <c r="G5" s="8"/>
      <c r="H5" s="8"/>
      <c r="I5" s="292"/>
    </row>
    <row r="6" spans="1:10" ht="25.5" customHeight="1">
      <c r="A6" s="838" t="s">
        <v>944</v>
      </c>
      <c r="B6" s="839"/>
      <c r="C6" s="768" t="s">
        <v>945</v>
      </c>
      <c r="D6" s="768"/>
      <c r="E6" s="768"/>
      <c r="F6" s="768" t="s">
        <v>946</v>
      </c>
      <c r="G6" s="768"/>
      <c r="H6" s="769"/>
    </row>
    <row r="7" spans="1:10" ht="25.5" customHeight="1">
      <c r="A7" s="840"/>
      <c r="B7" s="841"/>
      <c r="C7" s="768"/>
      <c r="D7" s="768"/>
      <c r="E7" s="768"/>
      <c r="F7" s="768"/>
      <c r="G7" s="768"/>
      <c r="H7" s="769"/>
    </row>
    <row r="8" spans="1:10" ht="46.5">
      <c r="A8" s="842"/>
      <c r="B8" s="843"/>
      <c r="C8" s="232" t="s">
        <v>947</v>
      </c>
      <c r="D8" s="232" t="s">
        <v>948</v>
      </c>
      <c r="E8" s="232" t="s">
        <v>949</v>
      </c>
      <c r="F8" s="232" t="s">
        <v>947</v>
      </c>
      <c r="G8" s="232" t="s">
        <v>2287</v>
      </c>
      <c r="H8" s="293" t="s">
        <v>2288</v>
      </c>
    </row>
    <row r="9" spans="1:10" ht="14.1" customHeight="1">
      <c r="A9" s="21" t="s">
        <v>79</v>
      </c>
      <c r="B9" s="38" t="s">
        <v>80</v>
      </c>
      <c r="C9" s="50">
        <v>82194</v>
      </c>
      <c r="D9" s="50">
        <v>71852</v>
      </c>
      <c r="E9" s="50">
        <v>10342</v>
      </c>
      <c r="F9" s="50">
        <v>14459</v>
      </c>
      <c r="G9" s="50">
        <v>12737</v>
      </c>
      <c r="H9" s="51">
        <v>1722</v>
      </c>
      <c r="I9" s="16"/>
    </row>
    <row r="10" spans="1:10" ht="14.1" customHeight="1">
      <c r="A10" s="17" t="s">
        <v>81</v>
      </c>
      <c r="B10" s="38" t="s">
        <v>82</v>
      </c>
      <c r="C10" s="52">
        <v>42681</v>
      </c>
      <c r="D10" s="52">
        <v>40038</v>
      </c>
      <c r="E10" s="52">
        <v>2643</v>
      </c>
      <c r="F10" s="52">
        <v>7735</v>
      </c>
      <c r="G10" s="52">
        <v>7182</v>
      </c>
      <c r="H10" s="53">
        <v>553</v>
      </c>
      <c r="I10" s="16"/>
    </row>
    <row r="11" spans="1:10" ht="14.1" customHeight="1">
      <c r="A11" s="268"/>
      <c r="B11" s="38" t="s">
        <v>83</v>
      </c>
      <c r="C11" s="52">
        <v>39513</v>
      </c>
      <c r="D11" s="52">
        <v>31814</v>
      </c>
      <c r="E11" s="52">
        <v>7699</v>
      </c>
      <c r="F11" s="52">
        <v>6724</v>
      </c>
      <c r="G11" s="52">
        <v>5555</v>
      </c>
      <c r="H11" s="53">
        <v>1169</v>
      </c>
      <c r="I11" s="16"/>
    </row>
    <row r="12" spans="1:10" ht="23.65">
      <c r="A12" s="22" t="s">
        <v>84</v>
      </c>
      <c r="B12" s="23" t="s">
        <v>80</v>
      </c>
      <c r="C12" s="58">
        <v>71569</v>
      </c>
      <c r="D12" s="58">
        <v>62828</v>
      </c>
      <c r="E12" s="58">
        <v>8741</v>
      </c>
      <c r="F12" s="58">
        <v>12940</v>
      </c>
      <c r="G12" s="58">
        <v>11568</v>
      </c>
      <c r="H12" s="59">
        <v>1372</v>
      </c>
    </row>
    <row r="13" spans="1:10" ht="23.65">
      <c r="A13" s="26" t="s">
        <v>2145</v>
      </c>
      <c r="B13" s="23" t="s">
        <v>82</v>
      </c>
      <c r="C13" s="58">
        <v>33107</v>
      </c>
      <c r="D13" s="58">
        <v>32010</v>
      </c>
      <c r="E13" s="58">
        <v>1097</v>
      </c>
      <c r="F13" s="58">
        <v>6376</v>
      </c>
      <c r="G13" s="58">
        <v>6169</v>
      </c>
      <c r="H13" s="59">
        <v>207</v>
      </c>
    </row>
    <row r="14" spans="1:10">
      <c r="A14" s="27"/>
      <c r="B14" s="23" t="s">
        <v>83</v>
      </c>
      <c r="C14" s="58">
        <v>38462</v>
      </c>
      <c r="D14" s="58">
        <v>30818</v>
      </c>
      <c r="E14" s="58">
        <v>7644</v>
      </c>
      <c r="F14" s="58">
        <v>6564</v>
      </c>
      <c r="G14" s="58">
        <v>5399</v>
      </c>
      <c r="H14" s="59">
        <v>1165</v>
      </c>
      <c r="J14" s="294"/>
    </row>
    <row r="15" spans="1:10" ht="23.65">
      <c r="A15" s="22" t="s">
        <v>85</v>
      </c>
      <c r="B15" s="23" t="s">
        <v>86</v>
      </c>
      <c r="C15" s="58">
        <v>7883</v>
      </c>
      <c r="D15" s="58">
        <v>6502</v>
      </c>
      <c r="E15" s="58">
        <v>1381</v>
      </c>
      <c r="F15" s="58">
        <v>1000</v>
      </c>
      <c r="G15" s="58">
        <v>708</v>
      </c>
      <c r="H15" s="59">
        <v>292</v>
      </c>
    </row>
    <row r="16" spans="1:10">
      <c r="A16" s="26" t="s">
        <v>2146</v>
      </c>
      <c r="B16" s="23"/>
      <c r="C16" s="58"/>
      <c r="D16" s="58"/>
      <c r="E16" s="58"/>
      <c r="F16" s="58"/>
      <c r="G16" s="58"/>
      <c r="H16" s="59"/>
    </row>
    <row r="17" spans="1:8" ht="23.65">
      <c r="A17" s="22" t="s">
        <v>87</v>
      </c>
      <c r="B17" s="23" t="s">
        <v>86</v>
      </c>
      <c r="C17" s="58">
        <v>398</v>
      </c>
      <c r="D17" s="58">
        <v>341</v>
      </c>
      <c r="E17" s="58">
        <v>57</v>
      </c>
      <c r="F17" s="58">
        <v>54</v>
      </c>
      <c r="G17" s="58">
        <v>49</v>
      </c>
      <c r="H17" s="59">
        <v>5</v>
      </c>
    </row>
    <row r="18" spans="1:8" ht="23.65">
      <c r="A18" s="26" t="s">
        <v>2147</v>
      </c>
      <c r="B18" s="23"/>
      <c r="C18" s="58"/>
      <c r="D18" s="58"/>
      <c r="E18" s="58"/>
      <c r="F18" s="58"/>
      <c r="G18" s="58"/>
      <c r="H18" s="59"/>
    </row>
    <row r="19" spans="1:8" ht="23.65">
      <c r="A19" s="22" t="s">
        <v>88</v>
      </c>
      <c r="B19" s="23" t="s">
        <v>86</v>
      </c>
      <c r="C19" s="58">
        <v>1072</v>
      </c>
      <c r="D19" s="58">
        <v>967</v>
      </c>
      <c r="E19" s="58">
        <v>105</v>
      </c>
      <c r="F19" s="58">
        <v>266</v>
      </c>
      <c r="G19" s="58">
        <v>219</v>
      </c>
      <c r="H19" s="59">
        <v>47</v>
      </c>
    </row>
    <row r="20" spans="1:8" ht="23.65">
      <c r="A20" s="26" t="s">
        <v>2148</v>
      </c>
      <c r="B20" s="23"/>
      <c r="C20" s="58"/>
      <c r="D20" s="58"/>
      <c r="E20" s="58"/>
      <c r="F20" s="58"/>
      <c r="G20" s="58"/>
      <c r="H20" s="59"/>
    </row>
    <row r="21" spans="1:8" ht="23.65">
      <c r="A21" s="22" t="s">
        <v>89</v>
      </c>
      <c r="B21" s="23" t="s">
        <v>86</v>
      </c>
      <c r="C21" s="58">
        <v>201</v>
      </c>
      <c r="D21" s="58">
        <v>199</v>
      </c>
      <c r="E21" s="58">
        <v>2</v>
      </c>
      <c r="F21" s="58">
        <v>35</v>
      </c>
      <c r="G21" s="58">
        <v>33</v>
      </c>
      <c r="H21" s="59">
        <v>2</v>
      </c>
    </row>
    <row r="22" spans="1:8" ht="23.65">
      <c r="A22" s="26" t="s">
        <v>2149</v>
      </c>
      <c r="B22" s="23"/>
      <c r="C22" s="58"/>
      <c r="D22" s="58"/>
      <c r="E22" s="58"/>
      <c r="F22" s="58"/>
      <c r="G22" s="58"/>
      <c r="H22" s="59"/>
    </row>
    <row r="23" spans="1:8" ht="23.65">
      <c r="A23" s="22" t="s">
        <v>90</v>
      </c>
      <c r="B23" s="23" t="s">
        <v>86</v>
      </c>
      <c r="C23" s="58">
        <v>20</v>
      </c>
      <c r="D23" s="58">
        <v>19</v>
      </c>
      <c r="E23" s="58">
        <v>1</v>
      </c>
      <c r="F23" s="58">
        <v>4</v>
      </c>
      <c r="G23" s="58">
        <v>4</v>
      </c>
      <c r="H23" s="59" t="s">
        <v>92</v>
      </c>
    </row>
    <row r="24" spans="1:8" ht="23.65">
      <c r="A24" s="26" t="s">
        <v>2150</v>
      </c>
      <c r="B24" s="23"/>
      <c r="C24" s="58"/>
      <c r="D24" s="58"/>
      <c r="E24" s="58"/>
      <c r="F24" s="58"/>
      <c r="G24" s="58"/>
      <c r="H24" s="59"/>
    </row>
    <row r="25" spans="1:8">
      <c r="A25" s="396"/>
      <c r="B25" s="267"/>
      <c r="C25" s="110"/>
      <c r="D25" s="110"/>
      <c r="E25" s="110"/>
      <c r="F25" s="110"/>
      <c r="G25" s="110"/>
      <c r="H25" s="110"/>
    </row>
    <row r="26" spans="1:8" ht="14.1" customHeight="1">
      <c r="A26" s="61"/>
      <c r="B26" s="492"/>
      <c r="C26" s="110"/>
      <c r="D26" s="110"/>
      <c r="E26" s="110"/>
      <c r="F26" s="110"/>
      <c r="G26" s="110"/>
      <c r="H26" s="110"/>
    </row>
    <row r="27" spans="1:8" ht="14.1" customHeight="1">
      <c r="A27" s="295"/>
      <c r="B27" s="296"/>
      <c r="C27" s="110"/>
      <c r="D27" s="110"/>
      <c r="E27" s="110"/>
      <c r="F27" s="110"/>
      <c r="G27" s="110"/>
      <c r="H27" s="110"/>
    </row>
  </sheetData>
  <mergeCells count="3">
    <mergeCell ref="A6:B8"/>
    <mergeCell ref="C6:E7"/>
    <mergeCell ref="F6:H7"/>
  </mergeCells>
  <hyperlinks>
    <hyperlink ref="A1" location="'SPIS TABLIC'!A1" display="'SPIS TABLIC'!A1" xr:uid="{00000000-0004-0000-1000-000000000000}"/>
    <hyperlink ref="A2" location="'SPIS TABLIC'!A1" display="Return to list of tables" xr:uid="{00000000-0004-0000-1000-000001000000}"/>
  </hyperlink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01"/>
  <sheetViews>
    <sheetView zoomScaleNormal="100" workbookViewId="0">
      <selection activeCell="A3" sqref="A3"/>
    </sheetView>
  </sheetViews>
  <sheetFormatPr defaultColWidth="9" defaultRowHeight="13.15"/>
  <cols>
    <col min="1" max="1" width="49.625" style="10" customWidth="1"/>
    <col min="2" max="5" width="13.625" style="10" customWidth="1"/>
    <col min="6" max="16384" width="9" style="10"/>
  </cols>
  <sheetData>
    <row r="1" spans="1:15" ht="14.1" customHeight="1">
      <c r="A1" s="3" t="s">
        <v>70</v>
      </c>
    </row>
    <row r="2" spans="1:15" ht="14.1" customHeight="1">
      <c r="A2" s="3" t="s">
        <v>71</v>
      </c>
    </row>
    <row r="3" spans="1:15" ht="14.1" customHeight="1"/>
    <row r="4" spans="1:15" s="5" customFormat="1" ht="14.1" customHeight="1">
      <c r="A4" s="153" t="s">
        <v>2131</v>
      </c>
      <c r="B4" s="273"/>
      <c r="C4" s="27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s="5" customFormat="1" ht="14.1" customHeight="1">
      <c r="A5" s="297" t="s">
        <v>2030</v>
      </c>
      <c r="B5" s="284"/>
      <c r="C5" s="28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44.25" customHeight="1">
      <c r="A6" s="844" t="s">
        <v>630</v>
      </c>
      <c r="B6" s="768" t="s">
        <v>950</v>
      </c>
      <c r="C6" s="768"/>
      <c r="D6" s="768" t="s">
        <v>951</v>
      </c>
      <c r="E6" s="769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ht="41.25" customHeight="1">
      <c r="A7" s="844"/>
      <c r="B7" s="232" t="s">
        <v>952</v>
      </c>
      <c r="C7" s="232" t="s">
        <v>218</v>
      </c>
      <c r="D7" s="232" t="s">
        <v>77</v>
      </c>
      <c r="E7" s="293" t="s">
        <v>218</v>
      </c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ht="14.1" customHeight="1">
      <c r="A8" s="21" t="s">
        <v>79</v>
      </c>
      <c r="B8" s="50">
        <v>14459</v>
      </c>
      <c r="C8" s="50">
        <v>8265</v>
      </c>
      <c r="D8" s="50">
        <v>1438</v>
      </c>
      <c r="E8" s="51">
        <v>978</v>
      </c>
      <c r="F8" s="298"/>
      <c r="G8" s="61"/>
      <c r="H8" s="61"/>
      <c r="I8" s="61"/>
      <c r="J8" s="61"/>
      <c r="K8" s="61"/>
      <c r="L8" s="61"/>
      <c r="M8" s="61"/>
      <c r="N8" s="61"/>
      <c r="O8" s="61"/>
    </row>
    <row r="9" spans="1:15" ht="14.1" customHeight="1">
      <c r="A9" s="17" t="s">
        <v>81</v>
      </c>
      <c r="B9" s="58"/>
      <c r="C9" s="24"/>
      <c r="D9" s="86"/>
      <c r="E9" s="87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241" t="s">
        <v>103</v>
      </c>
      <c r="B10" s="52">
        <v>353</v>
      </c>
      <c r="C10" s="52">
        <v>302</v>
      </c>
      <c r="D10" s="52">
        <v>39</v>
      </c>
      <c r="E10" s="53">
        <v>33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246" t="s">
        <v>104</v>
      </c>
      <c r="B11" s="58"/>
      <c r="C11" s="58"/>
      <c r="D11" s="58"/>
      <c r="E11" s="59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122" t="s">
        <v>953</v>
      </c>
      <c r="B12" s="58">
        <v>342</v>
      </c>
      <c r="C12" s="58">
        <v>294</v>
      </c>
      <c r="D12" s="58">
        <v>39</v>
      </c>
      <c r="E12" s="59">
        <v>33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245" t="s">
        <v>106</v>
      </c>
      <c r="B13" s="58"/>
      <c r="C13" s="58"/>
      <c r="D13" s="58"/>
      <c r="E13" s="59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 ht="23.25">
      <c r="A14" s="122" t="s">
        <v>954</v>
      </c>
      <c r="B14" s="58">
        <v>11</v>
      </c>
      <c r="C14" s="58">
        <v>8</v>
      </c>
      <c r="D14" s="58" t="s">
        <v>92</v>
      </c>
      <c r="E14" s="59" t="s">
        <v>92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 ht="23.25">
      <c r="A15" s="245" t="s">
        <v>955</v>
      </c>
      <c r="B15" s="58"/>
      <c r="C15" s="58"/>
      <c r="D15" s="58"/>
      <c r="E15" s="59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299" t="s">
        <v>109</v>
      </c>
      <c r="B16" s="52">
        <v>1320</v>
      </c>
      <c r="C16" s="52">
        <v>963</v>
      </c>
      <c r="D16" s="52">
        <v>208</v>
      </c>
      <c r="E16" s="53">
        <v>161</v>
      </c>
      <c r="F16" s="298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246" t="s">
        <v>536</v>
      </c>
      <c r="B17" s="58"/>
      <c r="C17" s="58"/>
      <c r="D17" s="58"/>
      <c r="E17" s="59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209" t="s">
        <v>956</v>
      </c>
      <c r="B18" s="58">
        <v>557</v>
      </c>
      <c r="C18" s="58">
        <v>394</v>
      </c>
      <c r="D18" s="58">
        <v>79</v>
      </c>
      <c r="E18" s="59">
        <v>57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211" t="s">
        <v>112</v>
      </c>
      <c r="B19" s="58"/>
      <c r="C19" s="58"/>
      <c r="D19" s="58"/>
      <c r="E19" s="59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209" t="s">
        <v>957</v>
      </c>
      <c r="B20" s="58">
        <v>141</v>
      </c>
      <c r="C20" s="58">
        <v>69</v>
      </c>
      <c r="D20" s="58">
        <v>41</v>
      </c>
      <c r="E20" s="59">
        <v>28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211" t="s">
        <v>233</v>
      </c>
      <c r="B21" s="58"/>
      <c r="C21" s="58"/>
      <c r="D21" s="58"/>
      <c r="E21" s="59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185" t="s">
        <v>115</v>
      </c>
      <c r="B22" s="58">
        <v>617</v>
      </c>
      <c r="C22" s="58">
        <v>497</v>
      </c>
      <c r="D22" s="58">
        <v>87</v>
      </c>
      <c r="E22" s="59">
        <v>75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184" t="s">
        <v>116</v>
      </c>
      <c r="B23" s="58"/>
      <c r="C23" s="58"/>
      <c r="D23" s="58"/>
      <c r="E23" s="59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 ht="23.25">
      <c r="A24" s="185" t="s">
        <v>117</v>
      </c>
      <c r="B24" s="58">
        <v>5</v>
      </c>
      <c r="C24" s="58">
        <v>3</v>
      </c>
      <c r="D24" s="58">
        <v>1</v>
      </c>
      <c r="E24" s="59">
        <v>1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 ht="23.25">
      <c r="A25" s="184" t="s">
        <v>1974</v>
      </c>
      <c r="B25" s="58"/>
      <c r="C25" s="58"/>
      <c r="D25" s="58"/>
      <c r="E25" s="59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186" t="s">
        <v>683</v>
      </c>
      <c r="B26" s="52">
        <v>2733</v>
      </c>
      <c r="C26" s="52">
        <v>1836</v>
      </c>
      <c r="D26" s="52">
        <v>314</v>
      </c>
      <c r="E26" s="53">
        <v>246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187" t="s">
        <v>124</v>
      </c>
      <c r="B27" s="58"/>
      <c r="C27" s="58"/>
      <c r="D27" s="58"/>
      <c r="E27" s="59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185" t="s">
        <v>125</v>
      </c>
      <c r="B28" s="58">
        <v>2240</v>
      </c>
      <c r="C28" s="58">
        <v>1450</v>
      </c>
      <c r="D28" s="58">
        <v>250</v>
      </c>
      <c r="E28" s="59">
        <v>191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184" t="s">
        <v>958</v>
      </c>
      <c r="B29" s="58"/>
      <c r="C29" s="58"/>
      <c r="D29" s="58"/>
      <c r="E29" s="59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185" t="s">
        <v>127</v>
      </c>
      <c r="B30" s="58">
        <v>461</v>
      </c>
      <c r="C30" s="58">
        <v>368</v>
      </c>
      <c r="D30" s="58">
        <v>61</v>
      </c>
      <c r="E30" s="59">
        <v>53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184" t="s">
        <v>128</v>
      </c>
      <c r="B31" s="58"/>
      <c r="C31" s="58"/>
      <c r="D31" s="58"/>
      <c r="E31" s="59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 ht="23.25">
      <c r="A32" s="185" t="s">
        <v>238</v>
      </c>
      <c r="B32" s="58">
        <v>32</v>
      </c>
      <c r="C32" s="58">
        <v>18</v>
      </c>
      <c r="D32" s="58">
        <v>3</v>
      </c>
      <c r="E32" s="59">
        <v>2</v>
      </c>
      <c r="F32" s="298"/>
      <c r="G32" s="61"/>
      <c r="H32" s="61"/>
      <c r="I32" s="61"/>
      <c r="J32" s="61"/>
      <c r="K32" s="61"/>
      <c r="L32" s="61"/>
      <c r="M32" s="61"/>
      <c r="N32" s="61"/>
      <c r="O32" s="61"/>
    </row>
    <row r="33" spans="1:15" ht="23.25">
      <c r="A33" s="184" t="s">
        <v>959</v>
      </c>
      <c r="B33" s="58"/>
      <c r="C33" s="58"/>
      <c r="D33" s="58"/>
      <c r="E33" s="59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186" t="s">
        <v>690</v>
      </c>
      <c r="B34" s="52">
        <v>4807</v>
      </c>
      <c r="C34" s="52">
        <v>2661</v>
      </c>
      <c r="D34" s="52">
        <v>371</v>
      </c>
      <c r="E34" s="53">
        <v>240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187" t="s">
        <v>132</v>
      </c>
      <c r="B35" s="58"/>
      <c r="C35" s="58"/>
      <c r="D35" s="58"/>
      <c r="E35" s="59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185" t="s">
        <v>133</v>
      </c>
      <c r="B36" s="58">
        <v>4636</v>
      </c>
      <c r="C36" s="58">
        <v>2556</v>
      </c>
      <c r="D36" s="58">
        <v>357</v>
      </c>
      <c r="E36" s="59">
        <v>229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184" t="s">
        <v>134</v>
      </c>
      <c r="B37" s="58"/>
      <c r="C37" s="58"/>
      <c r="D37" s="58"/>
      <c r="E37" s="59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185" t="s">
        <v>135</v>
      </c>
      <c r="B38" s="58">
        <v>103</v>
      </c>
      <c r="C38" s="58">
        <v>77</v>
      </c>
      <c r="D38" s="58">
        <v>13</v>
      </c>
      <c r="E38" s="59">
        <v>10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184" t="s">
        <v>136</v>
      </c>
      <c r="B39" s="58"/>
      <c r="C39" s="58"/>
      <c r="D39" s="58"/>
      <c r="E39" s="59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185" t="s">
        <v>141</v>
      </c>
      <c r="B40" s="58">
        <v>29</v>
      </c>
      <c r="C40" s="58">
        <v>11</v>
      </c>
      <c r="D40" s="58" t="s">
        <v>92</v>
      </c>
      <c r="E40" s="59" t="s">
        <v>92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184" t="s">
        <v>142</v>
      </c>
      <c r="B41" s="58"/>
      <c r="C41" s="58"/>
      <c r="D41" s="58"/>
      <c r="E41" s="59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 ht="23.25">
      <c r="A42" s="185" t="s">
        <v>540</v>
      </c>
      <c r="B42" s="58">
        <v>39</v>
      </c>
      <c r="C42" s="58">
        <v>17</v>
      </c>
      <c r="D42" s="58">
        <v>1</v>
      </c>
      <c r="E42" s="59">
        <v>1</v>
      </c>
      <c r="F42" s="298"/>
      <c r="G42" s="61"/>
      <c r="H42" s="61"/>
      <c r="I42" s="61"/>
      <c r="J42" s="61"/>
      <c r="K42" s="61"/>
      <c r="L42" s="61"/>
      <c r="M42" s="61"/>
      <c r="N42" s="61"/>
      <c r="O42" s="61"/>
    </row>
    <row r="43" spans="1:15" ht="23.25">
      <c r="A43" s="184" t="s">
        <v>960</v>
      </c>
      <c r="B43" s="58"/>
      <c r="C43" s="58"/>
      <c r="D43" s="58"/>
      <c r="E43" s="59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241" t="s">
        <v>143</v>
      </c>
      <c r="B44" s="52">
        <v>292</v>
      </c>
      <c r="C44" s="52">
        <v>169</v>
      </c>
      <c r="D44" s="52">
        <v>38</v>
      </c>
      <c r="E44" s="53">
        <v>27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>
      <c r="A45" s="187" t="s">
        <v>144</v>
      </c>
      <c r="B45" s="58"/>
      <c r="C45" s="58"/>
      <c r="D45" s="58"/>
      <c r="E45" s="59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>
      <c r="A46" s="185" t="s">
        <v>145</v>
      </c>
      <c r="B46" s="58">
        <v>90</v>
      </c>
      <c r="C46" s="58">
        <v>67</v>
      </c>
      <c r="D46" s="58">
        <v>18</v>
      </c>
      <c r="E46" s="59">
        <v>15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1:15">
      <c r="A47" s="184" t="s">
        <v>146</v>
      </c>
      <c r="B47" s="58"/>
      <c r="C47" s="58"/>
      <c r="D47" s="58"/>
      <c r="E47" s="59"/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1:15">
      <c r="A48" s="185" t="s">
        <v>147</v>
      </c>
      <c r="B48" s="58">
        <v>54</v>
      </c>
      <c r="C48" s="58">
        <v>33</v>
      </c>
      <c r="D48" s="58">
        <v>1</v>
      </c>
      <c r="E48" s="59">
        <v>1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1:15">
      <c r="A49" s="184" t="s">
        <v>148</v>
      </c>
      <c r="B49" s="58"/>
      <c r="C49" s="58"/>
      <c r="D49" s="58"/>
      <c r="E49" s="59"/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1:15">
      <c r="A50" s="185" t="s">
        <v>149</v>
      </c>
      <c r="B50" s="58">
        <v>109</v>
      </c>
      <c r="C50" s="58">
        <v>50</v>
      </c>
      <c r="D50" s="58">
        <v>13</v>
      </c>
      <c r="E50" s="59">
        <v>6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1:15">
      <c r="A51" s="184" t="s">
        <v>150</v>
      </c>
      <c r="B51" s="58"/>
      <c r="C51" s="58"/>
      <c r="D51" s="58"/>
      <c r="E51" s="59"/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1:15">
      <c r="A52" s="185" t="s">
        <v>151</v>
      </c>
      <c r="B52" s="58">
        <v>37</v>
      </c>
      <c r="C52" s="58">
        <v>17</v>
      </c>
      <c r="D52" s="58">
        <v>5</v>
      </c>
      <c r="E52" s="59">
        <v>4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spans="1:15">
      <c r="A53" s="184" t="s">
        <v>152</v>
      </c>
      <c r="B53" s="58"/>
      <c r="C53" s="58"/>
      <c r="D53" s="58"/>
      <c r="E53" s="59"/>
      <c r="F53" s="61"/>
      <c r="G53" s="61"/>
      <c r="H53" s="61"/>
      <c r="I53" s="61"/>
      <c r="J53" s="61"/>
      <c r="K53" s="61"/>
      <c r="L53" s="61"/>
      <c r="M53" s="61"/>
      <c r="N53" s="61"/>
      <c r="O53" s="61"/>
    </row>
    <row r="54" spans="1:15" ht="23.25">
      <c r="A54" s="185" t="s">
        <v>543</v>
      </c>
      <c r="B54" s="58">
        <v>2</v>
      </c>
      <c r="C54" s="58">
        <v>2</v>
      </c>
      <c r="D54" s="58">
        <v>1</v>
      </c>
      <c r="E54" s="59">
        <v>1</v>
      </c>
      <c r="F54" s="298"/>
      <c r="G54" s="61"/>
      <c r="H54" s="61"/>
      <c r="I54" s="61"/>
      <c r="J54" s="61"/>
      <c r="K54" s="61"/>
      <c r="L54" s="61"/>
      <c r="M54" s="61"/>
      <c r="N54" s="61"/>
      <c r="O54" s="61"/>
    </row>
    <row r="55" spans="1:15" ht="25.5" customHeight="1">
      <c r="A55" s="184" t="s">
        <v>154</v>
      </c>
      <c r="B55" s="58"/>
      <c r="C55" s="58"/>
      <c r="D55" s="58"/>
      <c r="E55" s="59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1:15">
      <c r="A56" s="186" t="s">
        <v>157</v>
      </c>
      <c r="B56" s="52">
        <v>713</v>
      </c>
      <c r="C56" s="52">
        <v>142</v>
      </c>
      <c r="D56" s="52">
        <v>85</v>
      </c>
      <c r="E56" s="53">
        <v>18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spans="1:15">
      <c r="A57" s="187" t="s">
        <v>561</v>
      </c>
      <c r="B57" s="58"/>
      <c r="C57" s="58"/>
      <c r="D57" s="58"/>
      <c r="E57" s="59"/>
      <c r="F57" s="61"/>
      <c r="G57" s="61"/>
      <c r="H57" s="61"/>
      <c r="I57" s="61"/>
      <c r="J57" s="61"/>
      <c r="K57" s="61"/>
      <c r="L57" s="61"/>
      <c r="M57" s="61"/>
      <c r="N57" s="61"/>
      <c r="O57" s="61"/>
    </row>
    <row r="58" spans="1:15">
      <c r="A58" s="185" t="s">
        <v>159</v>
      </c>
      <c r="B58" s="58">
        <v>561</v>
      </c>
      <c r="C58" s="58">
        <v>111</v>
      </c>
      <c r="D58" s="58">
        <v>70</v>
      </c>
      <c r="E58" s="59">
        <v>17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</row>
    <row r="59" spans="1:15">
      <c r="A59" s="184" t="s">
        <v>160</v>
      </c>
      <c r="B59" s="58"/>
      <c r="C59" s="58"/>
      <c r="D59" s="58"/>
      <c r="E59" s="59"/>
      <c r="F59" s="61"/>
      <c r="G59" s="61"/>
      <c r="H59" s="61"/>
      <c r="I59" s="61"/>
      <c r="J59" s="61"/>
      <c r="K59" s="61"/>
      <c r="L59" s="61"/>
      <c r="M59" s="61"/>
      <c r="N59" s="61"/>
      <c r="O59" s="61"/>
    </row>
    <row r="60" spans="1:15" ht="23.25">
      <c r="A60" s="185" t="s">
        <v>250</v>
      </c>
      <c r="B60" s="58">
        <v>152</v>
      </c>
      <c r="C60" s="58">
        <v>31</v>
      </c>
      <c r="D60" s="58">
        <v>15</v>
      </c>
      <c r="E60" s="59">
        <v>1</v>
      </c>
      <c r="F60" s="298"/>
      <c r="G60" s="61"/>
      <c r="H60" s="61"/>
      <c r="I60" s="61"/>
      <c r="J60" s="61"/>
      <c r="K60" s="61"/>
      <c r="L60" s="61"/>
      <c r="M60" s="61"/>
      <c r="N60" s="61"/>
      <c r="O60" s="61"/>
    </row>
    <row r="61" spans="1:15" ht="23.25">
      <c r="A61" s="184" t="s">
        <v>961</v>
      </c>
      <c r="B61" s="58"/>
      <c r="C61" s="58"/>
      <c r="D61" s="58"/>
      <c r="E61" s="59"/>
      <c r="F61" s="61"/>
      <c r="G61" s="61"/>
      <c r="H61" s="61"/>
      <c r="I61" s="61"/>
      <c r="J61" s="61"/>
      <c r="K61" s="61"/>
      <c r="L61" s="61"/>
      <c r="M61" s="61"/>
      <c r="N61" s="61"/>
      <c r="O61" s="61"/>
    </row>
    <row r="62" spans="1:15">
      <c r="A62" s="136" t="s">
        <v>251</v>
      </c>
      <c r="B62" s="52">
        <v>1221</v>
      </c>
      <c r="C62" s="52">
        <v>371</v>
      </c>
      <c r="D62" s="52">
        <v>106</v>
      </c>
      <c r="E62" s="53">
        <v>53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spans="1:15">
      <c r="A63" s="187" t="s">
        <v>164</v>
      </c>
      <c r="B63" s="58"/>
      <c r="C63" s="58"/>
      <c r="D63" s="58"/>
      <c r="E63" s="59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spans="1:15">
      <c r="A64" s="185" t="s">
        <v>165</v>
      </c>
      <c r="B64" s="58">
        <v>675</v>
      </c>
      <c r="C64" s="58">
        <v>137</v>
      </c>
      <c r="D64" s="58">
        <v>40</v>
      </c>
      <c r="E64" s="59">
        <v>12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</row>
    <row r="65" spans="1:15">
      <c r="A65" s="184" t="s">
        <v>166</v>
      </c>
      <c r="B65" s="58"/>
      <c r="C65" s="58"/>
      <c r="D65" s="58"/>
      <c r="E65" s="59"/>
      <c r="F65" s="61"/>
      <c r="G65" s="61"/>
      <c r="H65" s="61"/>
      <c r="I65" s="61"/>
      <c r="J65" s="61"/>
      <c r="K65" s="61"/>
      <c r="L65" s="61"/>
      <c r="M65" s="61"/>
      <c r="N65" s="61"/>
      <c r="O65" s="61"/>
    </row>
    <row r="66" spans="1:15">
      <c r="A66" s="185" t="s">
        <v>167</v>
      </c>
      <c r="B66" s="58">
        <v>178</v>
      </c>
      <c r="C66" s="58">
        <v>58</v>
      </c>
      <c r="D66" s="58">
        <v>16</v>
      </c>
      <c r="E66" s="59">
        <v>13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</row>
    <row r="67" spans="1:15">
      <c r="A67" s="184" t="s">
        <v>168</v>
      </c>
      <c r="B67" s="58"/>
      <c r="C67" s="58"/>
      <c r="D67" s="58"/>
      <c r="E67" s="59"/>
      <c r="F67" s="61"/>
      <c r="G67" s="61"/>
      <c r="H67" s="61"/>
      <c r="I67" s="61"/>
      <c r="J67" s="61"/>
      <c r="K67" s="61"/>
      <c r="L67" s="61"/>
      <c r="M67" s="61"/>
      <c r="N67" s="61"/>
      <c r="O67" s="61"/>
    </row>
    <row r="68" spans="1:15">
      <c r="A68" s="185" t="s">
        <v>169</v>
      </c>
      <c r="B68" s="58">
        <v>363</v>
      </c>
      <c r="C68" s="58">
        <v>176</v>
      </c>
      <c r="D68" s="58">
        <v>50</v>
      </c>
      <c r="E68" s="59">
        <v>28</v>
      </c>
      <c r="F68" s="298"/>
      <c r="G68" s="61"/>
      <c r="H68" s="61"/>
      <c r="I68" s="61"/>
      <c r="J68" s="61"/>
      <c r="K68" s="61"/>
      <c r="L68" s="61"/>
      <c r="M68" s="61"/>
      <c r="N68" s="61"/>
      <c r="O68" s="61"/>
    </row>
    <row r="69" spans="1:15">
      <c r="A69" s="184" t="s">
        <v>170</v>
      </c>
      <c r="B69" s="58"/>
      <c r="C69" s="58"/>
      <c r="D69" s="58"/>
      <c r="E69" s="59"/>
      <c r="F69" s="61"/>
      <c r="G69" s="61"/>
      <c r="H69" s="61"/>
      <c r="I69" s="61"/>
      <c r="J69" s="61"/>
      <c r="K69" s="61"/>
      <c r="L69" s="61"/>
      <c r="M69" s="61"/>
      <c r="N69" s="61"/>
      <c r="O69" s="61"/>
    </row>
    <row r="70" spans="1:15" ht="23.25">
      <c r="A70" s="185" t="s">
        <v>549</v>
      </c>
      <c r="B70" s="58">
        <v>152</v>
      </c>
      <c r="C70" s="58">
        <v>31</v>
      </c>
      <c r="D70" s="58">
        <v>15</v>
      </c>
      <c r="E70" s="59">
        <v>1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</row>
    <row r="71" spans="1:15" ht="23.25">
      <c r="A71" s="184" t="s">
        <v>1975</v>
      </c>
      <c r="B71" s="58"/>
      <c r="C71" s="58"/>
      <c r="D71" s="58"/>
      <c r="E71" s="59"/>
      <c r="F71" s="61"/>
      <c r="G71" s="61"/>
      <c r="H71" s="61"/>
      <c r="I71" s="61"/>
      <c r="J71" s="61"/>
      <c r="K71" s="61"/>
      <c r="L71" s="61"/>
      <c r="M71" s="61"/>
      <c r="N71" s="61"/>
      <c r="O71" s="61"/>
    </row>
    <row r="72" spans="1:15">
      <c r="A72" s="136" t="s">
        <v>173</v>
      </c>
      <c r="B72" s="52">
        <v>132</v>
      </c>
      <c r="C72" s="52">
        <v>80</v>
      </c>
      <c r="D72" s="52">
        <v>10</v>
      </c>
      <c r="E72" s="53">
        <v>7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</row>
    <row r="73" spans="1:15">
      <c r="A73" s="300" t="s">
        <v>174</v>
      </c>
      <c r="B73" s="58"/>
      <c r="C73" s="58"/>
      <c r="D73" s="58"/>
      <c r="E73" s="59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74" spans="1:15">
      <c r="A74" s="185" t="s">
        <v>175</v>
      </c>
      <c r="B74" s="58">
        <v>56</v>
      </c>
      <c r="C74" s="58">
        <v>31</v>
      </c>
      <c r="D74" s="58">
        <v>4</v>
      </c>
      <c r="E74" s="59">
        <v>2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</row>
    <row r="75" spans="1:15">
      <c r="A75" s="184" t="s">
        <v>176</v>
      </c>
      <c r="B75" s="58"/>
      <c r="C75" s="58"/>
      <c r="D75" s="58"/>
      <c r="E75" s="59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spans="1:15">
      <c r="A76" s="185" t="s">
        <v>177</v>
      </c>
      <c r="B76" s="58">
        <v>16</v>
      </c>
      <c r="C76" s="58">
        <v>5</v>
      </c>
      <c r="D76" s="58">
        <v>1</v>
      </c>
      <c r="E76" s="59" t="s">
        <v>92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</row>
    <row r="77" spans="1:15">
      <c r="A77" s="184" t="s">
        <v>178</v>
      </c>
      <c r="B77" s="58"/>
      <c r="C77" s="58"/>
      <c r="D77" s="58"/>
      <c r="E77" s="59"/>
      <c r="F77" s="61"/>
      <c r="G77" s="61"/>
      <c r="H77" s="61"/>
      <c r="I77" s="61"/>
      <c r="J77" s="61"/>
      <c r="K77" s="61"/>
      <c r="L77" s="61"/>
      <c r="M77" s="61"/>
      <c r="N77" s="61"/>
      <c r="O77" s="61"/>
    </row>
    <row r="78" spans="1:15">
      <c r="A78" s="185" t="s">
        <v>179</v>
      </c>
      <c r="B78" s="58">
        <v>2</v>
      </c>
      <c r="C78" s="58" t="s">
        <v>92</v>
      </c>
      <c r="D78" s="58" t="s">
        <v>92</v>
      </c>
      <c r="E78" s="59" t="s">
        <v>92</v>
      </c>
      <c r="F78" s="298"/>
      <c r="G78" s="61"/>
      <c r="H78" s="61"/>
      <c r="I78" s="61"/>
      <c r="J78" s="61"/>
      <c r="K78" s="61"/>
      <c r="L78" s="61"/>
      <c r="M78" s="61"/>
      <c r="N78" s="61"/>
      <c r="O78" s="61"/>
    </row>
    <row r="79" spans="1:15">
      <c r="A79" s="184" t="s">
        <v>180</v>
      </c>
      <c r="B79" s="58"/>
      <c r="C79" s="58"/>
      <c r="D79" s="58"/>
      <c r="E79" s="59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spans="1:15">
      <c r="A80" s="185" t="s">
        <v>181</v>
      </c>
      <c r="B80" s="58">
        <v>58</v>
      </c>
      <c r="C80" s="58">
        <v>44</v>
      </c>
      <c r="D80" s="58">
        <v>5</v>
      </c>
      <c r="E80" s="59">
        <v>5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spans="1:15">
      <c r="A81" s="184" t="s">
        <v>182</v>
      </c>
      <c r="B81" s="58"/>
      <c r="C81" s="58"/>
      <c r="D81" s="58"/>
      <c r="E81" s="59"/>
      <c r="F81" s="61"/>
      <c r="G81" s="61"/>
      <c r="H81" s="61"/>
      <c r="I81" s="61"/>
      <c r="J81" s="61"/>
      <c r="K81" s="61"/>
      <c r="L81" s="61"/>
      <c r="M81" s="61"/>
      <c r="N81" s="61"/>
      <c r="O81" s="61"/>
    </row>
    <row r="82" spans="1:15" ht="14.25" customHeight="1">
      <c r="A82" s="186" t="s">
        <v>189</v>
      </c>
      <c r="B82" s="52">
        <v>1430</v>
      </c>
      <c r="C82" s="52">
        <v>744</v>
      </c>
      <c r="D82" s="52">
        <v>120</v>
      </c>
      <c r="E82" s="53">
        <v>86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</row>
    <row r="83" spans="1:15">
      <c r="A83" s="187" t="s">
        <v>190</v>
      </c>
      <c r="B83" s="58"/>
      <c r="C83" s="58"/>
      <c r="D83" s="58"/>
      <c r="E83" s="59"/>
      <c r="F83" s="61"/>
      <c r="G83" s="61"/>
      <c r="H83" s="61"/>
      <c r="I83" s="61"/>
      <c r="J83" s="61"/>
      <c r="K83" s="61"/>
      <c r="L83" s="61"/>
      <c r="M83" s="61"/>
      <c r="N83" s="61"/>
      <c r="O83" s="61"/>
    </row>
    <row r="84" spans="1:15">
      <c r="A84" s="185" t="s">
        <v>191</v>
      </c>
      <c r="B84" s="58">
        <v>1413</v>
      </c>
      <c r="C84" s="58">
        <v>729</v>
      </c>
      <c r="D84" s="58">
        <v>118</v>
      </c>
      <c r="E84" s="59">
        <v>85</v>
      </c>
      <c r="F84" s="298"/>
      <c r="G84" s="61"/>
      <c r="H84" s="61"/>
      <c r="I84" s="61"/>
      <c r="J84" s="61"/>
      <c r="K84" s="61"/>
      <c r="L84" s="61"/>
      <c r="M84" s="61"/>
      <c r="N84" s="61"/>
      <c r="O84" s="61"/>
    </row>
    <row r="85" spans="1:15">
      <c r="A85" s="184" t="s">
        <v>192</v>
      </c>
      <c r="B85" s="58"/>
      <c r="C85" s="58"/>
      <c r="D85" s="58"/>
      <c r="E85" s="59"/>
      <c r="F85" s="61"/>
      <c r="G85" s="61"/>
      <c r="H85" s="61"/>
      <c r="I85" s="61"/>
      <c r="J85" s="61"/>
      <c r="K85" s="61"/>
      <c r="L85" s="61"/>
      <c r="M85" s="61"/>
      <c r="N85" s="61"/>
      <c r="O85" s="61"/>
    </row>
    <row r="86" spans="1:15">
      <c r="A86" s="185" t="s">
        <v>193</v>
      </c>
      <c r="B86" s="58">
        <v>17</v>
      </c>
      <c r="C86" s="58">
        <v>15</v>
      </c>
      <c r="D86" s="58">
        <v>2</v>
      </c>
      <c r="E86" s="59">
        <v>1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</row>
    <row r="87" spans="1:15">
      <c r="A87" s="184" t="s">
        <v>962</v>
      </c>
      <c r="B87" s="58"/>
      <c r="C87" s="58"/>
      <c r="D87" s="58"/>
      <c r="E87" s="59"/>
      <c r="F87" s="61"/>
      <c r="G87" s="61"/>
      <c r="H87" s="61"/>
      <c r="I87" s="61"/>
      <c r="J87" s="61"/>
      <c r="K87" s="61"/>
      <c r="L87" s="61"/>
      <c r="M87" s="61"/>
      <c r="N87" s="61"/>
      <c r="O87" s="61"/>
    </row>
    <row r="88" spans="1:15">
      <c r="A88" s="136" t="s">
        <v>199</v>
      </c>
      <c r="B88" s="52">
        <v>1356</v>
      </c>
      <c r="C88" s="52">
        <v>919</v>
      </c>
      <c r="D88" s="52">
        <v>146</v>
      </c>
      <c r="E88" s="53">
        <v>106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spans="1:15">
      <c r="A89" s="300" t="s">
        <v>265</v>
      </c>
      <c r="B89" s="58"/>
      <c r="C89" s="58"/>
      <c r="D89" s="58"/>
      <c r="E89" s="59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 spans="1:15">
      <c r="A90" s="185" t="s">
        <v>201</v>
      </c>
      <c r="B90" s="58">
        <v>1114</v>
      </c>
      <c r="C90" s="58">
        <v>819</v>
      </c>
      <c r="D90" s="58">
        <v>105</v>
      </c>
      <c r="E90" s="59">
        <v>85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 spans="1:15">
      <c r="A91" s="184" t="s">
        <v>202</v>
      </c>
      <c r="B91" s="58"/>
      <c r="C91" s="58"/>
      <c r="D91" s="58"/>
      <c r="E91" s="59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 spans="1:15">
      <c r="A92" s="185" t="s">
        <v>205</v>
      </c>
      <c r="B92" s="58">
        <v>14</v>
      </c>
      <c r="C92" s="58">
        <v>4</v>
      </c>
      <c r="D92" s="58">
        <v>1</v>
      </c>
      <c r="E92" s="59">
        <v>1</v>
      </c>
      <c r="F92" s="298"/>
      <c r="G92" s="61"/>
      <c r="H92" s="61"/>
      <c r="I92" s="61"/>
      <c r="J92" s="61"/>
      <c r="K92" s="61"/>
      <c r="L92" s="61"/>
      <c r="M92" s="61"/>
      <c r="N92" s="61"/>
      <c r="O92" s="61"/>
    </row>
    <row r="93" spans="1:15">
      <c r="A93" s="184" t="s">
        <v>206</v>
      </c>
      <c r="B93" s="58"/>
      <c r="C93" s="58"/>
      <c r="D93" s="58"/>
      <c r="E93" s="59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 spans="1:15" ht="14.1" customHeight="1">
      <c r="A94" s="185" t="s">
        <v>207</v>
      </c>
      <c r="B94" s="58">
        <v>133</v>
      </c>
      <c r="C94" s="58">
        <v>73</v>
      </c>
      <c r="D94" s="58">
        <v>26</v>
      </c>
      <c r="E94" s="59">
        <v>16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 spans="1:15" ht="14.1" customHeight="1">
      <c r="A95" s="184" t="s">
        <v>208</v>
      </c>
      <c r="B95" s="58"/>
      <c r="C95" s="58"/>
      <c r="D95" s="58"/>
      <c r="E95" s="59"/>
      <c r="F95" s="56"/>
      <c r="G95" s="61"/>
      <c r="H95" s="61"/>
      <c r="I95" s="61"/>
      <c r="J95" s="61"/>
      <c r="K95" s="61"/>
      <c r="L95" s="61"/>
      <c r="M95" s="61"/>
      <c r="N95" s="61"/>
      <c r="O95" s="61"/>
    </row>
    <row r="96" spans="1:15" ht="14.1" customHeight="1">
      <c r="A96" s="185" t="s">
        <v>963</v>
      </c>
      <c r="B96" s="58">
        <v>95</v>
      </c>
      <c r="C96" s="58">
        <v>23</v>
      </c>
      <c r="D96" s="58">
        <v>14</v>
      </c>
      <c r="E96" s="59">
        <v>4</v>
      </c>
      <c r="F96" s="60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5" ht="14.1" customHeight="1">
      <c r="A97" s="184" t="s">
        <v>204</v>
      </c>
      <c r="B97" s="58"/>
      <c r="C97" s="58"/>
      <c r="D97" s="58"/>
      <c r="E97" s="59"/>
    </row>
    <row r="98" spans="1:5" ht="14.1" customHeight="1">
      <c r="A98" s="136" t="s">
        <v>964</v>
      </c>
      <c r="B98" s="52">
        <v>102</v>
      </c>
      <c r="C98" s="52">
        <v>78</v>
      </c>
      <c r="D98" s="52">
        <v>1</v>
      </c>
      <c r="E98" s="53">
        <v>1</v>
      </c>
    </row>
    <row r="99" spans="1:5" ht="14.1" customHeight="1">
      <c r="A99" s="300" t="s">
        <v>965</v>
      </c>
      <c r="B99" s="301"/>
      <c r="C99" s="301"/>
      <c r="D99" s="301"/>
      <c r="E99" s="302"/>
    </row>
    <row r="100" spans="1:5" ht="19.5" customHeight="1">
      <c r="A100" s="61" t="s">
        <v>213</v>
      </c>
      <c r="B100" s="61"/>
      <c r="C100" s="61"/>
      <c r="D100" s="61"/>
      <c r="E100" s="61"/>
    </row>
    <row r="101" spans="1:5" ht="14.1" customHeight="1">
      <c r="A101" s="295" t="s">
        <v>214</v>
      </c>
      <c r="B101" s="295"/>
      <c r="C101" s="295"/>
      <c r="D101" s="295"/>
      <c r="E101" s="295"/>
    </row>
  </sheetData>
  <mergeCells count="3">
    <mergeCell ref="A6:A7"/>
    <mergeCell ref="B6:C6"/>
    <mergeCell ref="D6:E6"/>
  </mergeCells>
  <hyperlinks>
    <hyperlink ref="A1" location="'SPIS TABLIC'!A1" display="'SPIS TABLIC'!A1" xr:uid="{00000000-0004-0000-1100-000000000000}"/>
    <hyperlink ref="A2" location="'SPIS TABLIC'!A1" display="Return to list of tables" xr:uid="{00000000-0004-0000-1100-000001000000}"/>
  </hyperlink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95"/>
  <sheetViews>
    <sheetView zoomScaleNormal="100" workbookViewId="0">
      <selection activeCell="A4" sqref="A4"/>
    </sheetView>
  </sheetViews>
  <sheetFormatPr defaultColWidth="9" defaultRowHeight="13.15"/>
  <cols>
    <col min="1" max="1" width="69.5" style="229" customWidth="1"/>
    <col min="2" max="6" width="14.625" style="304" customWidth="1"/>
    <col min="7" max="16384" width="9" style="10"/>
  </cols>
  <sheetData>
    <row r="1" spans="1:7" ht="14.1" customHeight="1">
      <c r="A1" s="478" t="s">
        <v>70</v>
      </c>
      <c r="B1" s="6"/>
      <c r="C1" s="303"/>
      <c r="D1" s="10"/>
      <c r="E1" s="10"/>
      <c r="F1" s="10"/>
    </row>
    <row r="2" spans="1:7" ht="14.1" customHeight="1">
      <c r="A2" s="478" t="s">
        <v>71</v>
      </c>
      <c r="B2" s="10"/>
      <c r="C2" s="303"/>
      <c r="D2" s="10"/>
      <c r="E2" s="10"/>
      <c r="F2" s="10"/>
    </row>
    <row r="3" spans="1:7" ht="14.1" customHeight="1">
      <c r="A3" s="10"/>
      <c r="B3" s="10"/>
      <c r="C3" s="10"/>
      <c r="D3" s="10"/>
      <c r="E3" s="10"/>
      <c r="F3" s="10"/>
    </row>
    <row r="4" spans="1:7" s="5" customFormat="1" ht="14.1" customHeight="1">
      <c r="A4" s="153" t="s">
        <v>2132</v>
      </c>
      <c r="B4" s="628"/>
      <c r="C4" s="628"/>
      <c r="D4" s="628"/>
      <c r="E4" s="628"/>
      <c r="F4" s="628"/>
    </row>
    <row r="5" spans="1:7" s="5" customFormat="1" ht="14.1" customHeight="1">
      <c r="A5" s="37" t="s">
        <v>2080</v>
      </c>
      <c r="B5" s="628"/>
      <c r="C5" s="628"/>
      <c r="D5" s="628"/>
      <c r="E5" s="628"/>
      <c r="F5" s="628"/>
    </row>
    <row r="6" spans="1:7" ht="23.25" customHeight="1">
      <c r="A6" s="844" t="s">
        <v>630</v>
      </c>
      <c r="B6" s="768" t="s">
        <v>945</v>
      </c>
      <c r="C6" s="768"/>
      <c r="D6" s="768"/>
      <c r="E6" s="768" t="s">
        <v>946</v>
      </c>
      <c r="F6" s="769"/>
    </row>
    <row r="7" spans="1:7" ht="24" customHeight="1">
      <c r="A7" s="844"/>
      <c r="B7" s="768" t="s">
        <v>947</v>
      </c>
      <c r="C7" s="768" t="s">
        <v>500</v>
      </c>
      <c r="D7" s="768"/>
      <c r="E7" s="768" t="s">
        <v>947</v>
      </c>
      <c r="F7" s="769" t="s">
        <v>218</v>
      </c>
    </row>
    <row r="8" spans="1:7" ht="57.75" customHeight="1">
      <c r="A8" s="844"/>
      <c r="B8" s="768"/>
      <c r="C8" s="232" t="s">
        <v>966</v>
      </c>
      <c r="D8" s="232" t="s">
        <v>2306</v>
      </c>
      <c r="E8" s="768"/>
      <c r="F8" s="769"/>
    </row>
    <row r="9" spans="1:7" ht="14.1" customHeight="1">
      <c r="A9" s="629" t="s">
        <v>79</v>
      </c>
      <c r="B9" s="274">
        <v>82194</v>
      </c>
      <c r="C9" s="274">
        <v>40742</v>
      </c>
      <c r="D9" s="274">
        <v>25371</v>
      </c>
      <c r="E9" s="274">
        <v>14459</v>
      </c>
      <c r="F9" s="275">
        <v>8265</v>
      </c>
      <c r="G9" s="16"/>
    </row>
    <row r="10" spans="1:7" ht="14.1" customHeight="1">
      <c r="A10" s="630" t="s">
        <v>81</v>
      </c>
      <c r="B10" s="285"/>
      <c r="C10" s="285"/>
      <c r="D10" s="285"/>
      <c r="E10" s="285"/>
      <c r="F10" s="283"/>
    </row>
    <row r="11" spans="1:7" ht="14.1" customHeight="1">
      <c r="A11" s="631" t="s">
        <v>967</v>
      </c>
      <c r="B11" s="277">
        <v>42681</v>
      </c>
      <c r="C11" s="277">
        <v>21927</v>
      </c>
      <c r="D11" s="277">
        <v>10863</v>
      </c>
      <c r="E11" s="277">
        <v>7735</v>
      </c>
      <c r="F11" s="278">
        <v>4329</v>
      </c>
    </row>
    <row r="12" spans="1:7" ht="14.1" customHeight="1">
      <c r="A12" s="632" t="s">
        <v>530</v>
      </c>
      <c r="B12" s="279"/>
      <c r="C12" s="279"/>
      <c r="D12" s="279"/>
      <c r="E12" s="279"/>
      <c r="F12" s="280"/>
    </row>
    <row r="13" spans="1:7" ht="14.1" customHeight="1">
      <c r="A13" s="633" t="s">
        <v>84</v>
      </c>
      <c r="B13" s="277">
        <v>33107</v>
      </c>
      <c r="C13" s="277">
        <v>17004</v>
      </c>
      <c r="D13" s="277">
        <v>8904</v>
      </c>
      <c r="E13" s="277">
        <v>6376</v>
      </c>
      <c r="F13" s="278">
        <v>3643</v>
      </c>
      <c r="G13" s="16"/>
    </row>
    <row r="14" spans="1:7" ht="14.1" customHeight="1">
      <c r="A14" s="634" t="s">
        <v>2145</v>
      </c>
      <c r="B14" s="279"/>
      <c r="C14" s="279"/>
      <c r="D14" s="279"/>
      <c r="E14" s="279"/>
      <c r="F14" s="280"/>
    </row>
    <row r="15" spans="1:7" ht="14.1" customHeight="1">
      <c r="A15" s="635" t="s">
        <v>1816</v>
      </c>
      <c r="B15" s="279">
        <v>31750</v>
      </c>
      <c r="C15" s="279">
        <v>16291</v>
      </c>
      <c r="D15" s="279">
        <v>8448</v>
      </c>
      <c r="E15" s="279">
        <v>6115</v>
      </c>
      <c r="F15" s="280">
        <v>3468</v>
      </c>
    </row>
    <row r="16" spans="1:7" ht="14.1" customHeight="1">
      <c r="A16" s="680" t="s">
        <v>2037</v>
      </c>
      <c r="B16" s="279"/>
      <c r="C16" s="279"/>
      <c r="D16" s="279"/>
      <c r="E16" s="279"/>
      <c r="F16" s="280"/>
    </row>
    <row r="17" spans="1:6" ht="14.1" customHeight="1">
      <c r="A17" s="636" t="s">
        <v>582</v>
      </c>
      <c r="B17" s="279">
        <v>544</v>
      </c>
      <c r="C17" s="279">
        <v>192</v>
      </c>
      <c r="D17" s="279">
        <v>103</v>
      </c>
      <c r="E17" s="279">
        <v>193</v>
      </c>
      <c r="F17" s="280">
        <v>78</v>
      </c>
    </row>
    <row r="18" spans="1:6" ht="14.1" customHeight="1">
      <c r="A18" s="582" t="s">
        <v>358</v>
      </c>
      <c r="B18" s="279"/>
      <c r="C18" s="279"/>
      <c r="D18" s="279"/>
      <c r="E18" s="279"/>
      <c r="F18" s="280"/>
    </row>
    <row r="19" spans="1:6" ht="14.1" customHeight="1">
      <c r="A19" s="636" t="s">
        <v>390</v>
      </c>
      <c r="B19" s="279">
        <v>35</v>
      </c>
      <c r="C19" s="279">
        <v>31</v>
      </c>
      <c r="D19" s="279">
        <v>10</v>
      </c>
      <c r="E19" s="279">
        <v>7</v>
      </c>
      <c r="F19" s="280">
        <v>7</v>
      </c>
    </row>
    <row r="20" spans="1:6" ht="14.1" customHeight="1">
      <c r="A20" s="582" t="s">
        <v>391</v>
      </c>
      <c r="B20" s="279"/>
      <c r="C20" s="279"/>
      <c r="D20" s="279"/>
      <c r="E20" s="279"/>
      <c r="F20" s="280"/>
    </row>
    <row r="21" spans="1:6" ht="14.1" customHeight="1">
      <c r="A21" s="636" t="s">
        <v>426</v>
      </c>
      <c r="B21" s="279">
        <v>479</v>
      </c>
      <c r="C21" s="279">
        <v>309</v>
      </c>
      <c r="D21" s="279">
        <v>227</v>
      </c>
      <c r="E21" s="279">
        <v>85</v>
      </c>
      <c r="F21" s="280">
        <v>65</v>
      </c>
    </row>
    <row r="22" spans="1:6" ht="14.1" customHeight="1">
      <c r="A22" s="582" t="s">
        <v>427</v>
      </c>
      <c r="B22" s="279"/>
      <c r="C22" s="279"/>
      <c r="D22" s="279"/>
      <c r="E22" s="279"/>
      <c r="F22" s="280"/>
    </row>
    <row r="23" spans="1:6" ht="14.1" customHeight="1">
      <c r="A23" s="636" t="s">
        <v>968</v>
      </c>
      <c r="B23" s="279">
        <v>17</v>
      </c>
      <c r="C23" s="279" t="s">
        <v>1651</v>
      </c>
      <c r="D23" s="279">
        <v>8</v>
      </c>
      <c r="E23" s="279" t="s">
        <v>1651</v>
      </c>
      <c r="F23" s="280" t="s">
        <v>1651</v>
      </c>
    </row>
    <row r="24" spans="1:6" ht="14.1" customHeight="1">
      <c r="A24" s="582" t="s">
        <v>446</v>
      </c>
      <c r="B24" s="279"/>
      <c r="C24" s="279"/>
      <c r="D24" s="279"/>
      <c r="E24" s="279"/>
      <c r="F24" s="280"/>
    </row>
    <row r="25" spans="1:6" ht="14.1" customHeight="1">
      <c r="A25" s="636" t="s">
        <v>609</v>
      </c>
      <c r="B25" s="279">
        <v>76</v>
      </c>
      <c r="C25" s="279">
        <v>22</v>
      </c>
      <c r="D25" s="279">
        <v>29</v>
      </c>
      <c r="E25" s="279">
        <v>18</v>
      </c>
      <c r="F25" s="280">
        <v>9</v>
      </c>
    </row>
    <row r="26" spans="1:6" ht="14.1" customHeight="1">
      <c r="A26" s="582" t="s">
        <v>433</v>
      </c>
      <c r="B26" s="279"/>
      <c r="C26" s="279"/>
      <c r="D26" s="279"/>
      <c r="E26" s="279"/>
      <c r="F26" s="280"/>
    </row>
    <row r="27" spans="1:6" ht="14.1" customHeight="1">
      <c r="A27" s="636" t="s">
        <v>969</v>
      </c>
      <c r="B27" s="279">
        <v>52</v>
      </c>
      <c r="C27" s="279">
        <v>30</v>
      </c>
      <c r="D27" s="279">
        <v>30</v>
      </c>
      <c r="E27" s="279">
        <v>9</v>
      </c>
      <c r="F27" s="280">
        <v>9</v>
      </c>
    </row>
    <row r="28" spans="1:6" ht="14.1" customHeight="1">
      <c r="A28" s="582" t="s">
        <v>587</v>
      </c>
      <c r="B28" s="279"/>
      <c r="C28" s="279"/>
      <c r="D28" s="279"/>
      <c r="E28" s="279"/>
      <c r="F28" s="280"/>
    </row>
    <row r="29" spans="1:6" ht="14.1" customHeight="1">
      <c r="A29" s="636" t="s">
        <v>624</v>
      </c>
      <c r="B29" s="279">
        <v>13</v>
      </c>
      <c r="C29" s="279" t="s">
        <v>1651</v>
      </c>
      <c r="D29" s="279">
        <v>10</v>
      </c>
      <c r="E29" s="279" t="s">
        <v>92</v>
      </c>
      <c r="F29" s="280" t="s">
        <v>92</v>
      </c>
    </row>
    <row r="30" spans="1:6" ht="14.1" customHeight="1">
      <c r="A30" s="582" t="s">
        <v>970</v>
      </c>
      <c r="B30" s="279"/>
      <c r="C30" s="279"/>
      <c r="D30" s="279"/>
      <c r="E30" s="279"/>
      <c r="F30" s="280"/>
    </row>
    <row r="31" spans="1:6" ht="14.1" customHeight="1">
      <c r="A31" s="636" t="s">
        <v>973</v>
      </c>
      <c r="B31" s="279">
        <v>45</v>
      </c>
      <c r="C31" s="279">
        <v>9</v>
      </c>
      <c r="D31" s="279" t="s">
        <v>1651</v>
      </c>
      <c r="E31" s="279" t="s">
        <v>1651</v>
      </c>
      <c r="F31" s="280" t="s">
        <v>92</v>
      </c>
    </row>
    <row r="32" spans="1:6" ht="14.1" customHeight="1">
      <c r="A32" s="582" t="s">
        <v>454</v>
      </c>
      <c r="B32" s="657"/>
      <c r="C32" s="657"/>
      <c r="D32" s="657"/>
      <c r="E32" s="657"/>
      <c r="F32" s="658"/>
    </row>
    <row r="33" spans="1:6" ht="14.1" customHeight="1">
      <c r="A33" s="636" t="s">
        <v>971</v>
      </c>
      <c r="B33" s="279">
        <v>153</v>
      </c>
      <c r="C33" s="279">
        <v>85</v>
      </c>
      <c r="D33" s="279">
        <v>50</v>
      </c>
      <c r="E33" s="279">
        <v>26</v>
      </c>
      <c r="F33" s="280">
        <v>18</v>
      </c>
    </row>
    <row r="34" spans="1:6" ht="14.1" customHeight="1">
      <c r="A34" s="582" t="s">
        <v>395</v>
      </c>
      <c r="B34" s="279"/>
      <c r="C34" s="279"/>
      <c r="D34" s="279"/>
      <c r="E34" s="279"/>
      <c r="F34" s="280"/>
    </row>
    <row r="35" spans="1:6" ht="14.1" customHeight="1">
      <c r="A35" s="636" t="s">
        <v>311</v>
      </c>
      <c r="B35" s="279">
        <v>43</v>
      </c>
      <c r="C35" s="279">
        <v>25</v>
      </c>
      <c r="D35" s="279">
        <v>15</v>
      </c>
      <c r="E35" s="279">
        <v>5</v>
      </c>
      <c r="F35" s="280">
        <v>4</v>
      </c>
    </row>
    <row r="36" spans="1:6" ht="14.1" customHeight="1">
      <c r="A36" s="582" t="s">
        <v>972</v>
      </c>
      <c r="B36" s="279"/>
      <c r="C36" s="279"/>
      <c r="D36" s="279"/>
      <c r="E36" s="279"/>
      <c r="F36" s="280"/>
    </row>
    <row r="37" spans="1:6" ht="14.1" customHeight="1">
      <c r="A37" s="636" t="s">
        <v>402</v>
      </c>
      <c r="B37" s="279">
        <v>26</v>
      </c>
      <c r="C37" s="279">
        <v>10</v>
      </c>
      <c r="D37" s="279">
        <v>4</v>
      </c>
      <c r="E37" s="279">
        <v>5</v>
      </c>
      <c r="F37" s="280" t="s">
        <v>1651</v>
      </c>
    </row>
    <row r="38" spans="1:6" ht="14.1" customHeight="1">
      <c r="A38" s="582" t="s">
        <v>403</v>
      </c>
      <c r="B38" s="279"/>
      <c r="C38" s="279"/>
      <c r="D38" s="279"/>
      <c r="E38" s="279"/>
      <c r="F38" s="280"/>
    </row>
    <row r="39" spans="1:6" ht="14.1" customHeight="1">
      <c r="A39" s="636" t="s">
        <v>417</v>
      </c>
      <c r="B39" s="279">
        <v>324</v>
      </c>
      <c r="C39" s="279">
        <v>108</v>
      </c>
      <c r="D39" s="279">
        <v>84</v>
      </c>
      <c r="E39" s="279">
        <v>86</v>
      </c>
      <c r="F39" s="280">
        <v>35</v>
      </c>
    </row>
    <row r="40" spans="1:6" ht="14.1" customHeight="1">
      <c r="A40" s="582" t="s">
        <v>418</v>
      </c>
      <c r="B40" s="279"/>
      <c r="C40" s="279"/>
      <c r="D40" s="279"/>
      <c r="E40" s="279"/>
      <c r="F40" s="280"/>
    </row>
    <row r="41" spans="1:6" ht="14.1" customHeight="1">
      <c r="A41" s="636" t="s">
        <v>441</v>
      </c>
      <c r="B41" s="279">
        <v>297</v>
      </c>
      <c r="C41" s="279">
        <v>85</v>
      </c>
      <c r="D41" s="279">
        <v>92</v>
      </c>
      <c r="E41" s="279">
        <v>46</v>
      </c>
      <c r="F41" s="280">
        <v>17</v>
      </c>
    </row>
    <row r="42" spans="1:6" ht="14.1" customHeight="1">
      <c r="A42" s="582" t="s">
        <v>974</v>
      </c>
      <c r="B42" s="279"/>
      <c r="C42" s="279"/>
      <c r="D42" s="279"/>
      <c r="E42" s="279"/>
      <c r="F42" s="280"/>
    </row>
    <row r="43" spans="1:6" ht="14.1" customHeight="1">
      <c r="A43" s="636" t="s">
        <v>424</v>
      </c>
      <c r="B43" s="279">
        <v>707</v>
      </c>
      <c r="C43" s="279">
        <v>251</v>
      </c>
      <c r="D43" s="279">
        <v>192</v>
      </c>
      <c r="E43" s="279">
        <v>174</v>
      </c>
      <c r="F43" s="280">
        <v>76</v>
      </c>
    </row>
    <row r="44" spans="1:6" ht="14.1" customHeight="1">
      <c r="A44" s="582" t="s">
        <v>425</v>
      </c>
      <c r="B44" s="279"/>
      <c r="C44" s="279"/>
      <c r="D44" s="279"/>
      <c r="E44" s="279"/>
      <c r="F44" s="280"/>
    </row>
    <row r="45" spans="1:6" ht="14.1" customHeight="1">
      <c r="A45" s="636" t="s">
        <v>627</v>
      </c>
      <c r="B45" s="279">
        <v>27</v>
      </c>
      <c r="C45" s="279">
        <v>8</v>
      </c>
      <c r="D45" s="279">
        <v>7</v>
      </c>
      <c r="E45" s="279">
        <v>4</v>
      </c>
      <c r="F45" s="280" t="s">
        <v>1651</v>
      </c>
    </row>
    <row r="46" spans="1:6" ht="14.1" customHeight="1">
      <c r="A46" s="582" t="s">
        <v>975</v>
      </c>
      <c r="B46" s="279"/>
      <c r="C46" s="279"/>
      <c r="D46" s="279"/>
      <c r="E46" s="279"/>
      <c r="F46" s="280"/>
    </row>
    <row r="47" spans="1:6" ht="14.1" customHeight="1">
      <c r="A47" s="636" t="s">
        <v>976</v>
      </c>
      <c r="B47" s="279">
        <v>354</v>
      </c>
      <c r="C47" s="279">
        <v>128</v>
      </c>
      <c r="D47" s="279">
        <v>95</v>
      </c>
      <c r="E47" s="279">
        <v>64</v>
      </c>
      <c r="F47" s="280">
        <v>29</v>
      </c>
    </row>
    <row r="48" spans="1:6" ht="14.1" customHeight="1">
      <c r="A48" s="582" t="s">
        <v>360</v>
      </c>
      <c r="B48" s="279"/>
      <c r="C48" s="279"/>
      <c r="D48" s="279"/>
      <c r="E48" s="279"/>
      <c r="F48" s="280"/>
    </row>
    <row r="49" spans="1:7" ht="14.1" customHeight="1">
      <c r="A49" s="636" t="s">
        <v>332</v>
      </c>
      <c r="B49" s="279">
        <v>738</v>
      </c>
      <c r="C49" s="279">
        <v>206</v>
      </c>
      <c r="D49" s="279">
        <v>248</v>
      </c>
      <c r="E49" s="279">
        <v>192</v>
      </c>
      <c r="F49" s="280">
        <v>63</v>
      </c>
    </row>
    <row r="50" spans="1:7" ht="14.1" customHeight="1">
      <c r="A50" s="582" t="s">
        <v>333</v>
      </c>
      <c r="B50" s="279"/>
      <c r="C50" s="279"/>
      <c r="D50" s="279"/>
      <c r="E50" s="279"/>
      <c r="F50" s="280"/>
    </row>
    <row r="51" spans="1:7" ht="14.1" customHeight="1">
      <c r="A51" s="636" t="s">
        <v>977</v>
      </c>
      <c r="B51" s="279">
        <v>447</v>
      </c>
      <c r="C51" s="279">
        <v>142</v>
      </c>
      <c r="D51" s="279">
        <v>138</v>
      </c>
      <c r="E51" s="279">
        <v>113</v>
      </c>
      <c r="F51" s="280">
        <v>61</v>
      </c>
    </row>
    <row r="52" spans="1:7" ht="14.1" customHeight="1">
      <c r="A52" s="582" t="s">
        <v>978</v>
      </c>
      <c r="B52" s="279"/>
      <c r="C52" s="279"/>
      <c r="D52" s="279"/>
      <c r="E52" s="279"/>
      <c r="F52" s="280"/>
    </row>
    <row r="53" spans="1:7" ht="14.1" customHeight="1">
      <c r="A53" s="636" t="s">
        <v>407</v>
      </c>
      <c r="B53" s="279">
        <v>450</v>
      </c>
      <c r="C53" s="279">
        <v>125</v>
      </c>
      <c r="D53" s="279">
        <v>99</v>
      </c>
      <c r="E53" s="279">
        <v>65</v>
      </c>
      <c r="F53" s="280">
        <v>29</v>
      </c>
    </row>
    <row r="54" spans="1:7" ht="14.1" customHeight="1">
      <c r="A54" s="582" t="s">
        <v>408</v>
      </c>
      <c r="B54" s="279"/>
      <c r="C54" s="279"/>
      <c r="D54" s="279"/>
      <c r="E54" s="279"/>
      <c r="F54" s="280"/>
    </row>
    <row r="55" spans="1:7" ht="14.1" customHeight="1">
      <c r="A55" s="636" t="s">
        <v>471</v>
      </c>
      <c r="B55" s="439">
        <v>390</v>
      </c>
      <c r="C55" s="279">
        <v>81</v>
      </c>
      <c r="D55" s="279">
        <v>133</v>
      </c>
      <c r="E55" s="279">
        <v>81</v>
      </c>
      <c r="F55" s="280">
        <v>11</v>
      </c>
      <c r="G55" s="16"/>
    </row>
    <row r="56" spans="1:7" ht="14.1" customHeight="1">
      <c r="A56" s="582" t="s">
        <v>472</v>
      </c>
      <c r="B56" s="279"/>
      <c r="C56" s="279"/>
      <c r="D56" s="279"/>
      <c r="E56" s="279"/>
      <c r="F56" s="280"/>
    </row>
    <row r="57" spans="1:7" ht="14.1" customHeight="1">
      <c r="A57" s="636" t="s">
        <v>606</v>
      </c>
      <c r="B57" s="279">
        <v>165</v>
      </c>
      <c r="C57" s="279">
        <v>56</v>
      </c>
      <c r="D57" s="279">
        <v>72</v>
      </c>
      <c r="E57" s="279">
        <v>13</v>
      </c>
      <c r="F57" s="280">
        <v>5</v>
      </c>
    </row>
    <row r="58" spans="1:7" ht="14.1" customHeight="1">
      <c r="A58" s="582" t="s">
        <v>413</v>
      </c>
      <c r="B58" s="279"/>
      <c r="C58" s="279"/>
      <c r="D58" s="279"/>
      <c r="E58" s="279"/>
      <c r="F58" s="280"/>
    </row>
    <row r="59" spans="1:7" ht="14.1" customHeight="1">
      <c r="A59" s="636" t="s">
        <v>614</v>
      </c>
      <c r="B59" s="279">
        <v>282</v>
      </c>
      <c r="C59" s="279">
        <v>47</v>
      </c>
      <c r="D59" s="279">
        <v>70</v>
      </c>
      <c r="E59" s="279">
        <v>47</v>
      </c>
      <c r="F59" s="280">
        <v>9</v>
      </c>
    </row>
    <row r="60" spans="1:7" ht="14.1" customHeight="1">
      <c r="A60" s="582" t="s">
        <v>444</v>
      </c>
      <c r="B60" s="279"/>
      <c r="C60" s="279"/>
      <c r="D60" s="279"/>
      <c r="E60" s="279"/>
      <c r="F60" s="280"/>
    </row>
    <row r="61" spans="1:7" ht="14.1" customHeight="1">
      <c r="A61" s="636" t="s">
        <v>462</v>
      </c>
      <c r="B61" s="279">
        <v>129</v>
      </c>
      <c r="C61" s="279">
        <v>35</v>
      </c>
      <c r="D61" s="279">
        <v>52</v>
      </c>
      <c r="E61" s="279">
        <v>15</v>
      </c>
      <c r="F61" s="280">
        <v>5</v>
      </c>
    </row>
    <row r="62" spans="1:7" ht="14.1" customHeight="1">
      <c r="A62" s="582" t="s">
        <v>463</v>
      </c>
      <c r="B62" s="279"/>
      <c r="C62" s="279"/>
      <c r="D62" s="279"/>
      <c r="E62" s="279"/>
      <c r="F62" s="280"/>
    </row>
    <row r="63" spans="1:7" ht="14.1" customHeight="1">
      <c r="A63" s="636" t="s">
        <v>382</v>
      </c>
      <c r="B63" s="279">
        <v>1747</v>
      </c>
      <c r="C63" s="279">
        <v>404</v>
      </c>
      <c r="D63" s="279">
        <v>431</v>
      </c>
      <c r="E63" s="279">
        <v>313</v>
      </c>
      <c r="F63" s="280">
        <v>75</v>
      </c>
    </row>
    <row r="64" spans="1:7" ht="14.1" customHeight="1">
      <c r="A64" s="582" t="s">
        <v>383</v>
      </c>
      <c r="B64" s="279"/>
      <c r="C64" s="279"/>
      <c r="D64" s="279"/>
      <c r="E64" s="279"/>
      <c r="F64" s="280"/>
    </row>
    <row r="65" spans="1:6" ht="14.1" customHeight="1">
      <c r="A65" s="636" t="s">
        <v>303</v>
      </c>
      <c r="B65" s="279">
        <v>1165</v>
      </c>
      <c r="C65" s="279">
        <v>298</v>
      </c>
      <c r="D65" s="279">
        <v>350</v>
      </c>
      <c r="E65" s="279">
        <v>209</v>
      </c>
      <c r="F65" s="280">
        <v>55</v>
      </c>
    </row>
    <row r="66" spans="1:6" ht="14.1" customHeight="1">
      <c r="A66" s="637" t="s">
        <v>304</v>
      </c>
      <c r="B66" s="279"/>
      <c r="C66" s="279"/>
      <c r="D66" s="279"/>
      <c r="E66" s="279"/>
      <c r="F66" s="280"/>
    </row>
    <row r="67" spans="1:6" ht="14.1" customHeight="1">
      <c r="A67" s="636" t="s">
        <v>598</v>
      </c>
      <c r="B67" s="279">
        <v>890</v>
      </c>
      <c r="C67" s="279">
        <v>532</v>
      </c>
      <c r="D67" s="279">
        <v>254</v>
      </c>
      <c r="E67" s="279">
        <v>131</v>
      </c>
      <c r="F67" s="280">
        <v>77</v>
      </c>
    </row>
    <row r="68" spans="1:6" ht="14.1" customHeight="1">
      <c r="A68" s="582" t="s">
        <v>385</v>
      </c>
      <c r="B68" s="279"/>
      <c r="C68" s="279"/>
      <c r="D68" s="279"/>
      <c r="E68" s="279"/>
      <c r="F68" s="280"/>
    </row>
    <row r="69" spans="1:6" ht="14.1" customHeight="1">
      <c r="A69" s="636" t="s">
        <v>599</v>
      </c>
      <c r="B69" s="279">
        <v>1125</v>
      </c>
      <c r="C69" s="279">
        <v>593</v>
      </c>
      <c r="D69" s="279">
        <v>223</v>
      </c>
      <c r="E69" s="279">
        <v>318</v>
      </c>
      <c r="F69" s="280">
        <v>184</v>
      </c>
    </row>
    <row r="70" spans="1:6" ht="14.1" customHeight="1">
      <c r="A70" s="582" t="s">
        <v>387</v>
      </c>
      <c r="B70" s="279"/>
      <c r="C70" s="279"/>
      <c r="D70" s="279"/>
      <c r="E70" s="279"/>
      <c r="F70" s="280"/>
    </row>
    <row r="71" spans="1:6" ht="14.1" customHeight="1">
      <c r="A71" s="636" t="s">
        <v>615</v>
      </c>
      <c r="B71" s="279">
        <v>189</v>
      </c>
      <c r="C71" s="279">
        <v>91</v>
      </c>
      <c r="D71" s="279">
        <v>29</v>
      </c>
      <c r="E71" s="279">
        <v>47</v>
      </c>
      <c r="F71" s="280">
        <v>27</v>
      </c>
    </row>
    <row r="72" spans="1:6" ht="14.1" customHeight="1">
      <c r="A72" s="582" t="s">
        <v>448</v>
      </c>
      <c r="B72" s="279"/>
      <c r="C72" s="279"/>
      <c r="D72" s="279"/>
      <c r="E72" s="279"/>
      <c r="F72" s="280"/>
    </row>
    <row r="73" spans="1:6" ht="14.1" customHeight="1">
      <c r="A73" s="636" t="s">
        <v>979</v>
      </c>
      <c r="B73" s="279">
        <v>750</v>
      </c>
      <c r="C73" s="279">
        <v>442</v>
      </c>
      <c r="D73" s="279">
        <v>160</v>
      </c>
      <c r="E73" s="279">
        <v>346</v>
      </c>
      <c r="F73" s="280">
        <v>206</v>
      </c>
    </row>
    <row r="74" spans="1:6" ht="14.1" customHeight="1">
      <c r="A74" s="582" t="s">
        <v>364</v>
      </c>
      <c r="B74" s="279"/>
      <c r="C74" s="279"/>
      <c r="D74" s="279"/>
      <c r="E74" s="279"/>
      <c r="F74" s="280"/>
    </row>
    <row r="75" spans="1:6" ht="14.1" customHeight="1">
      <c r="A75" s="636" t="s">
        <v>980</v>
      </c>
      <c r="B75" s="279">
        <v>386</v>
      </c>
      <c r="C75" s="279">
        <v>190</v>
      </c>
      <c r="D75" s="279">
        <v>94</v>
      </c>
      <c r="E75" s="279">
        <v>111</v>
      </c>
      <c r="F75" s="280">
        <v>51</v>
      </c>
    </row>
    <row r="76" spans="1:6" ht="14.1" customHeight="1">
      <c r="A76" s="582" t="s">
        <v>476</v>
      </c>
      <c r="B76" s="279"/>
      <c r="C76" s="279"/>
      <c r="D76" s="279"/>
      <c r="E76" s="279"/>
      <c r="F76" s="280"/>
    </row>
    <row r="77" spans="1:6" ht="14.1" customHeight="1">
      <c r="A77" s="636" t="s">
        <v>307</v>
      </c>
      <c r="B77" s="279">
        <v>535</v>
      </c>
      <c r="C77" s="279">
        <v>298</v>
      </c>
      <c r="D77" s="279">
        <v>100</v>
      </c>
      <c r="E77" s="279">
        <v>134</v>
      </c>
      <c r="F77" s="280">
        <v>76</v>
      </c>
    </row>
    <row r="78" spans="1:6" ht="14.1" customHeight="1">
      <c r="A78" s="582" t="s">
        <v>308</v>
      </c>
      <c r="B78" s="279"/>
      <c r="C78" s="279"/>
      <c r="D78" s="279"/>
      <c r="E78" s="279"/>
      <c r="F78" s="280"/>
    </row>
    <row r="79" spans="1:6" ht="14.1" customHeight="1">
      <c r="A79" s="636" t="s">
        <v>422</v>
      </c>
      <c r="B79" s="279">
        <v>540</v>
      </c>
      <c r="C79" s="279">
        <v>332</v>
      </c>
      <c r="D79" s="279">
        <v>187</v>
      </c>
      <c r="E79" s="279">
        <v>98</v>
      </c>
      <c r="F79" s="280">
        <v>71</v>
      </c>
    </row>
    <row r="80" spans="1:6" ht="14.1" customHeight="1">
      <c r="A80" s="582" t="s">
        <v>423</v>
      </c>
      <c r="B80" s="279"/>
      <c r="C80" s="279"/>
      <c r="D80" s="279"/>
      <c r="E80" s="279"/>
      <c r="F80" s="280"/>
    </row>
    <row r="81" spans="1:7" ht="14.1" customHeight="1">
      <c r="A81" s="636" t="s">
        <v>449</v>
      </c>
      <c r="B81" s="279">
        <v>184</v>
      </c>
      <c r="C81" s="279">
        <v>103</v>
      </c>
      <c r="D81" s="279">
        <v>64</v>
      </c>
      <c r="E81" s="279">
        <v>10</v>
      </c>
      <c r="F81" s="280">
        <v>5</v>
      </c>
    </row>
    <row r="82" spans="1:7" ht="14.1" customHeight="1">
      <c r="A82" s="582" t="s">
        <v>450</v>
      </c>
      <c r="B82" s="279"/>
      <c r="C82" s="279"/>
      <c r="D82" s="279"/>
      <c r="E82" s="279"/>
      <c r="F82" s="280"/>
    </row>
    <row r="83" spans="1:7" ht="14.1" customHeight="1">
      <c r="A83" s="636" t="s">
        <v>469</v>
      </c>
      <c r="B83" s="279">
        <v>1291</v>
      </c>
      <c r="C83" s="279">
        <v>833</v>
      </c>
      <c r="D83" s="279">
        <v>389</v>
      </c>
      <c r="E83" s="279">
        <v>158</v>
      </c>
      <c r="F83" s="280">
        <v>121</v>
      </c>
    </row>
    <row r="84" spans="1:7" ht="14.1" customHeight="1">
      <c r="A84" s="582" t="s">
        <v>470</v>
      </c>
      <c r="B84" s="279"/>
      <c r="C84" s="279"/>
      <c r="D84" s="279"/>
      <c r="E84" s="279"/>
      <c r="F84" s="280"/>
    </row>
    <row r="85" spans="1:7" ht="14.1" customHeight="1">
      <c r="A85" s="636" t="s">
        <v>355</v>
      </c>
      <c r="B85" s="279">
        <v>2980</v>
      </c>
      <c r="C85" s="279">
        <v>1889</v>
      </c>
      <c r="D85" s="279">
        <v>521</v>
      </c>
      <c r="E85" s="279">
        <v>523</v>
      </c>
      <c r="F85" s="280">
        <v>353</v>
      </c>
    </row>
    <row r="86" spans="1:7" ht="14.1" customHeight="1">
      <c r="A86" s="582" t="s">
        <v>356</v>
      </c>
      <c r="B86" s="279"/>
      <c r="C86" s="279"/>
      <c r="D86" s="279"/>
      <c r="E86" s="279"/>
      <c r="F86" s="280"/>
    </row>
    <row r="87" spans="1:7" ht="14.1" customHeight="1">
      <c r="A87" s="636" t="s">
        <v>621</v>
      </c>
      <c r="B87" s="279">
        <v>387</v>
      </c>
      <c r="C87" s="279">
        <v>236</v>
      </c>
      <c r="D87" s="279">
        <v>111</v>
      </c>
      <c r="E87" s="279">
        <v>58</v>
      </c>
      <c r="F87" s="280">
        <v>36</v>
      </c>
    </row>
    <row r="88" spans="1:7" ht="14.1" customHeight="1">
      <c r="A88" s="582" t="s">
        <v>981</v>
      </c>
      <c r="B88" s="279"/>
      <c r="C88" s="279"/>
      <c r="D88" s="279"/>
      <c r="E88" s="279"/>
      <c r="F88" s="280"/>
    </row>
    <row r="89" spans="1:7" ht="14.1" customHeight="1">
      <c r="A89" s="636" t="s">
        <v>595</v>
      </c>
      <c r="B89" s="279">
        <v>249</v>
      </c>
      <c r="C89" s="279">
        <v>151</v>
      </c>
      <c r="D89" s="279">
        <v>104</v>
      </c>
      <c r="E89" s="279">
        <v>34</v>
      </c>
      <c r="F89" s="280">
        <v>19</v>
      </c>
    </row>
    <row r="90" spans="1:7" ht="14.1" customHeight="1">
      <c r="A90" s="582" t="s">
        <v>982</v>
      </c>
      <c r="B90" s="279"/>
      <c r="C90" s="279"/>
      <c r="D90" s="279"/>
      <c r="E90" s="279"/>
      <c r="F90" s="280"/>
    </row>
    <row r="91" spans="1:7" ht="14.1" customHeight="1">
      <c r="A91" s="636" t="s">
        <v>983</v>
      </c>
      <c r="B91" s="279">
        <v>131</v>
      </c>
      <c r="C91" s="279">
        <v>78</v>
      </c>
      <c r="D91" s="279">
        <v>34</v>
      </c>
      <c r="E91" s="279">
        <v>28</v>
      </c>
      <c r="F91" s="280">
        <v>19</v>
      </c>
    </row>
    <row r="92" spans="1:7" ht="14.1" customHeight="1">
      <c r="A92" s="582" t="s">
        <v>322</v>
      </c>
      <c r="B92" s="279"/>
      <c r="C92" s="279"/>
      <c r="D92" s="279"/>
      <c r="E92" s="279"/>
      <c r="F92" s="280"/>
    </row>
    <row r="93" spans="1:7" ht="14.1" customHeight="1">
      <c r="A93" s="636" t="s">
        <v>342</v>
      </c>
      <c r="B93" s="279">
        <v>1801</v>
      </c>
      <c r="C93" s="279">
        <v>915</v>
      </c>
      <c r="D93" s="279">
        <v>616</v>
      </c>
      <c r="E93" s="279">
        <v>291</v>
      </c>
      <c r="F93" s="280">
        <v>177</v>
      </c>
      <c r="G93" s="16"/>
    </row>
    <row r="94" spans="1:7" ht="14.1" customHeight="1">
      <c r="A94" s="582" t="s">
        <v>649</v>
      </c>
      <c r="B94" s="279"/>
      <c r="C94" s="279"/>
      <c r="D94" s="279"/>
      <c r="E94" s="279"/>
      <c r="F94" s="280"/>
    </row>
    <row r="95" spans="1:7" ht="14.1" customHeight="1">
      <c r="A95" s="636" t="s">
        <v>984</v>
      </c>
      <c r="B95" s="279">
        <v>1714</v>
      </c>
      <c r="C95" s="279">
        <v>1105</v>
      </c>
      <c r="D95" s="279">
        <v>599</v>
      </c>
      <c r="E95" s="279">
        <v>317</v>
      </c>
      <c r="F95" s="280">
        <v>233</v>
      </c>
    </row>
    <row r="96" spans="1:7" ht="14.1" customHeight="1">
      <c r="A96" s="582" t="s">
        <v>331</v>
      </c>
      <c r="B96" s="279"/>
      <c r="C96" s="279"/>
      <c r="D96" s="279"/>
      <c r="E96" s="279"/>
      <c r="F96" s="280"/>
    </row>
    <row r="97" spans="1:7" ht="14.1" customHeight="1">
      <c r="A97" s="636" t="s">
        <v>323</v>
      </c>
      <c r="B97" s="279">
        <v>727</v>
      </c>
      <c r="C97" s="279">
        <v>422</v>
      </c>
      <c r="D97" s="279">
        <v>243</v>
      </c>
      <c r="E97" s="279">
        <v>87</v>
      </c>
      <c r="F97" s="280">
        <v>51</v>
      </c>
    </row>
    <row r="98" spans="1:7" ht="14.1" customHeight="1">
      <c r="A98" s="582" t="s">
        <v>324</v>
      </c>
      <c r="B98" s="279"/>
      <c r="C98" s="279"/>
      <c r="D98" s="279"/>
      <c r="E98" s="279"/>
      <c r="F98" s="280"/>
    </row>
    <row r="99" spans="1:7" ht="14.1" customHeight="1">
      <c r="A99" s="636" t="s">
        <v>405</v>
      </c>
      <c r="B99" s="279">
        <v>774</v>
      </c>
      <c r="C99" s="279">
        <v>447</v>
      </c>
      <c r="D99" s="279">
        <v>201</v>
      </c>
      <c r="E99" s="279">
        <v>148</v>
      </c>
      <c r="F99" s="280">
        <v>94</v>
      </c>
    </row>
    <row r="100" spans="1:7" ht="14.1" customHeight="1">
      <c r="A100" s="582" t="s">
        <v>985</v>
      </c>
      <c r="B100" s="279"/>
      <c r="C100" s="279"/>
      <c r="D100" s="279"/>
      <c r="E100" s="279"/>
      <c r="F100" s="280"/>
    </row>
    <row r="101" spans="1:7" ht="14.1" customHeight="1">
      <c r="A101" s="636" t="s">
        <v>365</v>
      </c>
      <c r="B101" s="279">
        <v>406</v>
      </c>
      <c r="C101" s="279">
        <v>293</v>
      </c>
      <c r="D101" s="279">
        <v>135</v>
      </c>
      <c r="E101" s="279">
        <v>78</v>
      </c>
      <c r="F101" s="280">
        <v>63</v>
      </c>
    </row>
    <row r="102" spans="1:7" ht="14.1" customHeight="1">
      <c r="A102" s="582" t="s">
        <v>366</v>
      </c>
      <c r="B102" s="279"/>
      <c r="C102" s="279"/>
      <c r="D102" s="279"/>
      <c r="E102" s="279"/>
      <c r="F102" s="280"/>
    </row>
    <row r="103" spans="1:7" ht="14.1" customHeight="1">
      <c r="A103" s="636" t="s">
        <v>601</v>
      </c>
      <c r="B103" s="279">
        <v>114</v>
      </c>
      <c r="C103" s="279">
        <v>69</v>
      </c>
      <c r="D103" s="279">
        <v>42</v>
      </c>
      <c r="E103" s="279">
        <v>11</v>
      </c>
      <c r="F103" s="280">
        <v>6</v>
      </c>
    </row>
    <row r="104" spans="1:7" ht="14.1" customHeight="1">
      <c r="A104" s="582" t="s">
        <v>655</v>
      </c>
      <c r="B104" s="279"/>
      <c r="C104" s="279"/>
      <c r="D104" s="279"/>
      <c r="E104" s="279"/>
      <c r="F104" s="280"/>
    </row>
    <row r="105" spans="1:7" ht="14.1" customHeight="1">
      <c r="A105" s="636" t="s">
        <v>574</v>
      </c>
      <c r="B105" s="279">
        <v>172</v>
      </c>
      <c r="C105" s="279">
        <v>105</v>
      </c>
      <c r="D105" s="279">
        <v>49</v>
      </c>
      <c r="E105" s="279">
        <v>32</v>
      </c>
      <c r="F105" s="280">
        <v>24</v>
      </c>
    </row>
    <row r="106" spans="1:7" ht="14.1" customHeight="1">
      <c r="A106" s="582" t="s">
        <v>335</v>
      </c>
      <c r="B106" s="279"/>
      <c r="C106" s="279"/>
      <c r="D106" s="279"/>
      <c r="E106" s="279"/>
      <c r="F106" s="280"/>
    </row>
    <row r="107" spans="1:7" ht="14.1" customHeight="1">
      <c r="A107" s="636" t="s">
        <v>659</v>
      </c>
      <c r="B107" s="279">
        <v>141</v>
      </c>
      <c r="C107" s="279">
        <v>58</v>
      </c>
      <c r="D107" s="279">
        <v>5</v>
      </c>
      <c r="E107" s="279">
        <v>34</v>
      </c>
      <c r="F107" s="280">
        <v>15</v>
      </c>
      <c r="G107" s="16"/>
    </row>
    <row r="108" spans="1:7" ht="14.1" customHeight="1">
      <c r="A108" s="582" t="s">
        <v>660</v>
      </c>
      <c r="B108" s="279"/>
      <c r="C108" s="279"/>
      <c r="D108" s="279"/>
      <c r="E108" s="279"/>
      <c r="F108" s="280"/>
    </row>
    <row r="109" spans="1:7" ht="14.1" customHeight="1">
      <c r="A109" s="636" t="s">
        <v>305</v>
      </c>
      <c r="B109" s="279">
        <v>388</v>
      </c>
      <c r="C109" s="279">
        <v>269</v>
      </c>
      <c r="D109" s="279">
        <v>77</v>
      </c>
      <c r="E109" s="279">
        <v>62</v>
      </c>
      <c r="F109" s="280">
        <v>47</v>
      </c>
    </row>
    <row r="110" spans="1:7" ht="14.1" customHeight="1">
      <c r="A110" s="582" t="s">
        <v>564</v>
      </c>
      <c r="B110" s="279"/>
      <c r="C110" s="279"/>
      <c r="D110" s="279"/>
      <c r="E110" s="279"/>
      <c r="F110" s="280"/>
    </row>
    <row r="111" spans="1:7" ht="14.1" customHeight="1">
      <c r="A111" s="636" t="s">
        <v>986</v>
      </c>
      <c r="B111" s="279">
        <v>180</v>
      </c>
      <c r="C111" s="279">
        <v>82</v>
      </c>
      <c r="D111" s="279">
        <v>34</v>
      </c>
      <c r="E111" s="279">
        <v>18</v>
      </c>
      <c r="F111" s="280">
        <v>6</v>
      </c>
    </row>
    <row r="112" spans="1:7" ht="14.1" customHeight="1">
      <c r="A112" s="582" t="s">
        <v>651</v>
      </c>
      <c r="B112" s="279"/>
      <c r="C112" s="279"/>
      <c r="D112" s="279"/>
      <c r="E112" s="279"/>
      <c r="F112" s="280"/>
    </row>
    <row r="113" spans="1:6" ht="14.1" customHeight="1">
      <c r="A113" s="636" t="s">
        <v>410</v>
      </c>
      <c r="B113" s="279">
        <v>257</v>
      </c>
      <c r="C113" s="279">
        <v>149</v>
      </c>
      <c r="D113" s="279">
        <v>64</v>
      </c>
      <c r="E113" s="279">
        <v>37</v>
      </c>
      <c r="F113" s="280">
        <v>31</v>
      </c>
    </row>
    <row r="114" spans="1:6" ht="14.1" customHeight="1">
      <c r="A114" s="582" t="s">
        <v>411</v>
      </c>
      <c r="B114" s="279"/>
      <c r="C114" s="279"/>
      <c r="D114" s="279"/>
      <c r="E114" s="279"/>
      <c r="F114" s="280"/>
    </row>
    <row r="115" spans="1:6" ht="14.1" customHeight="1">
      <c r="A115" s="636" t="s">
        <v>486</v>
      </c>
      <c r="B115" s="279">
        <v>267</v>
      </c>
      <c r="C115" s="279">
        <v>150</v>
      </c>
      <c r="D115" s="279">
        <v>151</v>
      </c>
      <c r="E115" s="279">
        <v>16</v>
      </c>
      <c r="F115" s="280">
        <v>9</v>
      </c>
    </row>
    <row r="116" spans="1:6" ht="14.1" customHeight="1">
      <c r="A116" s="582" t="s">
        <v>487</v>
      </c>
      <c r="B116" s="279"/>
      <c r="C116" s="279"/>
      <c r="D116" s="279"/>
      <c r="E116" s="279"/>
      <c r="F116" s="280"/>
    </row>
    <row r="117" spans="1:6" ht="14.1" customHeight="1">
      <c r="A117" s="636" t="s">
        <v>439</v>
      </c>
      <c r="B117" s="279">
        <v>704</v>
      </c>
      <c r="C117" s="279">
        <v>462</v>
      </c>
      <c r="D117" s="279">
        <v>142</v>
      </c>
      <c r="E117" s="279">
        <v>183</v>
      </c>
      <c r="F117" s="280">
        <v>134</v>
      </c>
    </row>
    <row r="118" spans="1:6" ht="14.1" customHeight="1">
      <c r="A118" s="582" t="s">
        <v>440</v>
      </c>
      <c r="B118" s="279"/>
      <c r="C118" s="279"/>
      <c r="D118" s="279"/>
      <c r="E118" s="279"/>
      <c r="F118" s="280"/>
    </row>
    <row r="119" spans="1:6" ht="14.1" customHeight="1">
      <c r="A119" s="636" t="s">
        <v>596</v>
      </c>
      <c r="B119" s="279">
        <v>61</v>
      </c>
      <c r="C119" s="279">
        <v>39</v>
      </c>
      <c r="D119" s="279">
        <v>21</v>
      </c>
      <c r="E119" s="279">
        <v>29</v>
      </c>
      <c r="F119" s="280">
        <v>10</v>
      </c>
    </row>
    <row r="120" spans="1:6" ht="14.1" customHeight="1">
      <c r="A120" s="582" t="s">
        <v>987</v>
      </c>
      <c r="B120" s="279"/>
      <c r="C120" s="279"/>
      <c r="D120" s="279"/>
      <c r="E120" s="279"/>
      <c r="F120" s="280"/>
    </row>
    <row r="121" spans="1:6" ht="14.1" customHeight="1">
      <c r="A121" s="636" t="s">
        <v>988</v>
      </c>
      <c r="B121" s="279">
        <v>105</v>
      </c>
      <c r="C121" s="279">
        <v>41</v>
      </c>
      <c r="D121" s="279" t="s">
        <v>1651</v>
      </c>
      <c r="E121" s="279">
        <v>4</v>
      </c>
      <c r="F121" s="280" t="s">
        <v>1651</v>
      </c>
    </row>
    <row r="122" spans="1:6" ht="14.1" customHeight="1">
      <c r="A122" s="582" t="s">
        <v>326</v>
      </c>
      <c r="B122" s="279"/>
      <c r="C122" s="279"/>
      <c r="D122" s="279"/>
      <c r="E122" s="279"/>
      <c r="F122" s="280"/>
    </row>
    <row r="123" spans="1:6" ht="14.1" customHeight="1">
      <c r="A123" s="636" t="s">
        <v>415</v>
      </c>
      <c r="B123" s="279">
        <v>476</v>
      </c>
      <c r="C123" s="279">
        <v>248</v>
      </c>
      <c r="D123" s="279">
        <v>183</v>
      </c>
      <c r="E123" s="279">
        <v>100</v>
      </c>
      <c r="F123" s="280">
        <v>66</v>
      </c>
    </row>
    <row r="124" spans="1:6" ht="14.1" customHeight="1">
      <c r="A124" s="582" t="s">
        <v>416</v>
      </c>
      <c r="B124" s="279"/>
      <c r="C124" s="279"/>
      <c r="D124" s="279"/>
      <c r="E124" s="279"/>
      <c r="F124" s="280"/>
    </row>
    <row r="125" spans="1:6" ht="14.1" customHeight="1">
      <c r="A125" s="636" t="s">
        <v>989</v>
      </c>
      <c r="B125" s="279">
        <v>402</v>
      </c>
      <c r="C125" s="279">
        <v>193</v>
      </c>
      <c r="D125" s="279">
        <v>108</v>
      </c>
      <c r="E125" s="279">
        <v>50</v>
      </c>
      <c r="F125" s="280">
        <v>34</v>
      </c>
    </row>
    <row r="126" spans="1:6" ht="14.1" customHeight="1">
      <c r="A126" s="582" t="s">
        <v>467</v>
      </c>
      <c r="B126" s="279"/>
      <c r="C126" s="279"/>
      <c r="D126" s="279"/>
      <c r="E126" s="279"/>
      <c r="F126" s="280"/>
    </row>
    <row r="127" spans="1:6" ht="14.1" customHeight="1">
      <c r="A127" s="636" t="s">
        <v>376</v>
      </c>
      <c r="B127" s="279">
        <v>2885</v>
      </c>
      <c r="C127" s="279">
        <v>1804</v>
      </c>
      <c r="D127" s="279">
        <v>517</v>
      </c>
      <c r="E127" s="279">
        <v>497</v>
      </c>
      <c r="F127" s="280">
        <v>343</v>
      </c>
    </row>
    <row r="128" spans="1:6" ht="14.1" customHeight="1">
      <c r="A128" s="582" t="s">
        <v>990</v>
      </c>
      <c r="B128" s="279"/>
      <c r="C128" s="279"/>
      <c r="D128" s="279"/>
      <c r="E128" s="279"/>
      <c r="F128" s="280"/>
    </row>
    <row r="129" spans="1:7" ht="14.1" customHeight="1">
      <c r="A129" s="636" t="s">
        <v>301</v>
      </c>
      <c r="B129" s="279">
        <v>1532</v>
      </c>
      <c r="C129" s="279">
        <v>848</v>
      </c>
      <c r="D129" s="279">
        <v>316</v>
      </c>
      <c r="E129" s="279">
        <v>321</v>
      </c>
      <c r="F129" s="280">
        <v>196</v>
      </c>
    </row>
    <row r="130" spans="1:7" ht="14.1" customHeight="1">
      <c r="A130" s="582" t="s">
        <v>643</v>
      </c>
      <c r="B130" s="279"/>
      <c r="C130" s="279"/>
      <c r="D130" s="279"/>
      <c r="E130" s="279"/>
      <c r="F130" s="280"/>
    </row>
    <row r="131" spans="1:7" ht="14.1" customHeight="1">
      <c r="A131" s="636" t="s">
        <v>339</v>
      </c>
      <c r="B131" s="279">
        <v>101</v>
      </c>
      <c r="C131" s="279">
        <v>61</v>
      </c>
      <c r="D131" s="279">
        <v>37</v>
      </c>
      <c r="E131" s="279">
        <v>9</v>
      </c>
      <c r="F131" s="280" t="s">
        <v>1651</v>
      </c>
      <c r="G131" s="16"/>
    </row>
    <row r="132" spans="1:7" ht="14.1" customHeight="1">
      <c r="A132" s="582" t="s">
        <v>340</v>
      </c>
      <c r="B132" s="279"/>
      <c r="C132" s="279"/>
      <c r="D132" s="279"/>
      <c r="E132" s="279"/>
      <c r="F132" s="280"/>
    </row>
    <row r="133" spans="1:7" ht="14.1" customHeight="1">
      <c r="A133" s="636" t="s">
        <v>628</v>
      </c>
      <c r="B133" s="279">
        <v>201</v>
      </c>
      <c r="C133" s="279">
        <v>67</v>
      </c>
      <c r="D133" s="279">
        <v>83</v>
      </c>
      <c r="E133" s="279">
        <v>21</v>
      </c>
      <c r="F133" s="280">
        <v>13</v>
      </c>
    </row>
    <row r="134" spans="1:7" ht="14.1" customHeight="1">
      <c r="A134" s="582" t="s">
        <v>489</v>
      </c>
      <c r="B134" s="279"/>
      <c r="C134" s="279"/>
      <c r="D134" s="279"/>
      <c r="E134" s="279"/>
      <c r="F134" s="280"/>
    </row>
    <row r="135" spans="1:7" ht="14.1" customHeight="1">
      <c r="A135" s="638" t="s">
        <v>1817</v>
      </c>
      <c r="B135" s="279">
        <v>1357</v>
      </c>
      <c r="C135" s="279">
        <v>713</v>
      </c>
      <c r="D135" s="279">
        <v>456</v>
      </c>
      <c r="E135" s="279">
        <v>261</v>
      </c>
      <c r="F135" s="280">
        <v>175</v>
      </c>
    </row>
    <row r="136" spans="1:7" ht="14.1" customHeight="1">
      <c r="A136" s="680" t="s">
        <v>2038</v>
      </c>
      <c r="B136" s="277"/>
      <c r="C136" s="277"/>
      <c r="D136" s="277"/>
      <c r="E136" s="277"/>
      <c r="F136" s="278"/>
    </row>
    <row r="137" spans="1:7" ht="14.1" customHeight="1">
      <c r="A137" s="633" t="s">
        <v>85</v>
      </c>
      <c r="B137" s="277">
        <v>7883</v>
      </c>
      <c r="C137" s="277">
        <v>4149</v>
      </c>
      <c r="D137" s="277">
        <v>1597</v>
      </c>
      <c r="E137" s="277">
        <v>1000</v>
      </c>
      <c r="F137" s="278">
        <v>484</v>
      </c>
    </row>
    <row r="138" spans="1:7" ht="14.1" customHeight="1">
      <c r="A138" s="634" t="s">
        <v>2146</v>
      </c>
      <c r="B138" s="279"/>
      <c r="C138" s="279"/>
      <c r="D138" s="279"/>
      <c r="E138" s="279"/>
      <c r="F138" s="280"/>
    </row>
    <row r="139" spans="1:7" ht="14.1" customHeight="1">
      <c r="A139" s="635" t="s">
        <v>1816</v>
      </c>
      <c r="B139" s="279">
        <v>7883</v>
      </c>
      <c r="C139" s="279">
        <v>4149</v>
      </c>
      <c r="D139" s="279">
        <v>1597</v>
      </c>
      <c r="E139" s="279">
        <v>1000</v>
      </c>
      <c r="F139" s="280">
        <v>484</v>
      </c>
    </row>
    <row r="140" spans="1:7" ht="14.1" customHeight="1">
      <c r="A140" s="680" t="s">
        <v>2037</v>
      </c>
      <c r="B140" s="279"/>
      <c r="C140" s="279"/>
      <c r="D140" s="279"/>
      <c r="E140" s="279"/>
      <c r="F140" s="280"/>
    </row>
    <row r="141" spans="1:7" ht="14.1" customHeight="1">
      <c r="A141" s="639" t="s">
        <v>608</v>
      </c>
      <c r="B141" s="279">
        <v>1001</v>
      </c>
      <c r="C141" s="279">
        <v>592</v>
      </c>
      <c r="D141" s="279">
        <v>290</v>
      </c>
      <c r="E141" s="279">
        <v>94</v>
      </c>
      <c r="F141" s="280">
        <v>41</v>
      </c>
    </row>
    <row r="142" spans="1:7" ht="14.1" customHeight="1">
      <c r="A142" s="584" t="s">
        <v>429</v>
      </c>
      <c r="B142" s="279"/>
      <c r="C142" s="279"/>
      <c r="D142" s="279"/>
      <c r="E142" s="279"/>
      <c r="F142" s="280"/>
    </row>
    <row r="143" spans="1:7" ht="14.1" customHeight="1">
      <c r="A143" s="639" t="s">
        <v>492</v>
      </c>
      <c r="B143" s="279">
        <v>682</v>
      </c>
      <c r="C143" s="279">
        <v>398</v>
      </c>
      <c r="D143" s="279">
        <v>164</v>
      </c>
      <c r="E143" s="279">
        <v>79</v>
      </c>
      <c r="F143" s="280">
        <v>42</v>
      </c>
    </row>
    <row r="144" spans="1:7" ht="14.1" customHeight="1">
      <c r="A144" s="584" t="s">
        <v>493</v>
      </c>
      <c r="B144" s="279"/>
      <c r="C144" s="279"/>
      <c r="D144" s="279"/>
      <c r="E144" s="279"/>
      <c r="F144" s="280"/>
    </row>
    <row r="145" spans="1:6" ht="14.1" customHeight="1">
      <c r="A145" s="639" t="s">
        <v>617</v>
      </c>
      <c r="B145" s="279">
        <v>643</v>
      </c>
      <c r="C145" s="279">
        <v>323</v>
      </c>
      <c r="D145" s="279">
        <v>59</v>
      </c>
      <c r="E145" s="279">
        <v>80</v>
      </c>
      <c r="F145" s="280">
        <v>32</v>
      </c>
    </row>
    <row r="146" spans="1:6" ht="14.1" customHeight="1">
      <c r="A146" s="584" t="s">
        <v>452</v>
      </c>
      <c r="B146" s="279"/>
      <c r="C146" s="279"/>
      <c r="D146" s="279"/>
      <c r="E146" s="279"/>
      <c r="F146" s="280"/>
    </row>
    <row r="147" spans="1:6" ht="14.1" customHeight="1">
      <c r="A147" s="639" t="s">
        <v>991</v>
      </c>
      <c r="B147" s="279">
        <v>1023</v>
      </c>
      <c r="C147" s="279">
        <v>540</v>
      </c>
      <c r="D147" s="279">
        <v>211</v>
      </c>
      <c r="E147" s="279">
        <v>150</v>
      </c>
      <c r="F147" s="280">
        <v>85</v>
      </c>
    </row>
    <row r="148" spans="1:6" ht="14.1" customHeight="1">
      <c r="A148" s="584" t="s">
        <v>478</v>
      </c>
      <c r="B148" s="279"/>
      <c r="C148" s="279"/>
      <c r="D148" s="279"/>
      <c r="E148" s="279"/>
      <c r="F148" s="280"/>
    </row>
    <row r="149" spans="1:6" ht="14.1" customHeight="1">
      <c r="A149" s="639" t="s">
        <v>992</v>
      </c>
      <c r="B149" s="279">
        <v>881</v>
      </c>
      <c r="C149" s="279">
        <v>490</v>
      </c>
      <c r="D149" s="279">
        <v>192</v>
      </c>
      <c r="E149" s="279">
        <v>105</v>
      </c>
      <c r="F149" s="280">
        <v>53</v>
      </c>
    </row>
    <row r="150" spans="1:6" ht="14.1" customHeight="1">
      <c r="A150" s="584" t="s">
        <v>310</v>
      </c>
      <c r="B150" s="279"/>
      <c r="C150" s="279"/>
      <c r="D150" s="279"/>
      <c r="E150" s="279"/>
      <c r="F150" s="280"/>
    </row>
    <row r="151" spans="1:6" ht="14.1" customHeight="1">
      <c r="A151" s="639" t="s">
        <v>607</v>
      </c>
      <c r="B151" s="279">
        <v>396</v>
      </c>
      <c r="C151" s="279">
        <v>216</v>
      </c>
      <c r="D151" s="279">
        <v>102</v>
      </c>
      <c r="E151" s="279">
        <v>50</v>
      </c>
      <c r="F151" s="280">
        <v>33</v>
      </c>
    </row>
    <row r="152" spans="1:6" ht="14.1" customHeight="1">
      <c r="A152" s="584" t="s">
        <v>420</v>
      </c>
      <c r="B152" s="279"/>
      <c r="C152" s="279"/>
      <c r="D152" s="279"/>
      <c r="E152" s="279"/>
      <c r="F152" s="280"/>
    </row>
    <row r="153" spans="1:6" ht="14.1" customHeight="1">
      <c r="A153" s="639" t="s">
        <v>336</v>
      </c>
      <c r="B153" s="279">
        <v>1394</v>
      </c>
      <c r="C153" s="279">
        <v>626</v>
      </c>
      <c r="D153" s="279">
        <v>185</v>
      </c>
      <c r="E153" s="279">
        <v>200</v>
      </c>
      <c r="F153" s="280">
        <v>88</v>
      </c>
    </row>
    <row r="154" spans="1:6" ht="14.1" customHeight="1">
      <c r="A154" s="584" t="s">
        <v>337</v>
      </c>
      <c r="B154" s="279"/>
      <c r="C154" s="279"/>
      <c r="D154" s="279"/>
      <c r="E154" s="279"/>
      <c r="F154" s="280"/>
    </row>
    <row r="155" spans="1:6" ht="14.1" customHeight="1">
      <c r="A155" s="639" t="s">
        <v>346</v>
      </c>
      <c r="B155" s="279">
        <v>993</v>
      </c>
      <c r="C155" s="279">
        <v>487</v>
      </c>
      <c r="D155" s="279">
        <v>173</v>
      </c>
      <c r="E155" s="279">
        <v>110</v>
      </c>
      <c r="F155" s="280">
        <v>43</v>
      </c>
    </row>
    <row r="156" spans="1:6" ht="14.1" customHeight="1">
      <c r="A156" s="584" t="s">
        <v>347</v>
      </c>
      <c r="B156" s="279"/>
      <c r="C156" s="279"/>
      <c r="D156" s="279"/>
      <c r="E156" s="279"/>
      <c r="F156" s="280"/>
    </row>
    <row r="157" spans="1:6" ht="14.1" customHeight="1">
      <c r="A157" s="639" t="s">
        <v>392</v>
      </c>
      <c r="B157" s="279">
        <v>870</v>
      </c>
      <c r="C157" s="279">
        <v>477</v>
      </c>
      <c r="D157" s="279">
        <v>221</v>
      </c>
      <c r="E157" s="279">
        <v>132</v>
      </c>
      <c r="F157" s="280">
        <v>67</v>
      </c>
    </row>
    <row r="158" spans="1:6" ht="14.1" customHeight="1">
      <c r="A158" s="584" t="s">
        <v>393</v>
      </c>
      <c r="B158" s="279"/>
      <c r="C158" s="279"/>
      <c r="D158" s="279"/>
      <c r="E158" s="279"/>
      <c r="F158" s="280"/>
    </row>
    <row r="159" spans="1:6" ht="14.1" customHeight="1">
      <c r="A159" s="633" t="s">
        <v>87</v>
      </c>
      <c r="B159" s="277">
        <v>398</v>
      </c>
      <c r="C159" s="277">
        <v>64</v>
      </c>
      <c r="D159" s="277">
        <v>114</v>
      </c>
      <c r="E159" s="277">
        <v>54</v>
      </c>
      <c r="F159" s="278">
        <v>12</v>
      </c>
    </row>
    <row r="160" spans="1:6">
      <c r="A160" s="634" t="s">
        <v>2147</v>
      </c>
      <c r="B160" s="279"/>
      <c r="C160" s="279"/>
      <c r="D160" s="279"/>
      <c r="E160" s="279"/>
      <c r="F160" s="280"/>
    </row>
    <row r="161" spans="1:7" ht="14.1" customHeight="1">
      <c r="A161" s="638" t="s">
        <v>1816</v>
      </c>
      <c r="B161" s="279">
        <v>398</v>
      </c>
      <c r="C161" s="279">
        <v>64</v>
      </c>
      <c r="D161" s="279">
        <v>114</v>
      </c>
      <c r="E161" s="279">
        <v>54</v>
      </c>
      <c r="F161" s="280">
        <v>12</v>
      </c>
    </row>
    <row r="162" spans="1:7" ht="14.1" customHeight="1">
      <c r="A162" s="680" t="s">
        <v>2037</v>
      </c>
      <c r="B162" s="279"/>
      <c r="C162" s="279"/>
      <c r="D162" s="279"/>
      <c r="E162" s="279"/>
      <c r="F162" s="280"/>
    </row>
    <row r="163" spans="1:7" ht="14.1" customHeight="1">
      <c r="A163" s="639" t="s">
        <v>494</v>
      </c>
      <c r="B163" s="279">
        <v>320</v>
      </c>
      <c r="C163" s="279">
        <v>46</v>
      </c>
      <c r="D163" s="279">
        <v>93</v>
      </c>
      <c r="E163" s="279">
        <v>48</v>
      </c>
      <c r="F163" s="280" t="s">
        <v>1651</v>
      </c>
      <c r="G163" s="16"/>
    </row>
    <row r="164" spans="1:7" ht="14.1" customHeight="1">
      <c r="A164" s="584" t="s">
        <v>495</v>
      </c>
      <c r="B164" s="279"/>
      <c r="C164" s="279"/>
      <c r="D164" s="279"/>
      <c r="E164" s="279"/>
      <c r="F164" s="280"/>
    </row>
    <row r="165" spans="1:7" ht="14.1" customHeight="1">
      <c r="A165" s="639" t="s">
        <v>430</v>
      </c>
      <c r="B165" s="279">
        <v>78</v>
      </c>
      <c r="C165" s="279">
        <v>18</v>
      </c>
      <c r="D165" s="279">
        <v>21</v>
      </c>
      <c r="E165" s="279">
        <v>6</v>
      </c>
      <c r="F165" s="280" t="s">
        <v>1651</v>
      </c>
    </row>
    <row r="166" spans="1:7" ht="14.1" customHeight="1">
      <c r="A166" s="584" t="s">
        <v>431</v>
      </c>
      <c r="B166" s="279"/>
      <c r="C166" s="279"/>
      <c r="D166" s="279"/>
      <c r="E166" s="279"/>
      <c r="F166" s="280"/>
    </row>
    <row r="167" spans="1:7" ht="14.1" customHeight="1">
      <c r="A167" s="633" t="s">
        <v>88</v>
      </c>
      <c r="B167" s="277">
        <v>1072</v>
      </c>
      <c r="C167" s="277">
        <v>686</v>
      </c>
      <c r="D167" s="277">
        <v>202</v>
      </c>
      <c r="E167" s="277">
        <v>266</v>
      </c>
      <c r="F167" s="278">
        <v>184</v>
      </c>
    </row>
    <row r="168" spans="1:7" ht="14.1" customHeight="1">
      <c r="A168" s="634" t="s">
        <v>2148</v>
      </c>
      <c r="B168" s="279"/>
      <c r="C168" s="279"/>
      <c r="D168" s="279"/>
      <c r="E168" s="279"/>
      <c r="F168" s="280"/>
    </row>
    <row r="169" spans="1:7" ht="14.1" customHeight="1">
      <c r="A169" s="635" t="s">
        <v>1816</v>
      </c>
      <c r="B169" s="279">
        <v>1072</v>
      </c>
      <c r="C169" s="279">
        <v>686</v>
      </c>
      <c r="D169" s="279">
        <v>202</v>
      </c>
      <c r="E169" s="279">
        <v>266</v>
      </c>
      <c r="F169" s="280">
        <v>184</v>
      </c>
    </row>
    <row r="170" spans="1:7" ht="14.1" customHeight="1">
      <c r="A170" s="680" t="s">
        <v>2037</v>
      </c>
      <c r="B170" s="279"/>
      <c r="C170" s="279"/>
      <c r="D170" s="279"/>
      <c r="E170" s="279"/>
      <c r="F170" s="280"/>
    </row>
    <row r="171" spans="1:7" ht="14.1" customHeight="1">
      <c r="A171" s="639" t="s">
        <v>572</v>
      </c>
      <c r="B171" s="279">
        <v>37</v>
      </c>
      <c r="C171" s="279">
        <v>20</v>
      </c>
      <c r="D171" s="279">
        <v>7</v>
      </c>
      <c r="E171" s="279">
        <v>7</v>
      </c>
      <c r="F171" s="280">
        <v>5</v>
      </c>
    </row>
    <row r="172" spans="1:7" ht="14.1" customHeight="1">
      <c r="A172" s="584" t="s">
        <v>328</v>
      </c>
      <c r="B172" s="279"/>
      <c r="C172" s="279"/>
      <c r="D172" s="279"/>
      <c r="E172" s="279"/>
      <c r="F172" s="280"/>
    </row>
    <row r="173" spans="1:7" ht="14.1" customHeight="1">
      <c r="A173" s="636" t="s">
        <v>577</v>
      </c>
      <c r="B173" s="279">
        <v>55</v>
      </c>
      <c r="C173" s="279">
        <v>30</v>
      </c>
      <c r="D173" s="279">
        <v>13</v>
      </c>
      <c r="E173" s="279">
        <v>9</v>
      </c>
      <c r="F173" s="280">
        <v>6</v>
      </c>
    </row>
    <row r="174" spans="1:7" ht="14.1" customHeight="1">
      <c r="A174" s="582" t="s">
        <v>578</v>
      </c>
      <c r="B174" s="279"/>
      <c r="C174" s="279"/>
      <c r="D174" s="279"/>
      <c r="E174" s="279"/>
      <c r="F174" s="280"/>
    </row>
    <row r="175" spans="1:7" ht="14.1" customHeight="1">
      <c r="A175" s="639" t="s">
        <v>625</v>
      </c>
      <c r="B175" s="279">
        <v>63</v>
      </c>
      <c r="C175" s="279">
        <v>35</v>
      </c>
      <c r="D175" s="279">
        <v>19</v>
      </c>
      <c r="E175" s="279">
        <v>19</v>
      </c>
      <c r="F175" s="280">
        <v>11</v>
      </c>
    </row>
    <row r="176" spans="1:7" ht="14.1" customHeight="1">
      <c r="A176" s="584" t="s">
        <v>626</v>
      </c>
      <c r="B176" s="279"/>
      <c r="C176" s="279"/>
      <c r="D176" s="279"/>
      <c r="E176" s="279"/>
      <c r="F176" s="280"/>
    </row>
    <row r="177" spans="1:7" ht="14.1" customHeight="1">
      <c r="A177" s="639" t="s">
        <v>313</v>
      </c>
      <c r="B177" s="279">
        <v>31</v>
      </c>
      <c r="C177" s="279">
        <v>14</v>
      </c>
      <c r="D177" s="279" t="s">
        <v>1651</v>
      </c>
      <c r="E177" s="279">
        <v>7</v>
      </c>
      <c r="F177" s="280" t="s">
        <v>1651</v>
      </c>
    </row>
    <row r="178" spans="1:7" ht="14.1" customHeight="1">
      <c r="A178" s="584" t="s">
        <v>567</v>
      </c>
      <c r="B178" s="279"/>
      <c r="C178" s="279"/>
      <c r="D178" s="279"/>
      <c r="E178" s="279"/>
      <c r="F178" s="280"/>
    </row>
    <row r="179" spans="1:7" ht="14.1" customHeight="1">
      <c r="A179" s="639" t="s">
        <v>620</v>
      </c>
      <c r="B179" s="279">
        <v>63</v>
      </c>
      <c r="C179" s="279">
        <v>40</v>
      </c>
      <c r="D179" s="279">
        <v>11</v>
      </c>
      <c r="E179" s="279">
        <v>14</v>
      </c>
      <c r="F179" s="280">
        <v>7</v>
      </c>
      <c r="G179" s="16"/>
    </row>
    <row r="180" spans="1:7" ht="14.1" customHeight="1">
      <c r="A180" s="582" t="s">
        <v>456</v>
      </c>
      <c r="B180" s="279"/>
      <c r="C180" s="279"/>
      <c r="D180" s="279"/>
      <c r="E180" s="279"/>
      <c r="F180" s="280"/>
    </row>
    <row r="181" spans="1:7" ht="14.1" customHeight="1">
      <c r="A181" s="639" t="s">
        <v>611</v>
      </c>
      <c r="B181" s="279">
        <v>77</v>
      </c>
      <c r="C181" s="279">
        <v>45</v>
      </c>
      <c r="D181" s="279">
        <v>10</v>
      </c>
      <c r="E181" s="279">
        <v>21</v>
      </c>
      <c r="F181" s="280">
        <v>16</v>
      </c>
    </row>
    <row r="182" spans="1:7" ht="14.1" customHeight="1">
      <c r="A182" s="584" t="s">
        <v>435</v>
      </c>
      <c r="B182" s="279"/>
      <c r="C182" s="279"/>
      <c r="D182" s="279"/>
      <c r="E182" s="279"/>
      <c r="F182" s="280"/>
    </row>
    <row r="183" spans="1:7" ht="14.1" customHeight="1">
      <c r="A183" s="639" t="s">
        <v>588</v>
      </c>
      <c r="B183" s="279">
        <v>134</v>
      </c>
      <c r="C183" s="279">
        <v>70</v>
      </c>
      <c r="D183" s="279">
        <v>27</v>
      </c>
      <c r="E183" s="279">
        <v>33</v>
      </c>
      <c r="F183" s="280">
        <v>19</v>
      </c>
    </row>
    <row r="184" spans="1:7" ht="14.1" customHeight="1">
      <c r="A184" s="584" t="s">
        <v>370</v>
      </c>
      <c r="B184" s="279"/>
      <c r="C184" s="279"/>
      <c r="D184" s="279"/>
      <c r="E184" s="279"/>
      <c r="F184" s="280"/>
    </row>
    <row r="185" spans="1:7" ht="14.1" customHeight="1">
      <c r="A185" s="639" t="s">
        <v>568</v>
      </c>
      <c r="B185" s="279">
        <v>104</v>
      </c>
      <c r="C185" s="279">
        <v>87</v>
      </c>
      <c r="D185" s="279">
        <v>14</v>
      </c>
      <c r="E185" s="279">
        <v>16</v>
      </c>
      <c r="F185" s="280">
        <v>9</v>
      </c>
    </row>
    <row r="186" spans="1:7" ht="14.1" customHeight="1">
      <c r="A186" s="584" t="s">
        <v>993</v>
      </c>
      <c r="B186" s="279"/>
      <c r="C186" s="279"/>
      <c r="D186" s="279"/>
      <c r="E186" s="279"/>
      <c r="F186" s="280"/>
    </row>
    <row r="187" spans="1:7" ht="14.1" customHeight="1">
      <c r="A187" s="639" t="s">
        <v>589</v>
      </c>
      <c r="B187" s="279">
        <v>65</v>
      </c>
      <c r="C187" s="279">
        <v>51</v>
      </c>
      <c r="D187" s="279">
        <v>9</v>
      </c>
      <c r="E187" s="279">
        <v>15</v>
      </c>
      <c r="F187" s="280">
        <v>14</v>
      </c>
    </row>
    <row r="188" spans="1:7" ht="14.1" customHeight="1">
      <c r="A188" s="584" t="s">
        <v>590</v>
      </c>
      <c r="B188" s="279"/>
      <c r="C188" s="279"/>
      <c r="D188" s="279"/>
      <c r="E188" s="279"/>
      <c r="F188" s="280"/>
    </row>
    <row r="189" spans="1:7" ht="14.1" customHeight="1">
      <c r="A189" s="639" t="s">
        <v>579</v>
      </c>
      <c r="B189" s="279">
        <v>51</v>
      </c>
      <c r="C189" s="279">
        <v>45</v>
      </c>
      <c r="D189" s="279">
        <v>15</v>
      </c>
      <c r="E189" s="279">
        <v>12</v>
      </c>
      <c r="F189" s="280">
        <v>11</v>
      </c>
    </row>
    <row r="190" spans="1:7" ht="14.1" customHeight="1">
      <c r="A190" s="584" t="s">
        <v>994</v>
      </c>
      <c r="B190" s="279"/>
      <c r="C190" s="279"/>
      <c r="D190" s="279"/>
      <c r="E190" s="279"/>
      <c r="F190" s="280"/>
    </row>
    <row r="191" spans="1:7" ht="14.1" customHeight="1">
      <c r="A191" s="639" t="s">
        <v>436</v>
      </c>
      <c r="B191" s="279">
        <v>40</v>
      </c>
      <c r="C191" s="279">
        <v>32</v>
      </c>
      <c r="D191" s="279" t="s">
        <v>1651</v>
      </c>
      <c r="E191" s="279">
        <v>4</v>
      </c>
      <c r="F191" s="280" t="s">
        <v>1651</v>
      </c>
    </row>
    <row r="192" spans="1:7" ht="14.1" customHeight="1">
      <c r="A192" s="584" t="s">
        <v>437</v>
      </c>
      <c r="B192" s="279"/>
      <c r="C192" s="279"/>
      <c r="D192" s="279"/>
      <c r="E192" s="279"/>
      <c r="F192" s="280"/>
    </row>
    <row r="193" spans="1:6" ht="14.1" customHeight="1">
      <c r="A193" s="639" t="s">
        <v>457</v>
      </c>
      <c r="B193" s="279">
        <v>11</v>
      </c>
      <c r="C193" s="279">
        <v>9</v>
      </c>
      <c r="D193" s="279">
        <v>4</v>
      </c>
      <c r="E193" s="279" t="s">
        <v>1651</v>
      </c>
      <c r="F193" s="280" t="s">
        <v>1651</v>
      </c>
    </row>
    <row r="194" spans="1:6" ht="14.1" customHeight="1">
      <c r="A194" s="584" t="s">
        <v>458</v>
      </c>
      <c r="B194" s="279"/>
      <c r="C194" s="279"/>
      <c r="D194" s="279"/>
      <c r="E194" s="279"/>
      <c r="F194" s="280"/>
    </row>
    <row r="195" spans="1:6" ht="14.1" customHeight="1">
      <c r="A195" s="639" t="s">
        <v>398</v>
      </c>
      <c r="B195" s="279">
        <v>48</v>
      </c>
      <c r="C195" s="279">
        <v>40</v>
      </c>
      <c r="D195" s="279">
        <v>7</v>
      </c>
      <c r="E195" s="279">
        <v>5</v>
      </c>
      <c r="F195" s="280">
        <v>4</v>
      </c>
    </row>
    <row r="196" spans="1:6" ht="14.1" customHeight="1">
      <c r="A196" s="584" t="s">
        <v>399</v>
      </c>
      <c r="B196" s="279"/>
      <c r="C196" s="279"/>
      <c r="D196" s="279"/>
      <c r="E196" s="279"/>
      <c r="F196" s="280"/>
    </row>
    <row r="197" spans="1:6" ht="14.1" customHeight="1">
      <c r="A197" s="639" t="s">
        <v>591</v>
      </c>
      <c r="B197" s="279" t="s">
        <v>1651</v>
      </c>
      <c r="C197" s="279" t="s">
        <v>92</v>
      </c>
      <c r="D197" s="279" t="s">
        <v>92</v>
      </c>
      <c r="E197" s="279" t="s">
        <v>1651</v>
      </c>
      <c r="F197" s="280" t="s">
        <v>1651</v>
      </c>
    </row>
    <row r="198" spans="1:6" ht="14.1" customHeight="1">
      <c r="A198" s="583" t="s">
        <v>593</v>
      </c>
      <c r="B198" s="279"/>
      <c r="C198" s="279"/>
      <c r="D198" s="279"/>
      <c r="E198" s="279"/>
      <c r="F198" s="280"/>
    </row>
    <row r="199" spans="1:6" ht="14.1" customHeight="1">
      <c r="A199" s="639" t="s">
        <v>629</v>
      </c>
      <c r="B199" s="279">
        <v>27</v>
      </c>
      <c r="C199" s="279">
        <v>21</v>
      </c>
      <c r="D199" s="279">
        <v>8</v>
      </c>
      <c r="E199" s="279" t="s">
        <v>1651</v>
      </c>
      <c r="F199" s="280" t="s">
        <v>1651</v>
      </c>
    </row>
    <row r="200" spans="1:6" ht="14.1" customHeight="1">
      <c r="A200" s="584" t="s">
        <v>995</v>
      </c>
      <c r="B200" s="279"/>
      <c r="C200" s="279"/>
      <c r="D200" s="279"/>
      <c r="E200" s="279"/>
      <c r="F200" s="280"/>
    </row>
    <row r="201" spans="1:6" ht="14.1" customHeight="1">
      <c r="A201" s="639" t="s">
        <v>400</v>
      </c>
      <c r="B201" s="279" t="s">
        <v>1651</v>
      </c>
      <c r="C201" s="279">
        <v>4</v>
      </c>
      <c r="D201" s="279" t="s">
        <v>92</v>
      </c>
      <c r="E201" s="279" t="s">
        <v>92</v>
      </c>
      <c r="F201" s="280" t="s">
        <v>92</v>
      </c>
    </row>
    <row r="202" spans="1:6" ht="14.1" customHeight="1">
      <c r="A202" s="584" t="s">
        <v>996</v>
      </c>
      <c r="B202" s="279"/>
      <c r="C202" s="279"/>
      <c r="D202" s="279"/>
      <c r="E202" s="279"/>
      <c r="F202" s="280"/>
    </row>
    <row r="203" spans="1:6" ht="14.1" customHeight="1">
      <c r="A203" s="639" t="s">
        <v>581</v>
      </c>
      <c r="B203" s="279">
        <v>77</v>
      </c>
      <c r="C203" s="279">
        <v>22</v>
      </c>
      <c r="D203" s="279">
        <v>23</v>
      </c>
      <c r="E203" s="279">
        <v>10</v>
      </c>
      <c r="F203" s="280">
        <v>5</v>
      </c>
    </row>
    <row r="204" spans="1:6" ht="14.1" customHeight="1">
      <c r="A204" s="584" t="s">
        <v>353</v>
      </c>
      <c r="B204" s="279"/>
      <c r="C204" s="279"/>
      <c r="D204" s="279"/>
      <c r="E204" s="279"/>
      <c r="F204" s="280"/>
    </row>
    <row r="205" spans="1:6" ht="14.1" customHeight="1">
      <c r="A205" s="639" t="s">
        <v>483</v>
      </c>
      <c r="B205" s="279">
        <v>88</v>
      </c>
      <c r="C205" s="279">
        <v>63</v>
      </c>
      <c r="D205" s="279">
        <v>21</v>
      </c>
      <c r="E205" s="279">
        <v>30</v>
      </c>
      <c r="F205" s="280">
        <v>24</v>
      </c>
    </row>
    <row r="206" spans="1:6" ht="14.1" customHeight="1">
      <c r="A206" s="584" t="s">
        <v>997</v>
      </c>
      <c r="B206" s="279"/>
      <c r="C206" s="279"/>
      <c r="D206" s="279"/>
      <c r="E206" s="279"/>
      <c r="F206" s="280"/>
    </row>
    <row r="207" spans="1:6" ht="14.1" customHeight="1">
      <c r="A207" s="639" t="s">
        <v>396</v>
      </c>
      <c r="B207" s="279">
        <v>94</v>
      </c>
      <c r="C207" s="279">
        <v>58</v>
      </c>
      <c r="D207" s="279">
        <v>8</v>
      </c>
      <c r="E207" s="279">
        <v>59</v>
      </c>
      <c r="F207" s="280">
        <v>43</v>
      </c>
    </row>
    <row r="208" spans="1:6" ht="14.1" customHeight="1">
      <c r="A208" s="584" t="s">
        <v>397</v>
      </c>
      <c r="B208" s="279"/>
      <c r="C208" s="279"/>
      <c r="D208" s="279"/>
      <c r="E208" s="279"/>
      <c r="F208" s="280"/>
    </row>
    <row r="209" spans="1:6" ht="14.1" customHeight="1">
      <c r="A209" s="633" t="s">
        <v>89</v>
      </c>
      <c r="B209" s="277">
        <v>201</v>
      </c>
      <c r="C209" s="277">
        <v>21</v>
      </c>
      <c r="D209" s="277">
        <v>41</v>
      </c>
      <c r="E209" s="277">
        <v>35</v>
      </c>
      <c r="F209" s="278">
        <v>6</v>
      </c>
    </row>
    <row r="210" spans="1:6" ht="14.1" customHeight="1">
      <c r="A210" s="634" t="s">
        <v>2149</v>
      </c>
      <c r="B210" s="279"/>
      <c r="C210" s="279"/>
      <c r="D210" s="279"/>
      <c r="E210" s="279"/>
      <c r="F210" s="280"/>
    </row>
    <row r="211" spans="1:6" ht="14.1" customHeight="1">
      <c r="A211" s="635" t="s">
        <v>1816</v>
      </c>
      <c r="B211" s="279">
        <v>201</v>
      </c>
      <c r="C211" s="279">
        <v>21</v>
      </c>
      <c r="D211" s="279">
        <v>41</v>
      </c>
      <c r="E211" s="279">
        <v>35</v>
      </c>
      <c r="F211" s="280">
        <v>6</v>
      </c>
    </row>
    <row r="212" spans="1:6" ht="14.1" customHeight="1">
      <c r="A212" s="680" t="s">
        <v>2037</v>
      </c>
      <c r="B212" s="279"/>
      <c r="C212" s="279"/>
      <c r="D212" s="279"/>
      <c r="E212" s="279"/>
      <c r="F212" s="280"/>
    </row>
    <row r="213" spans="1:6" ht="14.1" customHeight="1">
      <c r="A213" s="639" t="s">
        <v>998</v>
      </c>
      <c r="B213" s="279">
        <v>123</v>
      </c>
      <c r="C213" s="279">
        <v>7</v>
      </c>
      <c r="D213" s="279">
        <v>21</v>
      </c>
      <c r="E213" s="279">
        <v>26</v>
      </c>
      <c r="F213" s="280" t="s">
        <v>1651</v>
      </c>
    </row>
    <row r="214" spans="1:6" ht="14.1" customHeight="1">
      <c r="A214" s="584" t="s">
        <v>999</v>
      </c>
      <c r="B214" s="279"/>
      <c r="C214" s="279"/>
      <c r="D214" s="279"/>
      <c r="E214" s="279"/>
      <c r="F214" s="280"/>
    </row>
    <row r="215" spans="1:6" ht="14.1" customHeight="1">
      <c r="A215" s="639" t="s">
        <v>1000</v>
      </c>
      <c r="B215" s="279">
        <v>19</v>
      </c>
      <c r="C215" s="279">
        <v>7</v>
      </c>
      <c r="D215" s="279">
        <v>5</v>
      </c>
      <c r="E215" s="279" t="s">
        <v>1651</v>
      </c>
      <c r="F215" s="280" t="s">
        <v>1651</v>
      </c>
    </row>
    <row r="216" spans="1:6" ht="14.1" customHeight="1">
      <c r="A216" s="584" t="s">
        <v>1001</v>
      </c>
      <c r="B216" s="279"/>
      <c r="C216" s="279"/>
      <c r="D216" s="279"/>
      <c r="E216" s="279"/>
      <c r="F216" s="280"/>
    </row>
    <row r="217" spans="1:6" ht="14.1" customHeight="1">
      <c r="A217" s="639" t="s">
        <v>1796</v>
      </c>
      <c r="B217" s="279">
        <v>17</v>
      </c>
      <c r="C217" s="279" t="s">
        <v>1651</v>
      </c>
      <c r="D217" s="279" t="s">
        <v>92</v>
      </c>
      <c r="E217" s="279" t="s">
        <v>1651</v>
      </c>
      <c r="F217" s="280" t="s">
        <v>92</v>
      </c>
    </row>
    <row r="218" spans="1:6" ht="14.1" customHeight="1">
      <c r="A218" s="582" t="s">
        <v>1002</v>
      </c>
      <c r="B218" s="279"/>
      <c r="C218" s="279"/>
      <c r="D218" s="279"/>
      <c r="E218" s="279"/>
      <c r="F218" s="280"/>
    </row>
    <row r="219" spans="1:6" ht="14.1" customHeight="1">
      <c r="A219" s="639" t="s">
        <v>1003</v>
      </c>
      <c r="B219" s="279">
        <v>14</v>
      </c>
      <c r="C219" s="279" t="s">
        <v>1651</v>
      </c>
      <c r="D219" s="279">
        <v>5</v>
      </c>
      <c r="E219" s="279" t="s">
        <v>92</v>
      </c>
      <c r="F219" s="280" t="s">
        <v>92</v>
      </c>
    </row>
    <row r="220" spans="1:6" ht="14.1" customHeight="1">
      <c r="A220" s="584" t="s">
        <v>1004</v>
      </c>
      <c r="B220" s="279"/>
      <c r="C220" s="279"/>
      <c r="D220" s="279"/>
      <c r="E220" s="279"/>
      <c r="F220" s="280"/>
    </row>
    <row r="221" spans="1:6" ht="14.1" customHeight="1">
      <c r="A221" s="639" t="s">
        <v>1005</v>
      </c>
      <c r="B221" s="279">
        <v>28</v>
      </c>
      <c r="C221" s="279" t="s">
        <v>1651</v>
      </c>
      <c r="D221" s="279">
        <v>10</v>
      </c>
      <c r="E221" s="279">
        <v>5</v>
      </c>
      <c r="F221" s="280" t="s">
        <v>1651</v>
      </c>
    </row>
    <row r="222" spans="1:6" ht="14.1" customHeight="1">
      <c r="A222" s="584" t="s">
        <v>1006</v>
      </c>
      <c r="B222" s="279"/>
      <c r="C222" s="279"/>
      <c r="D222" s="279"/>
      <c r="E222" s="279"/>
      <c r="F222" s="280"/>
    </row>
    <row r="223" spans="1:6" ht="14.1" customHeight="1">
      <c r="A223" s="633" t="s">
        <v>90</v>
      </c>
      <c r="B223" s="277">
        <v>20</v>
      </c>
      <c r="C223" s="277">
        <v>3</v>
      </c>
      <c r="D223" s="277">
        <v>5</v>
      </c>
      <c r="E223" s="277">
        <v>4</v>
      </c>
      <c r="F223" s="278" t="s">
        <v>92</v>
      </c>
    </row>
    <row r="224" spans="1:6" ht="14.1" customHeight="1">
      <c r="A224" s="634" t="s">
        <v>2150</v>
      </c>
      <c r="B224" s="279"/>
      <c r="C224" s="279"/>
      <c r="D224" s="279"/>
      <c r="E224" s="279"/>
      <c r="F224" s="280"/>
    </row>
    <row r="225" spans="1:6" ht="14.1" customHeight="1">
      <c r="A225" s="635" t="s">
        <v>1816</v>
      </c>
      <c r="B225" s="279">
        <v>20</v>
      </c>
      <c r="C225" s="279">
        <v>3</v>
      </c>
      <c r="D225" s="279">
        <v>5</v>
      </c>
      <c r="E225" s="279">
        <v>4</v>
      </c>
      <c r="F225" s="280" t="s">
        <v>92</v>
      </c>
    </row>
    <row r="226" spans="1:6" ht="14.1" customHeight="1">
      <c r="A226" s="680" t="s">
        <v>2037</v>
      </c>
      <c r="B226" s="279"/>
      <c r="C226" s="279"/>
      <c r="D226" s="279"/>
      <c r="E226" s="279"/>
      <c r="F226" s="280"/>
    </row>
    <row r="227" spans="1:6" ht="14.1" customHeight="1">
      <c r="A227" s="631" t="s">
        <v>1011</v>
      </c>
      <c r="B227" s="277">
        <v>39513</v>
      </c>
      <c r="C227" s="277">
        <v>18815</v>
      </c>
      <c r="D227" s="277">
        <v>14508</v>
      </c>
      <c r="E227" s="277">
        <v>6724</v>
      </c>
      <c r="F227" s="278">
        <v>3936</v>
      </c>
    </row>
    <row r="228" spans="1:6" ht="14.1" customHeight="1">
      <c r="A228" s="632" t="s">
        <v>1012</v>
      </c>
      <c r="B228" s="279"/>
      <c r="C228" s="279"/>
      <c r="D228" s="279"/>
      <c r="E228" s="279"/>
      <c r="F228" s="280"/>
    </row>
    <row r="229" spans="1:6" ht="14.1" customHeight="1">
      <c r="A229" s="633" t="s">
        <v>84</v>
      </c>
      <c r="B229" s="277">
        <v>38462</v>
      </c>
      <c r="C229" s="277">
        <v>18297</v>
      </c>
      <c r="D229" s="277">
        <v>14212</v>
      </c>
      <c r="E229" s="277">
        <v>6564</v>
      </c>
      <c r="F229" s="278">
        <v>3855</v>
      </c>
    </row>
    <row r="230" spans="1:6" ht="14.1" customHeight="1">
      <c r="A230" s="634" t="s">
        <v>2145</v>
      </c>
      <c r="B230" s="279"/>
      <c r="C230" s="279"/>
      <c r="D230" s="279"/>
      <c r="E230" s="279"/>
      <c r="F230" s="280"/>
    </row>
    <row r="231" spans="1:6" ht="14.1" customHeight="1">
      <c r="A231" s="635" t="s">
        <v>1816</v>
      </c>
      <c r="B231" s="279">
        <v>21347</v>
      </c>
      <c r="C231" s="279">
        <v>10250</v>
      </c>
      <c r="D231" s="279">
        <v>6788</v>
      </c>
      <c r="E231" s="279">
        <v>3623</v>
      </c>
      <c r="F231" s="280">
        <v>2245</v>
      </c>
    </row>
    <row r="232" spans="1:6" ht="14.1" customHeight="1">
      <c r="A232" s="680" t="s">
        <v>2037</v>
      </c>
      <c r="B232" s="279"/>
      <c r="C232" s="279"/>
      <c r="D232" s="279"/>
      <c r="E232" s="279"/>
      <c r="F232" s="280"/>
    </row>
    <row r="233" spans="1:6" ht="14.1" customHeight="1">
      <c r="A233" s="635" t="s">
        <v>1817</v>
      </c>
      <c r="B233" s="279">
        <v>17115</v>
      </c>
      <c r="C233" s="279">
        <v>8047</v>
      </c>
      <c r="D233" s="279">
        <v>7424</v>
      </c>
      <c r="E233" s="279">
        <v>2941</v>
      </c>
      <c r="F233" s="280">
        <v>1610</v>
      </c>
    </row>
    <row r="234" spans="1:6" ht="14.1" customHeight="1">
      <c r="A234" s="680" t="s">
        <v>2038</v>
      </c>
      <c r="B234" s="279"/>
      <c r="C234" s="279"/>
      <c r="D234" s="279"/>
      <c r="E234" s="279"/>
      <c r="F234" s="280"/>
    </row>
    <row r="235" spans="1:6" ht="14.1" customHeight="1">
      <c r="A235" s="633" t="s">
        <v>93</v>
      </c>
      <c r="B235" s="277">
        <v>1051</v>
      </c>
      <c r="C235" s="277">
        <v>518</v>
      </c>
      <c r="D235" s="277">
        <v>296</v>
      </c>
      <c r="E235" s="277">
        <v>160</v>
      </c>
      <c r="F235" s="278">
        <v>81</v>
      </c>
    </row>
    <row r="236" spans="1:6" ht="14.1" customHeight="1">
      <c r="A236" s="17" t="s">
        <v>2152</v>
      </c>
      <c r="B236" s="279"/>
      <c r="C236" s="279"/>
      <c r="D236" s="279"/>
      <c r="E236" s="279"/>
      <c r="F236" s="280"/>
    </row>
    <row r="237" spans="1:6" ht="14.1" customHeight="1">
      <c r="A237" s="635" t="s">
        <v>1816</v>
      </c>
      <c r="B237" s="279">
        <v>1019</v>
      </c>
      <c r="C237" s="279">
        <v>518</v>
      </c>
      <c r="D237" s="279">
        <v>279</v>
      </c>
      <c r="E237" s="279">
        <v>156</v>
      </c>
      <c r="F237" s="280">
        <v>81</v>
      </c>
    </row>
    <row r="238" spans="1:6" ht="14.1" customHeight="1">
      <c r="A238" s="680" t="s">
        <v>2037</v>
      </c>
      <c r="B238" s="279"/>
      <c r="C238" s="279"/>
      <c r="D238" s="279"/>
      <c r="E238" s="279"/>
      <c r="F238" s="280"/>
    </row>
    <row r="239" spans="1:6" ht="14.1" customHeight="1">
      <c r="A239" s="635" t="s">
        <v>1817</v>
      </c>
      <c r="B239" s="279">
        <v>32</v>
      </c>
      <c r="C239" s="279" t="s">
        <v>92</v>
      </c>
      <c r="D239" s="279">
        <v>17</v>
      </c>
      <c r="E239" s="279">
        <v>4</v>
      </c>
      <c r="F239" s="280" t="s">
        <v>92</v>
      </c>
    </row>
    <row r="240" spans="1:6" ht="14.1" customHeight="1">
      <c r="A240" s="680" t="s">
        <v>2038</v>
      </c>
      <c r="B240" s="279"/>
      <c r="C240" s="279"/>
      <c r="D240" s="279"/>
      <c r="E240" s="279"/>
      <c r="F240" s="280"/>
    </row>
    <row r="241" spans="1:6" ht="14.1" customHeight="1">
      <c r="A241" s="640"/>
    </row>
    <row r="242" spans="1:6" ht="14.1" customHeight="1">
      <c r="A242" s="61"/>
    </row>
    <row r="243" spans="1:6" ht="14.1" customHeight="1">
      <c r="A243" s="295"/>
    </row>
    <row r="244" spans="1:6" ht="14.1" customHeight="1"/>
    <row r="245" spans="1:6" ht="14.1" customHeight="1"/>
    <row r="246" spans="1:6" ht="14.1" customHeight="1"/>
    <row r="247" spans="1:6" ht="14.1" customHeight="1"/>
    <row r="248" spans="1:6" ht="14.1" customHeight="1"/>
    <row r="249" spans="1:6" ht="14.1" customHeight="1"/>
    <row r="250" spans="1:6" ht="14.1" customHeight="1"/>
    <row r="251" spans="1:6" ht="14.1" customHeight="1"/>
    <row r="252" spans="1:6" s="229" customFormat="1" ht="14.1" customHeight="1">
      <c r="B252" s="304"/>
      <c r="C252" s="304"/>
      <c r="D252" s="304"/>
      <c r="E252" s="304"/>
      <c r="F252" s="304"/>
    </row>
    <row r="253" spans="1:6" s="229" customFormat="1" ht="14.1" customHeight="1">
      <c r="B253" s="304"/>
      <c r="C253" s="304"/>
      <c r="D253" s="304"/>
      <c r="E253" s="304"/>
      <c r="F253" s="304"/>
    </row>
    <row r="254" spans="1:6" s="229" customFormat="1" ht="14.1" customHeight="1">
      <c r="B254" s="304"/>
      <c r="C254" s="304"/>
      <c r="D254" s="304"/>
      <c r="E254" s="304"/>
      <c r="F254" s="304"/>
    </row>
    <row r="255" spans="1:6" s="229" customFormat="1" ht="14.1" customHeight="1">
      <c r="B255" s="304"/>
      <c r="C255" s="304"/>
      <c r="D255" s="304"/>
      <c r="E255" s="304"/>
      <c r="F255" s="304"/>
    </row>
    <row r="256" spans="1:6" s="229" customFormat="1" ht="14.1" customHeight="1">
      <c r="B256" s="304"/>
      <c r="C256" s="304"/>
      <c r="D256" s="304"/>
      <c r="E256" s="304"/>
      <c r="F256" s="304"/>
    </row>
    <row r="257" spans="2:6" s="229" customFormat="1" ht="14.1" customHeight="1">
      <c r="B257" s="304"/>
      <c r="C257" s="304"/>
      <c r="D257" s="304"/>
      <c r="E257" s="304"/>
      <c r="F257" s="304"/>
    </row>
    <row r="258" spans="2:6" s="229" customFormat="1" ht="14.1" customHeight="1">
      <c r="B258" s="304"/>
      <c r="C258" s="304"/>
      <c r="D258" s="304"/>
      <c r="E258" s="304"/>
      <c r="F258" s="304"/>
    </row>
    <row r="259" spans="2:6" s="229" customFormat="1" ht="14.1" customHeight="1">
      <c r="B259" s="304"/>
      <c r="C259" s="304"/>
      <c r="D259" s="304"/>
      <c r="E259" s="304"/>
      <c r="F259" s="304"/>
    </row>
    <row r="260" spans="2:6" s="229" customFormat="1" ht="14.1" customHeight="1">
      <c r="B260" s="304"/>
      <c r="C260" s="304"/>
      <c r="D260" s="304"/>
      <c r="E260" s="304"/>
      <c r="F260" s="304"/>
    </row>
    <row r="261" spans="2:6" s="229" customFormat="1" ht="14.1" customHeight="1">
      <c r="B261" s="304"/>
      <c r="C261" s="304"/>
      <c r="D261" s="304"/>
      <c r="E261" s="304"/>
      <c r="F261" s="304"/>
    </row>
    <row r="262" spans="2:6" s="229" customFormat="1" ht="14.1" customHeight="1">
      <c r="B262" s="304"/>
      <c r="C262" s="304"/>
      <c r="D262" s="304"/>
      <c r="E262" s="304"/>
      <c r="F262" s="304"/>
    </row>
    <row r="263" spans="2:6" s="229" customFormat="1" ht="14.1" customHeight="1">
      <c r="B263" s="304"/>
      <c r="C263" s="304"/>
      <c r="D263" s="304"/>
      <c r="E263" s="304"/>
      <c r="F263" s="304"/>
    </row>
    <row r="264" spans="2:6" s="229" customFormat="1" ht="14.1" customHeight="1">
      <c r="B264" s="304"/>
      <c r="C264" s="304"/>
      <c r="D264" s="304"/>
      <c r="E264" s="304"/>
      <c r="F264" s="304"/>
    </row>
    <row r="265" spans="2:6" s="229" customFormat="1" ht="14.1" customHeight="1">
      <c r="B265" s="304"/>
      <c r="C265" s="304"/>
      <c r="D265" s="304"/>
      <c r="E265" s="304"/>
      <c r="F265" s="304"/>
    </row>
    <row r="266" spans="2:6" s="229" customFormat="1" ht="14.1" customHeight="1">
      <c r="B266" s="304"/>
      <c r="C266" s="304"/>
      <c r="D266" s="304"/>
      <c r="E266" s="304"/>
      <c r="F266" s="304"/>
    </row>
    <row r="267" spans="2:6" s="229" customFormat="1" ht="14.1" customHeight="1">
      <c r="B267" s="304"/>
      <c r="C267" s="304"/>
      <c r="D267" s="304"/>
      <c r="E267" s="304"/>
      <c r="F267" s="304"/>
    </row>
    <row r="268" spans="2:6" s="229" customFormat="1" ht="14.1" customHeight="1">
      <c r="B268" s="304"/>
      <c r="C268" s="304"/>
      <c r="D268" s="304"/>
      <c r="E268" s="304"/>
      <c r="F268" s="304"/>
    </row>
    <row r="269" spans="2:6" s="229" customFormat="1" ht="14.1" customHeight="1">
      <c r="B269" s="304"/>
      <c r="C269" s="304"/>
      <c r="D269" s="304"/>
      <c r="E269" s="304"/>
      <c r="F269" s="304"/>
    </row>
    <row r="270" spans="2:6" s="229" customFormat="1" ht="14.1" customHeight="1">
      <c r="B270" s="304"/>
      <c r="C270" s="304"/>
      <c r="D270" s="304"/>
      <c r="E270" s="304"/>
      <c r="F270" s="304"/>
    </row>
    <row r="271" spans="2:6" s="229" customFormat="1" ht="14.1" customHeight="1">
      <c r="B271" s="304"/>
      <c r="C271" s="304"/>
      <c r="D271" s="304"/>
      <c r="E271" s="304"/>
      <c r="F271" s="304"/>
    </row>
    <row r="272" spans="2:6" s="229" customFormat="1" ht="14.1" customHeight="1">
      <c r="B272" s="304"/>
      <c r="C272" s="304"/>
      <c r="D272" s="304"/>
      <c r="E272" s="304"/>
      <c r="F272" s="304"/>
    </row>
    <row r="273" spans="2:6" s="229" customFormat="1" ht="14.1" customHeight="1">
      <c r="B273" s="304"/>
      <c r="C273" s="304"/>
      <c r="D273" s="304"/>
      <c r="E273" s="304"/>
      <c r="F273" s="304"/>
    </row>
    <row r="274" spans="2:6" s="229" customFormat="1" ht="14.1" customHeight="1">
      <c r="B274" s="304"/>
      <c r="C274" s="304"/>
      <c r="D274" s="304"/>
      <c r="E274" s="304"/>
      <c r="F274" s="304"/>
    </row>
    <row r="275" spans="2:6" s="229" customFormat="1" ht="14.1" customHeight="1">
      <c r="B275" s="304"/>
      <c r="C275" s="304"/>
      <c r="D275" s="304"/>
      <c r="E275" s="304"/>
      <c r="F275" s="304"/>
    </row>
    <row r="276" spans="2:6" s="229" customFormat="1" ht="14.1" customHeight="1">
      <c r="B276" s="304"/>
      <c r="C276" s="304"/>
      <c r="D276" s="304"/>
      <c r="E276" s="304"/>
      <c r="F276" s="304"/>
    </row>
    <row r="277" spans="2:6" s="229" customFormat="1" ht="14.1" customHeight="1">
      <c r="B277" s="304"/>
      <c r="C277" s="304"/>
      <c r="D277" s="304"/>
      <c r="E277" s="304"/>
      <c r="F277" s="304"/>
    </row>
    <row r="278" spans="2:6" s="229" customFormat="1" ht="14.1" customHeight="1">
      <c r="B278" s="304"/>
      <c r="C278" s="304"/>
      <c r="D278" s="304"/>
      <c r="E278" s="304"/>
      <c r="F278" s="304"/>
    </row>
    <row r="279" spans="2:6" s="229" customFormat="1" ht="14.1" customHeight="1">
      <c r="B279" s="304"/>
      <c r="C279" s="304"/>
      <c r="D279" s="304"/>
      <c r="E279" s="304"/>
      <c r="F279" s="304"/>
    </row>
    <row r="280" spans="2:6" s="229" customFormat="1" ht="14.1" customHeight="1">
      <c r="B280" s="304"/>
      <c r="C280" s="304"/>
      <c r="D280" s="304"/>
      <c r="E280" s="304"/>
      <c r="F280" s="304"/>
    </row>
    <row r="281" spans="2:6" s="229" customFormat="1" ht="14.1" customHeight="1">
      <c r="B281" s="304"/>
      <c r="C281" s="304"/>
      <c r="D281" s="304"/>
      <c r="E281" s="304"/>
      <c r="F281" s="304"/>
    </row>
    <row r="282" spans="2:6" s="229" customFormat="1" ht="14.1" customHeight="1">
      <c r="B282" s="304"/>
      <c r="C282" s="304"/>
      <c r="D282" s="304"/>
      <c r="E282" s="304"/>
      <c r="F282" s="304"/>
    </row>
    <row r="283" spans="2:6" s="229" customFormat="1" ht="14.1" customHeight="1">
      <c r="B283" s="304"/>
      <c r="C283" s="304"/>
      <c r="D283" s="304"/>
      <c r="E283" s="304"/>
      <c r="F283" s="304"/>
    </row>
    <row r="284" spans="2:6" s="229" customFormat="1" ht="14.1" customHeight="1">
      <c r="B284" s="304"/>
      <c r="C284" s="304"/>
      <c r="D284" s="304"/>
      <c r="E284" s="304"/>
      <c r="F284" s="304"/>
    </row>
    <row r="285" spans="2:6" s="229" customFormat="1" ht="14.1" customHeight="1">
      <c r="B285" s="304"/>
      <c r="C285" s="304"/>
      <c r="D285" s="304"/>
      <c r="E285" s="304"/>
      <c r="F285" s="304"/>
    </row>
    <row r="286" spans="2:6" s="229" customFormat="1" ht="14.1" customHeight="1">
      <c r="B286" s="304"/>
      <c r="C286" s="304"/>
      <c r="D286" s="304"/>
      <c r="E286" s="304"/>
      <c r="F286" s="304"/>
    </row>
    <row r="287" spans="2:6" s="229" customFormat="1" ht="14.1" customHeight="1">
      <c r="B287" s="304"/>
      <c r="C287" s="304"/>
      <c r="D287" s="304"/>
      <c r="E287" s="304"/>
      <c r="F287" s="304"/>
    </row>
    <row r="288" spans="2:6" s="229" customFormat="1" ht="14.1" customHeight="1">
      <c r="B288" s="304"/>
      <c r="C288" s="304"/>
      <c r="D288" s="304"/>
      <c r="E288" s="304"/>
      <c r="F288" s="304"/>
    </row>
    <row r="289" spans="2:6" s="229" customFormat="1" ht="14.1" customHeight="1">
      <c r="B289" s="304"/>
      <c r="C289" s="304"/>
      <c r="D289" s="304"/>
      <c r="E289" s="304"/>
      <c r="F289" s="304"/>
    </row>
    <row r="290" spans="2:6" s="229" customFormat="1" ht="14.1" customHeight="1">
      <c r="B290" s="304"/>
      <c r="C290" s="304"/>
      <c r="D290" s="304"/>
      <c r="E290" s="304"/>
      <c r="F290" s="304"/>
    </row>
    <row r="291" spans="2:6" s="229" customFormat="1" ht="14.1" customHeight="1">
      <c r="B291" s="304"/>
      <c r="C291" s="304"/>
      <c r="D291" s="304"/>
      <c r="E291" s="304"/>
      <c r="F291" s="304"/>
    </row>
    <row r="292" spans="2:6" s="229" customFormat="1" ht="14.1" customHeight="1">
      <c r="B292" s="304"/>
      <c r="C292" s="304"/>
      <c r="D292" s="304"/>
      <c r="E292" s="304"/>
      <c r="F292" s="304"/>
    </row>
    <row r="293" spans="2:6" s="229" customFormat="1" ht="14.1" customHeight="1">
      <c r="B293" s="304"/>
      <c r="C293" s="304"/>
      <c r="D293" s="304"/>
      <c r="E293" s="304"/>
      <c r="F293" s="304"/>
    </row>
    <row r="294" spans="2:6" s="229" customFormat="1" ht="14.1" customHeight="1">
      <c r="B294" s="304"/>
      <c r="C294" s="304"/>
      <c r="D294" s="304"/>
      <c r="E294" s="304"/>
      <c r="F294" s="304"/>
    </row>
    <row r="295" spans="2:6" ht="14.1" customHeight="1"/>
  </sheetData>
  <mergeCells count="7">
    <mergeCell ref="A6:A8"/>
    <mergeCell ref="B6:D6"/>
    <mergeCell ref="E6:F6"/>
    <mergeCell ref="B7:B8"/>
    <mergeCell ref="C7:D7"/>
    <mergeCell ref="E7:E8"/>
    <mergeCell ref="F7:F8"/>
  </mergeCells>
  <hyperlinks>
    <hyperlink ref="A1" location="'SPIS TABLIC'!A1" display="'SPIS TABLIC'!A1" xr:uid="{00000000-0004-0000-1200-000000000000}"/>
    <hyperlink ref="A2" location="'SPIS TABLIC'!A1" display="Return to list of tables" xr:uid="{00000000-0004-0000-12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AA6"/>
  </sheetPr>
  <dimension ref="A1:K36"/>
  <sheetViews>
    <sheetView zoomScaleNormal="100" workbookViewId="0">
      <selection activeCell="C13" sqref="C13"/>
    </sheetView>
  </sheetViews>
  <sheetFormatPr defaultColWidth="9" defaultRowHeight="14.1" customHeight="1"/>
  <cols>
    <col min="1" max="1" width="31.25" style="30" customWidth="1"/>
    <col min="2" max="2" width="3.75" style="7" customWidth="1"/>
    <col min="3" max="8" width="13.125" style="5" customWidth="1"/>
    <col min="9" max="16384" width="9" style="5"/>
  </cols>
  <sheetData>
    <row r="1" spans="1:11" ht="14.1" customHeight="1">
      <c r="A1" s="3" t="s">
        <v>70</v>
      </c>
      <c r="B1" s="4"/>
      <c r="F1" s="6"/>
    </row>
    <row r="2" spans="1:11" ht="14.1" customHeight="1">
      <c r="A2" s="3" t="s">
        <v>71</v>
      </c>
      <c r="B2" s="4"/>
    </row>
    <row r="3" spans="1:11" ht="14.1" customHeight="1">
      <c r="A3" s="5"/>
    </row>
    <row r="4" spans="1:11" ht="14.1" customHeight="1">
      <c r="A4" s="8" t="s">
        <v>2117</v>
      </c>
      <c r="B4" s="9"/>
      <c r="C4" s="8"/>
      <c r="D4" s="8"/>
      <c r="E4" s="8"/>
      <c r="F4" s="8"/>
      <c r="G4" s="8"/>
      <c r="H4" s="8"/>
    </row>
    <row r="5" spans="1:11" ht="14.1" customHeight="1">
      <c r="A5" s="676" t="s">
        <v>1861</v>
      </c>
      <c r="B5" s="9"/>
      <c r="C5" s="8"/>
      <c r="D5" s="8"/>
      <c r="E5" s="8"/>
      <c r="F5" s="8"/>
      <c r="G5" s="8"/>
      <c r="H5" s="8"/>
    </row>
    <row r="6" spans="1:11" s="10" customFormat="1" ht="33" customHeight="1">
      <c r="A6" s="766" t="s">
        <v>72</v>
      </c>
      <c r="B6" s="767"/>
      <c r="C6" s="768" t="s">
        <v>73</v>
      </c>
      <c r="D6" s="768" t="s">
        <v>74</v>
      </c>
      <c r="E6" s="768" t="s">
        <v>2269</v>
      </c>
      <c r="F6" s="768"/>
      <c r="G6" s="768"/>
      <c r="H6" s="769"/>
    </row>
    <row r="7" spans="1:11" s="10" customFormat="1" ht="14.1" customHeight="1">
      <c r="A7" s="766"/>
      <c r="B7" s="767"/>
      <c r="C7" s="768"/>
      <c r="D7" s="768"/>
      <c r="E7" s="768" t="s">
        <v>75</v>
      </c>
      <c r="F7" s="768"/>
      <c r="G7" s="768" t="s">
        <v>76</v>
      </c>
      <c r="H7" s="769"/>
    </row>
    <row r="8" spans="1:11" s="10" customFormat="1" ht="14.1" customHeight="1">
      <c r="A8" s="766"/>
      <c r="B8" s="767"/>
      <c r="C8" s="768"/>
      <c r="D8" s="768"/>
      <c r="E8" s="768"/>
      <c r="F8" s="768"/>
      <c r="G8" s="768"/>
      <c r="H8" s="769"/>
    </row>
    <row r="9" spans="1:11" s="10" customFormat="1" ht="14.1" customHeight="1">
      <c r="A9" s="766"/>
      <c r="B9" s="767"/>
      <c r="C9" s="768"/>
      <c r="D9" s="768"/>
      <c r="E9" s="768" t="s">
        <v>77</v>
      </c>
      <c r="F9" s="768" t="s">
        <v>78</v>
      </c>
      <c r="G9" s="768" t="s">
        <v>77</v>
      </c>
      <c r="H9" s="769" t="s">
        <v>78</v>
      </c>
    </row>
    <row r="10" spans="1:11" s="10" customFormat="1" ht="24.75" customHeight="1">
      <c r="A10" s="766"/>
      <c r="B10" s="767"/>
      <c r="C10" s="768"/>
      <c r="D10" s="768"/>
      <c r="E10" s="768"/>
      <c r="F10" s="768"/>
      <c r="G10" s="768"/>
      <c r="H10" s="769"/>
    </row>
    <row r="11" spans="1:11" s="10" customFormat="1" ht="14.1" customHeight="1">
      <c r="A11" s="11" t="s">
        <v>79</v>
      </c>
      <c r="B11" s="12" t="s">
        <v>80</v>
      </c>
      <c r="C11" s="699">
        <v>1203998</v>
      </c>
      <c r="D11" s="699">
        <v>694033</v>
      </c>
      <c r="E11" s="699">
        <v>790688</v>
      </c>
      <c r="F11" s="699">
        <v>458196</v>
      </c>
      <c r="G11" s="699">
        <v>413310</v>
      </c>
      <c r="H11" s="700">
        <v>235837</v>
      </c>
      <c r="I11" s="15"/>
      <c r="J11" s="16"/>
      <c r="K11" s="16"/>
    </row>
    <row r="12" spans="1:11" s="10" customFormat="1" ht="14.1" customHeight="1">
      <c r="A12" s="17" t="s">
        <v>81</v>
      </c>
      <c r="B12" s="18" t="s">
        <v>82</v>
      </c>
      <c r="C12" s="701">
        <v>862342</v>
      </c>
      <c r="D12" s="701">
        <v>490137</v>
      </c>
      <c r="E12" s="701">
        <v>684313</v>
      </c>
      <c r="F12" s="701">
        <v>396197</v>
      </c>
      <c r="G12" s="701">
        <v>178029</v>
      </c>
      <c r="H12" s="702">
        <v>93940</v>
      </c>
      <c r="J12" s="16"/>
    </row>
    <row r="13" spans="1:11" s="10" customFormat="1" ht="14.1" customHeight="1">
      <c r="A13" s="21"/>
      <c r="B13" s="18" t="s">
        <v>83</v>
      </c>
      <c r="C13" s="701">
        <v>341656</v>
      </c>
      <c r="D13" s="701">
        <v>203896</v>
      </c>
      <c r="E13" s="701">
        <v>106375</v>
      </c>
      <c r="F13" s="701">
        <v>61999</v>
      </c>
      <c r="G13" s="701">
        <v>235281</v>
      </c>
      <c r="H13" s="702">
        <v>141897</v>
      </c>
      <c r="J13" s="16"/>
    </row>
    <row r="14" spans="1:11" s="10" customFormat="1" ht="14.1" customHeight="1">
      <c r="A14" s="21"/>
      <c r="B14" s="18"/>
      <c r="C14" s="701"/>
      <c r="D14" s="701"/>
      <c r="E14" s="701"/>
      <c r="F14" s="701"/>
      <c r="G14" s="701"/>
      <c r="H14" s="702"/>
      <c r="J14" s="16"/>
    </row>
    <row r="15" spans="1:11" s="10" customFormat="1" ht="14.1" customHeight="1">
      <c r="A15" s="21"/>
      <c r="B15" s="12" t="s">
        <v>80</v>
      </c>
      <c r="C15" s="703">
        <f>C11/$C$11</f>
        <v>1</v>
      </c>
      <c r="D15" s="704">
        <f>D11/$C11</f>
        <v>0.57644032631283437</v>
      </c>
      <c r="E15" s="703">
        <f t="shared" ref="E15:G15" si="0">E11/$C$11</f>
        <v>0.6567186988682705</v>
      </c>
      <c r="F15" s="704">
        <f>F11/$E11</f>
        <v>0.5794902667044397</v>
      </c>
      <c r="G15" s="703">
        <f t="shared" si="0"/>
        <v>0.34328130113172944</v>
      </c>
      <c r="H15" s="704">
        <f>H11/$G11</f>
        <v>0.57060559870315264</v>
      </c>
      <c r="J15" s="16"/>
    </row>
    <row r="16" spans="1:11" s="10" customFormat="1" ht="14.1" customHeight="1">
      <c r="A16" s="21"/>
      <c r="B16" s="18" t="s">
        <v>82</v>
      </c>
      <c r="C16" s="703">
        <f t="shared" ref="C16:G16" si="1">C12/$C$11</f>
        <v>0.71623208676426375</v>
      </c>
      <c r="D16" s="704">
        <f t="shared" ref="D16:D17" si="2">D12/$C12</f>
        <v>0.5683789030338311</v>
      </c>
      <c r="E16" s="703">
        <f t="shared" si="1"/>
        <v>0.56836722320136746</v>
      </c>
      <c r="F16" s="704">
        <f t="shared" ref="F16:F17" si="3">F12/$E12</f>
        <v>0.57897044188843405</v>
      </c>
      <c r="G16" s="703">
        <f t="shared" si="1"/>
        <v>0.14786486356289627</v>
      </c>
      <c r="H16" s="704">
        <f t="shared" ref="H16:H17" si="4">H12/$G12</f>
        <v>0.52766684079560067</v>
      </c>
      <c r="J16" s="16"/>
    </row>
    <row r="17" spans="1:10" s="10" customFormat="1" ht="14.1" customHeight="1">
      <c r="A17" s="21"/>
      <c r="B17" s="18" t="s">
        <v>83</v>
      </c>
      <c r="C17" s="703">
        <f t="shared" ref="C17:G17" si="5">C13/$C$11</f>
        <v>0.28376791323573625</v>
      </c>
      <c r="D17" s="704">
        <f t="shared" si="2"/>
        <v>0.59678741189968854</v>
      </c>
      <c r="E17" s="703">
        <f t="shared" si="5"/>
        <v>8.8351475666903101E-2</v>
      </c>
      <c r="F17" s="704">
        <f t="shared" si="3"/>
        <v>0.58283431257344298</v>
      </c>
      <c r="G17" s="703">
        <f t="shared" si="5"/>
        <v>0.19541643756883317</v>
      </c>
      <c r="H17" s="704">
        <f t="shared" si="4"/>
        <v>0.60309587259489716</v>
      </c>
      <c r="J17" s="16"/>
    </row>
    <row r="18" spans="1:10" s="10" customFormat="1" ht="14.1" customHeight="1">
      <c r="A18" s="21"/>
      <c r="B18" s="18"/>
      <c r="C18" s="701"/>
      <c r="D18" s="701"/>
      <c r="E18" s="701"/>
      <c r="F18" s="701"/>
      <c r="G18" s="701"/>
      <c r="H18" s="702"/>
      <c r="J18" s="16"/>
    </row>
    <row r="19" spans="1:10" s="10" customFormat="1" ht="25.5" customHeight="1">
      <c r="A19" s="22" t="s">
        <v>84</v>
      </c>
      <c r="B19" s="23" t="s">
        <v>80</v>
      </c>
      <c r="C19" s="24">
        <v>1077787</v>
      </c>
      <c r="D19" s="24">
        <v>617373</v>
      </c>
      <c r="E19" s="24">
        <v>683566</v>
      </c>
      <c r="F19" s="24">
        <v>391341</v>
      </c>
      <c r="G19" s="24">
        <v>394221</v>
      </c>
      <c r="H19" s="25">
        <v>226032</v>
      </c>
    </row>
    <row r="20" spans="1:10" s="10" customFormat="1" ht="26.25" customHeight="1">
      <c r="A20" s="26" t="s">
        <v>2145</v>
      </c>
      <c r="B20" s="23" t="s">
        <v>82</v>
      </c>
      <c r="C20" s="24">
        <v>752668</v>
      </c>
      <c r="D20" s="24">
        <v>423634</v>
      </c>
      <c r="E20" s="24">
        <v>590488</v>
      </c>
      <c r="F20" s="24">
        <v>337507</v>
      </c>
      <c r="G20" s="24">
        <v>162180</v>
      </c>
      <c r="H20" s="25">
        <v>86127</v>
      </c>
    </row>
    <row r="21" spans="1:10" s="10" customFormat="1" ht="13.15">
      <c r="A21" s="27"/>
      <c r="B21" s="23" t="s">
        <v>83</v>
      </c>
      <c r="C21" s="24">
        <v>325119</v>
      </c>
      <c r="D21" s="24">
        <v>193739</v>
      </c>
      <c r="E21" s="24">
        <v>93078</v>
      </c>
      <c r="F21" s="24">
        <v>53834</v>
      </c>
      <c r="G21" s="24">
        <v>232041</v>
      </c>
      <c r="H21" s="25">
        <v>139905</v>
      </c>
    </row>
    <row r="22" spans="1:10" s="10" customFormat="1" ht="23.65">
      <c r="A22" s="22" t="s">
        <v>85</v>
      </c>
      <c r="B22" s="23" t="s">
        <v>86</v>
      </c>
      <c r="C22" s="24">
        <v>66145</v>
      </c>
      <c r="D22" s="24">
        <v>47909</v>
      </c>
      <c r="E22" s="24">
        <v>58741</v>
      </c>
      <c r="F22" s="24">
        <v>43003</v>
      </c>
      <c r="G22" s="24">
        <v>7404</v>
      </c>
      <c r="H22" s="25">
        <v>4906</v>
      </c>
    </row>
    <row r="23" spans="1:10" s="10" customFormat="1" ht="13.15">
      <c r="A23" s="26" t="s">
        <v>2146</v>
      </c>
      <c r="B23" s="23"/>
      <c r="C23" s="24"/>
      <c r="D23" s="24"/>
      <c r="E23" s="24"/>
      <c r="F23" s="24"/>
      <c r="G23" s="24"/>
      <c r="H23" s="25"/>
    </row>
    <row r="24" spans="1:10" s="10" customFormat="1" ht="23.65">
      <c r="A24" s="22" t="s">
        <v>87</v>
      </c>
      <c r="B24" s="23" t="s">
        <v>86</v>
      </c>
      <c r="C24" s="24">
        <v>6597</v>
      </c>
      <c r="D24" s="24">
        <v>1920</v>
      </c>
      <c r="E24" s="24">
        <v>4928</v>
      </c>
      <c r="F24" s="24">
        <v>1472</v>
      </c>
      <c r="G24" s="24">
        <v>1669</v>
      </c>
      <c r="H24" s="25">
        <v>448</v>
      </c>
    </row>
    <row r="25" spans="1:10" s="10" customFormat="1" ht="23.65">
      <c r="A25" s="26" t="s">
        <v>2147</v>
      </c>
      <c r="B25" s="23"/>
      <c r="C25" s="24"/>
      <c r="D25" s="24"/>
      <c r="E25" s="24"/>
      <c r="F25" s="24"/>
      <c r="G25" s="24"/>
      <c r="H25" s="25"/>
    </row>
    <row r="26" spans="1:10" s="10" customFormat="1" ht="23.65">
      <c r="A26" s="22" t="s">
        <v>88</v>
      </c>
      <c r="B26" s="23" t="s">
        <v>86</v>
      </c>
      <c r="C26" s="24">
        <v>15833</v>
      </c>
      <c r="D26" s="24">
        <v>10777</v>
      </c>
      <c r="E26" s="24">
        <v>14115</v>
      </c>
      <c r="F26" s="24">
        <v>9537</v>
      </c>
      <c r="G26" s="24">
        <v>1718</v>
      </c>
      <c r="H26" s="25">
        <v>1240</v>
      </c>
    </row>
    <row r="27" spans="1:10" s="10" customFormat="1" ht="24" customHeight="1">
      <c r="A27" s="26" t="s">
        <v>2148</v>
      </c>
      <c r="B27" s="23"/>
      <c r="C27" s="24"/>
      <c r="D27" s="24"/>
      <c r="E27" s="24"/>
      <c r="F27" s="24"/>
      <c r="G27" s="24"/>
      <c r="H27" s="25"/>
    </row>
    <row r="28" spans="1:10" s="10" customFormat="1" ht="23.65">
      <c r="A28" s="22" t="s">
        <v>89</v>
      </c>
      <c r="B28" s="23" t="s">
        <v>86</v>
      </c>
      <c r="C28" s="24">
        <v>16820</v>
      </c>
      <c r="D28" s="24">
        <v>5014</v>
      </c>
      <c r="E28" s="24">
        <v>13867</v>
      </c>
      <c r="F28" s="24">
        <v>4139</v>
      </c>
      <c r="G28" s="24">
        <v>2953</v>
      </c>
      <c r="H28" s="25">
        <v>875</v>
      </c>
    </row>
    <row r="29" spans="1:10" s="10" customFormat="1" ht="23.65">
      <c r="A29" s="26" t="s">
        <v>2149</v>
      </c>
      <c r="B29" s="23"/>
      <c r="C29" s="24"/>
      <c r="D29" s="24"/>
      <c r="E29" s="24"/>
      <c r="F29" s="24"/>
      <c r="G29" s="24"/>
      <c r="H29" s="25"/>
    </row>
    <row r="30" spans="1:10" s="10" customFormat="1" ht="23.65">
      <c r="A30" s="22" t="s">
        <v>90</v>
      </c>
      <c r="B30" s="23" t="s">
        <v>86</v>
      </c>
      <c r="C30" s="24">
        <v>4229</v>
      </c>
      <c r="D30" s="24">
        <v>859</v>
      </c>
      <c r="E30" s="24">
        <v>2124</v>
      </c>
      <c r="F30" s="24">
        <v>515</v>
      </c>
      <c r="G30" s="24">
        <v>2105</v>
      </c>
      <c r="H30" s="25">
        <v>344</v>
      </c>
    </row>
    <row r="31" spans="1:10" s="10" customFormat="1" ht="25.5" customHeight="1">
      <c r="A31" s="26" t="s">
        <v>2150</v>
      </c>
      <c r="B31" s="23"/>
      <c r="C31" s="24"/>
      <c r="D31" s="24"/>
      <c r="E31" s="24"/>
      <c r="F31" s="24"/>
      <c r="G31" s="24"/>
      <c r="H31" s="25"/>
    </row>
    <row r="32" spans="1:10" s="10" customFormat="1" ht="23.65">
      <c r="A32" s="22" t="s">
        <v>91</v>
      </c>
      <c r="B32" s="23" t="s">
        <v>86</v>
      </c>
      <c r="C32" s="24">
        <v>50</v>
      </c>
      <c r="D32" s="24">
        <v>24</v>
      </c>
      <c r="E32" s="24">
        <v>50</v>
      </c>
      <c r="F32" s="24">
        <v>24</v>
      </c>
      <c r="G32" s="24" t="s">
        <v>92</v>
      </c>
      <c r="H32" s="25" t="s">
        <v>92</v>
      </c>
    </row>
    <row r="33" spans="1:8" s="10" customFormat="1" ht="13.15">
      <c r="A33" s="26" t="s">
        <v>2151</v>
      </c>
      <c r="B33" s="23"/>
      <c r="C33" s="24"/>
      <c r="D33" s="24"/>
      <c r="E33" s="24"/>
      <c r="F33" s="24"/>
      <c r="G33" s="24"/>
      <c r="H33" s="25"/>
    </row>
    <row r="34" spans="1:8" s="10" customFormat="1" ht="23.65">
      <c r="A34" s="22" t="s">
        <v>93</v>
      </c>
      <c r="B34" s="23" t="s">
        <v>94</v>
      </c>
      <c r="C34" s="24">
        <v>16537</v>
      </c>
      <c r="D34" s="24">
        <v>10157</v>
      </c>
      <c r="E34" s="24">
        <v>13297</v>
      </c>
      <c r="F34" s="24">
        <v>8165</v>
      </c>
      <c r="G34" s="24">
        <v>3240</v>
      </c>
      <c r="H34" s="25">
        <v>1992</v>
      </c>
    </row>
    <row r="35" spans="1:8" s="10" customFormat="1" ht="23.65">
      <c r="A35" s="26" t="s">
        <v>2152</v>
      </c>
      <c r="B35" s="28"/>
      <c r="C35" s="24"/>
      <c r="D35" s="24"/>
      <c r="E35" s="24"/>
      <c r="F35" s="24"/>
      <c r="G35" s="24"/>
      <c r="H35" s="25"/>
    </row>
    <row r="36" spans="1:8" ht="15.95" customHeight="1">
      <c r="B36" s="31"/>
      <c r="C36" s="32"/>
      <c r="D36" s="30"/>
      <c r="E36" s="30"/>
      <c r="F36" s="30"/>
      <c r="G36" s="30"/>
      <c r="H36" s="30"/>
    </row>
  </sheetData>
  <mergeCells count="10">
    <mergeCell ref="A6:B10"/>
    <mergeCell ref="C6:C10"/>
    <mergeCell ref="D6:D10"/>
    <mergeCell ref="E6:H6"/>
    <mergeCell ref="E7:F8"/>
    <mergeCell ref="G7:H8"/>
    <mergeCell ref="E9:E10"/>
    <mergeCell ref="F9:F10"/>
    <mergeCell ref="G9:G10"/>
    <mergeCell ref="H9:H10"/>
  </mergeCells>
  <hyperlinks>
    <hyperlink ref="A1" location="'SPIS TABLIC'!A1" display="'SPIS TABLIC'!A1" xr:uid="{00000000-0004-0000-0100-000000000000}"/>
    <hyperlink ref="A2" location="'SPIS TABLIC'!A1" display="Return to list of tables" xr:uid="{00000000-0004-0000-0100-000001000000}"/>
  </hyperlinks>
  <pageMargins left="0.7" right="0.7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H509"/>
  <sheetViews>
    <sheetView zoomScaleNormal="100" workbookViewId="0">
      <selection activeCell="C1" sqref="C1"/>
    </sheetView>
  </sheetViews>
  <sheetFormatPr defaultColWidth="9" defaultRowHeight="13.15"/>
  <cols>
    <col min="1" max="1" width="61.875" style="325" customWidth="1"/>
    <col min="2" max="2" width="4.5" style="305" customWidth="1"/>
    <col min="3" max="16" width="11.625" style="306" customWidth="1"/>
    <col min="17" max="17" width="11.625" style="125" customWidth="1"/>
    <col min="18" max="16384" width="9" style="125"/>
  </cols>
  <sheetData>
    <row r="1" spans="1:86">
      <c r="A1" s="3" t="s">
        <v>70</v>
      </c>
    </row>
    <row r="2" spans="1:86">
      <c r="A2" s="3" t="s">
        <v>71</v>
      </c>
    </row>
    <row r="4" spans="1:86" s="126" customFormat="1" ht="15.4">
      <c r="A4" s="674" t="s">
        <v>2133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</row>
    <row r="5" spans="1:86" s="126" customFormat="1" ht="14.25">
      <c r="A5" s="37" t="s">
        <v>1013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86" ht="24.75" customHeight="1">
      <c r="A6" s="846" t="s">
        <v>2311</v>
      </c>
      <c r="B6" s="847"/>
      <c r="C6" s="776" t="s">
        <v>73</v>
      </c>
      <c r="D6" s="776" t="s">
        <v>74</v>
      </c>
      <c r="E6" s="776" t="s">
        <v>1014</v>
      </c>
      <c r="F6" s="776"/>
      <c r="G6" s="776"/>
      <c r="H6" s="776"/>
      <c r="I6" s="776"/>
      <c r="J6" s="776"/>
      <c r="K6" s="776"/>
      <c r="L6" s="776"/>
      <c r="M6" s="776"/>
      <c r="N6" s="776"/>
      <c r="O6" s="776"/>
      <c r="P6" s="777"/>
    </row>
    <row r="7" spans="1:86" ht="32.25" customHeight="1">
      <c r="A7" s="846"/>
      <c r="B7" s="847"/>
      <c r="C7" s="776"/>
      <c r="D7" s="776"/>
      <c r="E7" s="776" t="s">
        <v>1015</v>
      </c>
      <c r="F7" s="776"/>
      <c r="G7" s="776"/>
      <c r="H7" s="776"/>
      <c r="I7" s="776"/>
      <c r="J7" s="776"/>
      <c r="K7" s="776"/>
      <c r="L7" s="768"/>
      <c r="M7" s="776" t="s">
        <v>1016</v>
      </c>
      <c r="N7" s="776"/>
      <c r="O7" s="776"/>
      <c r="P7" s="777" t="s">
        <v>1017</v>
      </c>
    </row>
    <row r="8" spans="1:86" ht="35.25" customHeight="1">
      <c r="A8" s="846"/>
      <c r="B8" s="847"/>
      <c r="C8" s="776"/>
      <c r="D8" s="776"/>
      <c r="E8" s="776" t="s">
        <v>77</v>
      </c>
      <c r="F8" s="776" t="s">
        <v>78</v>
      </c>
      <c r="G8" s="776" t="s">
        <v>1018</v>
      </c>
      <c r="H8" s="776"/>
      <c r="I8" s="776"/>
      <c r="J8" s="776"/>
      <c r="K8" s="776"/>
      <c r="L8" s="776"/>
      <c r="M8" s="776"/>
      <c r="N8" s="776"/>
      <c r="O8" s="776"/>
      <c r="P8" s="777"/>
    </row>
    <row r="9" spans="1:86" ht="74.25" customHeight="1">
      <c r="A9" s="846"/>
      <c r="B9" s="847"/>
      <c r="C9" s="776"/>
      <c r="D9" s="776"/>
      <c r="E9" s="776"/>
      <c r="F9" s="776"/>
      <c r="G9" s="74" t="s">
        <v>219</v>
      </c>
      <c r="H9" s="74" t="s">
        <v>220</v>
      </c>
      <c r="I9" s="74" t="s">
        <v>221</v>
      </c>
      <c r="J9" s="74" t="s">
        <v>222</v>
      </c>
      <c r="K9" s="74" t="s">
        <v>223</v>
      </c>
      <c r="L9" s="74" t="s">
        <v>1019</v>
      </c>
      <c r="M9" s="75" t="s">
        <v>77</v>
      </c>
      <c r="N9" s="75" t="s">
        <v>218</v>
      </c>
      <c r="O9" s="75" t="s">
        <v>225</v>
      </c>
      <c r="P9" s="777"/>
    </row>
    <row r="10" spans="1:86">
      <c r="A10" s="21" t="s">
        <v>79</v>
      </c>
      <c r="B10" s="307" t="s">
        <v>80</v>
      </c>
      <c r="C10" s="274">
        <v>82194</v>
      </c>
      <c r="D10" s="274">
        <v>40742</v>
      </c>
      <c r="E10" s="274">
        <v>63422</v>
      </c>
      <c r="F10" s="274">
        <v>31306</v>
      </c>
      <c r="G10" s="274">
        <v>25371</v>
      </c>
      <c r="H10" s="274">
        <v>16355</v>
      </c>
      <c r="I10" s="274">
        <v>14843</v>
      </c>
      <c r="J10" s="274">
        <v>3984</v>
      </c>
      <c r="K10" s="274">
        <v>1928</v>
      </c>
      <c r="L10" s="274">
        <v>941</v>
      </c>
      <c r="M10" s="274">
        <v>18772</v>
      </c>
      <c r="N10" s="274">
        <v>9436</v>
      </c>
      <c r="O10" s="274">
        <v>8755</v>
      </c>
      <c r="P10" s="275">
        <v>22206</v>
      </c>
      <c r="Q10" s="308"/>
      <c r="R10" s="309"/>
      <c r="CH10" s="125" t="e">
        <f>SUM(BU14,BU22,BU39,BU50,BU64,BU84,BU97,BU116,BU129,#REF!,BU161)</f>
        <v>#REF!</v>
      </c>
    </row>
    <row r="11" spans="1:86">
      <c r="A11" s="17" t="s">
        <v>504</v>
      </c>
      <c r="B11" s="307" t="s">
        <v>226</v>
      </c>
      <c r="C11" s="277">
        <v>32037</v>
      </c>
      <c r="D11" s="277">
        <v>16279</v>
      </c>
      <c r="E11" s="277">
        <v>13281</v>
      </c>
      <c r="F11" s="277">
        <v>6855</v>
      </c>
      <c r="G11" s="277">
        <v>3886</v>
      </c>
      <c r="H11" s="277">
        <v>2217</v>
      </c>
      <c r="I11" s="277">
        <v>2152</v>
      </c>
      <c r="J11" s="277">
        <v>2162</v>
      </c>
      <c r="K11" s="277">
        <v>1923</v>
      </c>
      <c r="L11" s="277">
        <v>941</v>
      </c>
      <c r="M11" s="277">
        <v>18756</v>
      </c>
      <c r="N11" s="277">
        <v>9424</v>
      </c>
      <c r="O11" s="277">
        <v>8750</v>
      </c>
      <c r="P11" s="278">
        <v>10236</v>
      </c>
      <c r="Q11" s="308"/>
      <c r="R11" s="309"/>
    </row>
    <row r="12" spans="1:86">
      <c r="A12" s="136" t="s">
        <v>227</v>
      </c>
      <c r="B12" s="307" t="s">
        <v>228</v>
      </c>
      <c r="C12" s="277">
        <v>11420</v>
      </c>
      <c r="D12" s="277">
        <v>2666</v>
      </c>
      <c r="E12" s="277">
        <v>11418</v>
      </c>
      <c r="F12" s="277">
        <v>2664</v>
      </c>
      <c r="G12" s="277">
        <v>4372</v>
      </c>
      <c r="H12" s="277">
        <v>2979</v>
      </c>
      <c r="I12" s="277">
        <v>2342</v>
      </c>
      <c r="J12" s="277">
        <v>1720</v>
      </c>
      <c r="K12" s="277">
        <v>5</v>
      </c>
      <c r="L12" s="277" t="s">
        <v>92</v>
      </c>
      <c r="M12" s="277">
        <v>2</v>
      </c>
      <c r="N12" s="277">
        <v>2</v>
      </c>
      <c r="O12" s="277" t="s">
        <v>92</v>
      </c>
      <c r="P12" s="278">
        <v>1712</v>
      </c>
      <c r="Q12" s="308"/>
      <c r="R12" s="309"/>
    </row>
    <row r="13" spans="1:86">
      <c r="A13" s="136"/>
      <c r="B13" s="307" t="s">
        <v>229</v>
      </c>
      <c r="C13" s="277">
        <v>38323</v>
      </c>
      <c r="D13" s="277">
        <v>21597</v>
      </c>
      <c r="E13" s="277">
        <v>38323</v>
      </c>
      <c r="F13" s="277">
        <v>21597</v>
      </c>
      <c r="G13" s="277">
        <v>16721</v>
      </c>
      <c r="H13" s="277">
        <v>11154</v>
      </c>
      <c r="I13" s="277">
        <v>10346</v>
      </c>
      <c r="J13" s="277">
        <v>102</v>
      </c>
      <c r="K13" s="277" t="s">
        <v>92</v>
      </c>
      <c r="L13" s="277" t="s">
        <v>92</v>
      </c>
      <c r="M13" s="277" t="s">
        <v>92</v>
      </c>
      <c r="N13" s="277" t="s">
        <v>92</v>
      </c>
      <c r="O13" s="277" t="s">
        <v>92</v>
      </c>
      <c r="P13" s="278">
        <v>10258</v>
      </c>
      <c r="Q13" s="308"/>
      <c r="R13" s="309"/>
    </row>
    <row r="14" spans="1:86" s="309" customFormat="1">
      <c r="A14" s="136" t="s">
        <v>1020</v>
      </c>
      <c r="B14" s="307" t="s">
        <v>80</v>
      </c>
      <c r="C14" s="277">
        <v>1655</v>
      </c>
      <c r="D14" s="277">
        <v>1254</v>
      </c>
      <c r="E14" s="277">
        <v>1139</v>
      </c>
      <c r="F14" s="277">
        <v>818</v>
      </c>
      <c r="G14" s="277">
        <v>379</v>
      </c>
      <c r="H14" s="277">
        <v>421</v>
      </c>
      <c r="I14" s="277">
        <v>336</v>
      </c>
      <c r="J14" s="277">
        <v>3</v>
      </c>
      <c r="K14" s="277" t="s">
        <v>92</v>
      </c>
      <c r="L14" s="277" t="s">
        <v>92</v>
      </c>
      <c r="M14" s="277">
        <v>516</v>
      </c>
      <c r="N14" s="277">
        <v>436</v>
      </c>
      <c r="O14" s="277">
        <v>270</v>
      </c>
      <c r="P14" s="278">
        <v>608</v>
      </c>
      <c r="Q14" s="308"/>
    </row>
    <row r="15" spans="1:86" s="309" customFormat="1">
      <c r="A15" s="310" t="s">
        <v>104</v>
      </c>
      <c r="B15" s="307" t="s">
        <v>226</v>
      </c>
      <c r="C15" s="277">
        <v>606</v>
      </c>
      <c r="D15" s="277">
        <v>523</v>
      </c>
      <c r="E15" s="277">
        <v>90</v>
      </c>
      <c r="F15" s="277">
        <v>87</v>
      </c>
      <c r="G15" s="277">
        <v>87</v>
      </c>
      <c r="H15" s="277">
        <v>2</v>
      </c>
      <c r="I15" s="277" t="s">
        <v>92</v>
      </c>
      <c r="J15" s="277">
        <v>1</v>
      </c>
      <c r="K15" s="277" t="s">
        <v>92</v>
      </c>
      <c r="L15" s="277" t="s">
        <v>92</v>
      </c>
      <c r="M15" s="277">
        <v>516</v>
      </c>
      <c r="N15" s="277">
        <v>436</v>
      </c>
      <c r="O15" s="277">
        <v>270</v>
      </c>
      <c r="P15" s="278">
        <v>270</v>
      </c>
      <c r="Q15" s="308"/>
    </row>
    <row r="16" spans="1:86" s="309" customFormat="1">
      <c r="A16" s="136" t="s">
        <v>227</v>
      </c>
      <c r="B16" s="307" t="s">
        <v>228</v>
      </c>
      <c r="C16" s="277">
        <v>3</v>
      </c>
      <c r="D16" s="277">
        <v>2</v>
      </c>
      <c r="E16" s="277">
        <v>3</v>
      </c>
      <c r="F16" s="277">
        <v>2</v>
      </c>
      <c r="G16" s="277" t="s">
        <v>92</v>
      </c>
      <c r="H16" s="277">
        <v>1</v>
      </c>
      <c r="I16" s="277" t="s">
        <v>92</v>
      </c>
      <c r="J16" s="277">
        <v>2</v>
      </c>
      <c r="K16" s="277" t="s">
        <v>92</v>
      </c>
      <c r="L16" s="277" t="s">
        <v>92</v>
      </c>
      <c r="M16" s="277" t="s">
        <v>92</v>
      </c>
      <c r="N16" s="277" t="s">
        <v>92</v>
      </c>
      <c r="O16" s="277" t="s">
        <v>92</v>
      </c>
      <c r="P16" s="278">
        <v>2</v>
      </c>
      <c r="Q16" s="308"/>
    </row>
    <row r="17" spans="1:17" s="309" customFormat="1">
      <c r="A17" s="136" t="s">
        <v>227</v>
      </c>
      <c r="B17" s="307" t="s">
        <v>229</v>
      </c>
      <c r="C17" s="277">
        <v>1045</v>
      </c>
      <c r="D17" s="277">
        <v>728</v>
      </c>
      <c r="E17" s="277">
        <v>1045</v>
      </c>
      <c r="F17" s="277">
        <v>728</v>
      </c>
      <c r="G17" s="277">
        <v>291</v>
      </c>
      <c r="H17" s="277">
        <v>418</v>
      </c>
      <c r="I17" s="277">
        <v>336</v>
      </c>
      <c r="J17" s="277" t="s">
        <v>92</v>
      </c>
      <c r="K17" s="277" t="s">
        <v>92</v>
      </c>
      <c r="L17" s="277" t="s">
        <v>92</v>
      </c>
      <c r="M17" s="277" t="s">
        <v>92</v>
      </c>
      <c r="N17" s="277" t="s">
        <v>92</v>
      </c>
      <c r="O17" s="277" t="s">
        <v>92</v>
      </c>
      <c r="P17" s="278">
        <v>336</v>
      </c>
      <c r="Q17" s="308"/>
    </row>
    <row r="18" spans="1:17">
      <c r="A18" s="132" t="s">
        <v>105</v>
      </c>
      <c r="B18" s="311" t="s">
        <v>80</v>
      </c>
      <c r="C18" s="279">
        <v>1600</v>
      </c>
      <c r="D18" s="279">
        <v>1214</v>
      </c>
      <c r="E18" s="279">
        <v>1113</v>
      </c>
      <c r="F18" s="279">
        <v>798</v>
      </c>
      <c r="G18" s="279">
        <v>360</v>
      </c>
      <c r="H18" s="279">
        <v>416</v>
      </c>
      <c r="I18" s="279">
        <v>334</v>
      </c>
      <c r="J18" s="279">
        <v>3</v>
      </c>
      <c r="K18" s="279" t="s">
        <v>92</v>
      </c>
      <c r="L18" s="279" t="s">
        <v>92</v>
      </c>
      <c r="M18" s="279">
        <v>487</v>
      </c>
      <c r="N18" s="279">
        <v>416</v>
      </c>
      <c r="O18" s="279">
        <v>265</v>
      </c>
      <c r="P18" s="280">
        <v>601</v>
      </c>
      <c r="Q18" s="312"/>
    </row>
    <row r="19" spans="1:17">
      <c r="A19" s="134" t="s">
        <v>106</v>
      </c>
      <c r="B19" s="311" t="s">
        <v>226</v>
      </c>
      <c r="C19" s="279">
        <v>577</v>
      </c>
      <c r="D19" s="279">
        <v>503</v>
      </c>
      <c r="E19" s="279">
        <v>90</v>
      </c>
      <c r="F19" s="279">
        <v>87</v>
      </c>
      <c r="G19" s="279">
        <v>87</v>
      </c>
      <c r="H19" s="279">
        <v>2</v>
      </c>
      <c r="I19" s="279" t="s">
        <v>92</v>
      </c>
      <c r="J19" s="279">
        <v>1</v>
      </c>
      <c r="K19" s="279" t="s">
        <v>92</v>
      </c>
      <c r="L19" s="279" t="s">
        <v>92</v>
      </c>
      <c r="M19" s="279">
        <v>487</v>
      </c>
      <c r="N19" s="279">
        <v>416</v>
      </c>
      <c r="O19" s="279">
        <v>265</v>
      </c>
      <c r="P19" s="280">
        <v>265</v>
      </c>
      <c r="Q19" s="312"/>
    </row>
    <row r="20" spans="1:17">
      <c r="A20" s="132"/>
      <c r="B20" s="311" t="s">
        <v>228</v>
      </c>
      <c r="C20" s="279">
        <v>3</v>
      </c>
      <c r="D20" s="279">
        <v>2</v>
      </c>
      <c r="E20" s="279">
        <v>3</v>
      </c>
      <c r="F20" s="279">
        <v>2</v>
      </c>
      <c r="G20" s="279" t="s">
        <v>92</v>
      </c>
      <c r="H20" s="279">
        <v>1</v>
      </c>
      <c r="I20" s="279" t="s">
        <v>92</v>
      </c>
      <c r="J20" s="279">
        <v>2</v>
      </c>
      <c r="K20" s="279" t="s">
        <v>92</v>
      </c>
      <c r="L20" s="279" t="s">
        <v>92</v>
      </c>
      <c r="M20" s="279" t="s">
        <v>92</v>
      </c>
      <c r="N20" s="279" t="s">
        <v>92</v>
      </c>
      <c r="O20" s="279" t="s">
        <v>92</v>
      </c>
      <c r="P20" s="280">
        <v>2</v>
      </c>
      <c r="Q20" s="312"/>
    </row>
    <row r="21" spans="1:17">
      <c r="A21" s="132" t="s">
        <v>227</v>
      </c>
      <c r="B21" s="311" t="s">
        <v>229</v>
      </c>
      <c r="C21" s="279">
        <v>1019</v>
      </c>
      <c r="D21" s="279">
        <v>708</v>
      </c>
      <c r="E21" s="279">
        <v>1019</v>
      </c>
      <c r="F21" s="279">
        <v>708</v>
      </c>
      <c r="G21" s="279">
        <v>272</v>
      </c>
      <c r="H21" s="279">
        <v>413</v>
      </c>
      <c r="I21" s="279">
        <v>334</v>
      </c>
      <c r="J21" s="279" t="s">
        <v>92</v>
      </c>
      <c r="K21" s="279" t="s">
        <v>92</v>
      </c>
      <c r="L21" s="279" t="s">
        <v>92</v>
      </c>
      <c r="M21" s="279" t="s">
        <v>92</v>
      </c>
      <c r="N21" s="279" t="s">
        <v>92</v>
      </c>
      <c r="O21" s="279" t="s">
        <v>92</v>
      </c>
      <c r="P21" s="280">
        <v>334</v>
      </c>
      <c r="Q21" s="312"/>
    </row>
    <row r="22" spans="1:17" s="309" customFormat="1">
      <c r="A22" s="132" t="s">
        <v>272</v>
      </c>
      <c r="B22" s="311" t="s">
        <v>80</v>
      </c>
      <c r="C22" s="279">
        <v>55</v>
      </c>
      <c r="D22" s="279">
        <v>40</v>
      </c>
      <c r="E22" s="279">
        <v>26</v>
      </c>
      <c r="F22" s="279">
        <v>20</v>
      </c>
      <c r="G22" s="279">
        <v>19</v>
      </c>
      <c r="H22" s="279">
        <v>5</v>
      </c>
      <c r="I22" s="279">
        <v>2</v>
      </c>
      <c r="J22" s="279" t="s">
        <v>92</v>
      </c>
      <c r="K22" s="279" t="s">
        <v>92</v>
      </c>
      <c r="L22" s="279" t="s">
        <v>92</v>
      </c>
      <c r="M22" s="279">
        <v>29</v>
      </c>
      <c r="N22" s="279">
        <v>20</v>
      </c>
      <c r="O22" s="279">
        <v>5</v>
      </c>
      <c r="P22" s="280">
        <v>7</v>
      </c>
      <c r="Q22" s="308"/>
    </row>
    <row r="23" spans="1:17" s="309" customFormat="1">
      <c r="A23" s="134" t="s">
        <v>1021</v>
      </c>
      <c r="B23" s="311" t="s">
        <v>226</v>
      </c>
      <c r="C23" s="279">
        <v>29</v>
      </c>
      <c r="D23" s="279">
        <v>20</v>
      </c>
      <c r="E23" s="279" t="s">
        <v>92</v>
      </c>
      <c r="F23" s="279" t="s">
        <v>92</v>
      </c>
      <c r="G23" s="279" t="s">
        <v>92</v>
      </c>
      <c r="H23" s="279" t="s">
        <v>92</v>
      </c>
      <c r="I23" s="279" t="s">
        <v>92</v>
      </c>
      <c r="J23" s="279" t="s">
        <v>92</v>
      </c>
      <c r="K23" s="279" t="s">
        <v>92</v>
      </c>
      <c r="L23" s="279" t="s">
        <v>92</v>
      </c>
      <c r="M23" s="279">
        <v>29</v>
      </c>
      <c r="N23" s="279">
        <v>20</v>
      </c>
      <c r="O23" s="279">
        <v>5</v>
      </c>
      <c r="P23" s="280">
        <v>5</v>
      </c>
      <c r="Q23" s="308"/>
    </row>
    <row r="24" spans="1:17" s="309" customFormat="1">
      <c r="A24" s="132"/>
      <c r="B24" s="311" t="s">
        <v>229</v>
      </c>
      <c r="C24" s="279">
        <v>26</v>
      </c>
      <c r="D24" s="279">
        <v>20</v>
      </c>
      <c r="E24" s="279">
        <v>26</v>
      </c>
      <c r="F24" s="279">
        <v>20</v>
      </c>
      <c r="G24" s="279">
        <v>19</v>
      </c>
      <c r="H24" s="279">
        <v>5</v>
      </c>
      <c r="I24" s="279">
        <v>2</v>
      </c>
      <c r="J24" s="279" t="s">
        <v>92</v>
      </c>
      <c r="K24" s="279" t="s">
        <v>92</v>
      </c>
      <c r="L24" s="279" t="s">
        <v>92</v>
      </c>
      <c r="M24" s="279" t="s">
        <v>92</v>
      </c>
      <c r="N24" s="279" t="s">
        <v>92</v>
      </c>
      <c r="O24" s="279" t="s">
        <v>92</v>
      </c>
      <c r="P24" s="280">
        <v>2</v>
      </c>
      <c r="Q24" s="308"/>
    </row>
    <row r="25" spans="1:17" s="309" customFormat="1">
      <c r="A25" s="136" t="s">
        <v>1022</v>
      </c>
      <c r="B25" s="307" t="s">
        <v>80</v>
      </c>
      <c r="C25" s="277">
        <v>8417</v>
      </c>
      <c r="D25" s="277">
        <v>5700</v>
      </c>
      <c r="E25" s="277">
        <v>6691</v>
      </c>
      <c r="F25" s="277">
        <v>4506</v>
      </c>
      <c r="G25" s="277">
        <v>2623</v>
      </c>
      <c r="H25" s="277">
        <v>2011</v>
      </c>
      <c r="I25" s="277">
        <v>1761</v>
      </c>
      <c r="J25" s="277">
        <v>173</v>
      </c>
      <c r="K25" s="277">
        <v>100</v>
      </c>
      <c r="L25" s="277">
        <v>23</v>
      </c>
      <c r="M25" s="277">
        <v>1726</v>
      </c>
      <c r="N25" s="277">
        <v>1194</v>
      </c>
      <c r="O25" s="277">
        <v>817</v>
      </c>
      <c r="P25" s="278">
        <v>2531</v>
      </c>
      <c r="Q25" s="308"/>
    </row>
    <row r="26" spans="1:17">
      <c r="A26" s="310" t="s">
        <v>110</v>
      </c>
      <c r="B26" s="307" t="s">
        <v>226</v>
      </c>
      <c r="C26" s="277">
        <v>2249</v>
      </c>
      <c r="D26" s="277">
        <v>1430</v>
      </c>
      <c r="E26" s="277">
        <v>530</v>
      </c>
      <c r="F26" s="277">
        <v>243</v>
      </c>
      <c r="G26" s="277">
        <v>108</v>
      </c>
      <c r="H26" s="277">
        <v>85</v>
      </c>
      <c r="I26" s="277">
        <v>117</v>
      </c>
      <c r="J26" s="277">
        <v>97</v>
      </c>
      <c r="K26" s="277">
        <v>100</v>
      </c>
      <c r="L26" s="277">
        <v>23</v>
      </c>
      <c r="M26" s="277">
        <v>1719</v>
      </c>
      <c r="N26" s="277">
        <v>1187</v>
      </c>
      <c r="O26" s="277">
        <v>815</v>
      </c>
      <c r="P26" s="278">
        <v>896</v>
      </c>
      <c r="Q26" s="312"/>
    </row>
    <row r="27" spans="1:17">
      <c r="A27" s="136"/>
      <c r="B27" s="307" t="s">
        <v>228</v>
      </c>
      <c r="C27" s="277">
        <v>56</v>
      </c>
      <c r="D27" s="277">
        <v>49</v>
      </c>
      <c r="E27" s="277">
        <v>56</v>
      </c>
      <c r="F27" s="277">
        <v>49</v>
      </c>
      <c r="G27" s="277">
        <v>22</v>
      </c>
      <c r="H27" s="277">
        <v>13</v>
      </c>
      <c r="I27" s="277">
        <v>10</v>
      </c>
      <c r="J27" s="277">
        <v>11</v>
      </c>
      <c r="K27" s="277" t="s">
        <v>92</v>
      </c>
      <c r="L27" s="277" t="s">
        <v>92</v>
      </c>
      <c r="M27" s="277" t="s">
        <v>92</v>
      </c>
      <c r="N27" s="277" t="s">
        <v>92</v>
      </c>
      <c r="O27" s="277" t="s">
        <v>92</v>
      </c>
      <c r="P27" s="278">
        <v>11</v>
      </c>
      <c r="Q27" s="312"/>
    </row>
    <row r="28" spans="1:17">
      <c r="A28" s="136" t="s">
        <v>227</v>
      </c>
      <c r="B28" s="307" t="s">
        <v>229</v>
      </c>
      <c r="C28" s="277">
        <v>6101</v>
      </c>
      <c r="D28" s="277">
        <v>4211</v>
      </c>
      <c r="E28" s="277">
        <v>6101</v>
      </c>
      <c r="F28" s="277">
        <v>4211</v>
      </c>
      <c r="G28" s="277">
        <v>2492</v>
      </c>
      <c r="H28" s="277">
        <v>1910</v>
      </c>
      <c r="I28" s="277">
        <v>1634</v>
      </c>
      <c r="J28" s="277">
        <v>65</v>
      </c>
      <c r="K28" s="277" t="s">
        <v>92</v>
      </c>
      <c r="L28" s="277" t="s">
        <v>92</v>
      </c>
      <c r="M28" s="277" t="s">
        <v>92</v>
      </c>
      <c r="N28" s="277" t="s">
        <v>92</v>
      </c>
      <c r="O28" s="277" t="s">
        <v>92</v>
      </c>
      <c r="P28" s="278">
        <v>1624</v>
      </c>
      <c r="Q28" s="312"/>
    </row>
    <row r="29" spans="1:17">
      <c r="A29" s="132" t="s">
        <v>231</v>
      </c>
      <c r="B29" s="311" t="s">
        <v>80</v>
      </c>
      <c r="C29" s="279">
        <v>3276</v>
      </c>
      <c r="D29" s="279">
        <v>2176</v>
      </c>
      <c r="E29" s="279">
        <v>2687</v>
      </c>
      <c r="F29" s="279">
        <v>1782</v>
      </c>
      <c r="G29" s="279">
        <v>1039</v>
      </c>
      <c r="H29" s="279">
        <v>748</v>
      </c>
      <c r="I29" s="279">
        <v>740</v>
      </c>
      <c r="J29" s="279">
        <v>107</v>
      </c>
      <c r="K29" s="279">
        <v>51</v>
      </c>
      <c r="L29" s="279">
        <v>2</v>
      </c>
      <c r="M29" s="279">
        <v>589</v>
      </c>
      <c r="N29" s="279">
        <v>394</v>
      </c>
      <c r="O29" s="279">
        <v>291</v>
      </c>
      <c r="P29" s="280">
        <v>998</v>
      </c>
      <c r="Q29" s="312"/>
    </row>
    <row r="30" spans="1:17">
      <c r="A30" s="134" t="s">
        <v>112</v>
      </c>
      <c r="B30" s="311" t="s">
        <v>226</v>
      </c>
      <c r="C30" s="279">
        <v>878</v>
      </c>
      <c r="D30" s="279">
        <v>594</v>
      </c>
      <c r="E30" s="279">
        <v>289</v>
      </c>
      <c r="F30" s="279">
        <v>200</v>
      </c>
      <c r="G30" s="279">
        <v>70</v>
      </c>
      <c r="H30" s="279">
        <v>51</v>
      </c>
      <c r="I30" s="279">
        <v>74</v>
      </c>
      <c r="J30" s="279">
        <v>41</v>
      </c>
      <c r="K30" s="279">
        <v>51</v>
      </c>
      <c r="L30" s="279">
        <v>2</v>
      </c>
      <c r="M30" s="279">
        <v>589</v>
      </c>
      <c r="N30" s="279">
        <v>394</v>
      </c>
      <c r="O30" s="279">
        <v>291</v>
      </c>
      <c r="P30" s="280">
        <v>343</v>
      </c>
      <c r="Q30" s="312"/>
    </row>
    <row r="31" spans="1:17">
      <c r="A31" s="132"/>
      <c r="B31" s="311" t="s">
        <v>228</v>
      </c>
      <c r="C31" s="279">
        <v>56</v>
      </c>
      <c r="D31" s="279">
        <v>49</v>
      </c>
      <c r="E31" s="279">
        <v>56</v>
      </c>
      <c r="F31" s="279">
        <v>49</v>
      </c>
      <c r="G31" s="279">
        <v>22</v>
      </c>
      <c r="H31" s="279">
        <v>13</v>
      </c>
      <c r="I31" s="279">
        <v>10</v>
      </c>
      <c r="J31" s="279">
        <v>11</v>
      </c>
      <c r="K31" s="279" t="s">
        <v>92</v>
      </c>
      <c r="L31" s="279" t="s">
        <v>92</v>
      </c>
      <c r="M31" s="279" t="s">
        <v>92</v>
      </c>
      <c r="N31" s="279" t="s">
        <v>92</v>
      </c>
      <c r="O31" s="279" t="s">
        <v>92</v>
      </c>
      <c r="P31" s="280">
        <v>11</v>
      </c>
      <c r="Q31" s="312"/>
    </row>
    <row r="32" spans="1:17">
      <c r="A32" s="132" t="s">
        <v>227</v>
      </c>
      <c r="B32" s="311" t="s">
        <v>229</v>
      </c>
      <c r="C32" s="279">
        <v>2342</v>
      </c>
      <c r="D32" s="279">
        <v>1533</v>
      </c>
      <c r="E32" s="279">
        <v>2342</v>
      </c>
      <c r="F32" s="279">
        <v>1533</v>
      </c>
      <c r="G32" s="279">
        <v>947</v>
      </c>
      <c r="H32" s="279">
        <v>684</v>
      </c>
      <c r="I32" s="279">
        <v>656</v>
      </c>
      <c r="J32" s="279">
        <v>55</v>
      </c>
      <c r="K32" s="279" t="s">
        <v>92</v>
      </c>
      <c r="L32" s="279" t="s">
        <v>92</v>
      </c>
      <c r="M32" s="279" t="s">
        <v>92</v>
      </c>
      <c r="N32" s="279" t="s">
        <v>92</v>
      </c>
      <c r="O32" s="279" t="s">
        <v>92</v>
      </c>
      <c r="P32" s="280">
        <v>644</v>
      </c>
      <c r="Q32" s="312"/>
    </row>
    <row r="33" spans="1:17">
      <c r="A33" s="132" t="s">
        <v>232</v>
      </c>
      <c r="B33" s="311" t="s">
        <v>80</v>
      </c>
      <c r="C33" s="279">
        <v>940</v>
      </c>
      <c r="D33" s="279">
        <v>397</v>
      </c>
      <c r="E33" s="279">
        <v>736</v>
      </c>
      <c r="F33" s="279">
        <v>296</v>
      </c>
      <c r="G33" s="279">
        <v>213</v>
      </c>
      <c r="H33" s="279">
        <v>209</v>
      </c>
      <c r="I33" s="279">
        <v>188</v>
      </c>
      <c r="J33" s="279">
        <v>56</v>
      </c>
      <c r="K33" s="279">
        <v>49</v>
      </c>
      <c r="L33" s="279">
        <v>21</v>
      </c>
      <c r="M33" s="279">
        <v>204</v>
      </c>
      <c r="N33" s="279">
        <v>101</v>
      </c>
      <c r="O33" s="279">
        <v>79</v>
      </c>
      <c r="P33" s="280">
        <v>252</v>
      </c>
      <c r="Q33" s="312"/>
    </row>
    <row r="34" spans="1:17">
      <c r="A34" s="134" t="s">
        <v>233</v>
      </c>
      <c r="B34" s="311" t="s">
        <v>226</v>
      </c>
      <c r="C34" s="279">
        <v>443</v>
      </c>
      <c r="D34" s="279">
        <v>142</v>
      </c>
      <c r="E34" s="279">
        <v>241</v>
      </c>
      <c r="F34" s="279">
        <v>43</v>
      </c>
      <c r="G34" s="279">
        <v>38</v>
      </c>
      <c r="H34" s="279">
        <v>34</v>
      </c>
      <c r="I34" s="279">
        <v>43</v>
      </c>
      <c r="J34" s="279">
        <v>56</v>
      </c>
      <c r="K34" s="279">
        <v>49</v>
      </c>
      <c r="L34" s="279">
        <v>21</v>
      </c>
      <c r="M34" s="279">
        <v>202</v>
      </c>
      <c r="N34" s="279">
        <v>99</v>
      </c>
      <c r="O34" s="279">
        <v>78</v>
      </c>
      <c r="P34" s="280">
        <v>107</v>
      </c>
      <c r="Q34" s="312"/>
    </row>
    <row r="35" spans="1:17">
      <c r="A35" s="132" t="s">
        <v>227</v>
      </c>
      <c r="B35" s="311" t="s">
        <v>229</v>
      </c>
      <c r="C35" s="279">
        <v>493</v>
      </c>
      <c r="D35" s="279">
        <v>252</v>
      </c>
      <c r="E35" s="279">
        <v>493</v>
      </c>
      <c r="F35" s="279">
        <v>252</v>
      </c>
      <c r="G35" s="279">
        <v>174</v>
      </c>
      <c r="H35" s="279">
        <v>174</v>
      </c>
      <c r="I35" s="279">
        <v>145</v>
      </c>
      <c r="J35" s="279" t="s">
        <v>92</v>
      </c>
      <c r="K35" s="279" t="s">
        <v>92</v>
      </c>
      <c r="L35" s="279" t="s">
        <v>92</v>
      </c>
      <c r="M35" s="279" t="s">
        <v>92</v>
      </c>
      <c r="N35" s="279" t="s">
        <v>92</v>
      </c>
      <c r="O35" s="279" t="s">
        <v>92</v>
      </c>
      <c r="P35" s="280">
        <v>145</v>
      </c>
      <c r="Q35" s="312"/>
    </row>
    <row r="36" spans="1:17">
      <c r="A36" s="132" t="s">
        <v>115</v>
      </c>
      <c r="B36" s="311" t="s">
        <v>80</v>
      </c>
      <c r="C36" s="279">
        <v>4115</v>
      </c>
      <c r="D36" s="279">
        <v>3064</v>
      </c>
      <c r="E36" s="279">
        <v>3202</v>
      </c>
      <c r="F36" s="279">
        <v>2383</v>
      </c>
      <c r="G36" s="279">
        <v>1342</v>
      </c>
      <c r="H36" s="279">
        <v>1032</v>
      </c>
      <c r="I36" s="279">
        <v>818</v>
      </c>
      <c r="J36" s="279">
        <v>10</v>
      </c>
      <c r="K36" s="279" t="s">
        <v>92</v>
      </c>
      <c r="L36" s="279" t="s">
        <v>92</v>
      </c>
      <c r="M36" s="279">
        <v>913</v>
      </c>
      <c r="N36" s="279">
        <v>681</v>
      </c>
      <c r="O36" s="279">
        <v>442</v>
      </c>
      <c r="P36" s="280">
        <v>1263</v>
      </c>
      <c r="Q36" s="312"/>
    </row>
    <row r="37" spans="1:17">
      <c r="A37" s="134" t="s">
        <v>116</v>
      </c>
      <c r="B37" s="311" t="s">
        <v>226</v>
      </c>
      <c r="C37" s="279">
        <v>913</v>
      </c>
      <c r="D37" s="279">
        <v>681</v>
      </c>
      <c r="E37" s="279" t="s">
        <v>92</v>
      </c>
      <c r="F37" s="279" t="s">
        <v>92</v>
      </c>
      <c r="G37" s="279" t="s">
        <v>92</v>
      </c>
      <c r="H37" s="279" t="s">
        <v>92</v>
      </c>
      <c r="I37" s="279" t="s">
        <v>92</v>
      </c>
      <c r="J37" s="279" t="s">
        <v>92</v>
      </c>
      <c r="K37" s="279" t="s">
        <v>92</v>
      </c>
      <c r="L37" s="279" t="s">
        <v>92</v>
      </c>
      <c r="M37" s="279">
        <v>913</v>
      </c>
      <c r="N37" s="279">
        <v>681</v>
      </c>
      <c r="O37" s="279">
        <v>442</v>
      </c>
      <c r="P37" s="280">
        <v>442</v>
      </c>
      <c r="Q37" s="312"/>
    </row>
    <row r="38" spans="1:17">
      <c r="A38" s="132" t="s">
        <v>227</v>
      </c>
      <c r="B38" s="311" t="s">
        <v>229</v>
      </c>
      <c r="C38" s="279">
        <v>3202</v>
      </c>
      <c r="D38" s="279">
        <v>2383</v>
      </c>
      <c r="E38" s="279">
        <v>3202</v>
      </c>
      <c r="F38" s="279">
        <v>2383</v>
      </c>
      <c r="G38" s="279">
        <v>1342</v>
      </c>
      <c r="H38" s="279">
        <v>1032</v>
      </c>
      <c r="I38" s="279">
        <v>818</v>
      </c>
      <c r="J38" s="279">
        <v>10</v>
      </c>
      <c r="K38" s="279" t="s">
        <v>92</v>
      </c>
      <c r="L38" s="279" t="s">
        <v>92</v>
      </c>
      <c r="M38" s="279" t="s">
        <v>92</v>
      </c>
      <c r="N38" s="279" t="s">
        <v>92</v>
      </c>
      <c r="O38" s="279" t="s">
        <v>92</v>
      </c>
      <c r="P38" s="280">
        <v>821</v>
      </c>
      <c r="Q38" s="312"/>
    </row>
    <row r="39" spans="1:17" ht="23.65">
      <c r="A39" s="132" t="s">
        <v>1023</v>
      </c>
      <c r="B39" s="311" t="s">
        <v>80</v>
      </c>
      <c r="C39" s="279">
        <v>84</v>
      </c>
      <c r="D39" s="279">
        <v>62</v>
      </c>
      <c r="E39" s="279">
        <v>66</v>
      </c>
      <c r="F39" s="279">
        <v>45</v>
      </c>
      <c r="G39" s="279">
        <v>29</v>
      </c>
      <c r="H39" s="279">
        <v>22</v>
      </c>
      <c r="I39" s="279">
        <v>15</v>
      </c>
      <c r="J39" s="279" t="s">
        <v>92</v>
      </c>
      <c r="K39" s="279" t="s">
        <v>92</v>
      </c>
      <c r="L39" s="279" t="s">
        <v>92</v>
      </c>
      <c r="M39" s="279">
        <v>18</v>
      </c>
      <c r="N39" s="279">
        <v>17</v>
      </c>
      <c r="O39" s="279">
        <v>5</v>
      </c>
      <c r="P39" s="280">
        <v>18</v>
      </c>
      <c r="Q39" s="313"/>
    </row>
    <row r="40" spans="1:17" s="309" customFormat="1" ht="23.65">
      <c r="A40" s="134" t="s">
        <v>1024</v>
      </c>
      <c r="B40" s="311" t="s">
        <v>226</v>
      </c>
      <c r="C40" s="279">
        <v>13</v>
      </c>
      <c r="D40" s="279">
        <v>12</v>
      </c>
      <c r="E40" s="279" t="s">
        <v>92</v>
      </c>
      <c r="F40" s="279" t="s">
        <v>92</v>
      </c>
      <c r="G40" s="279" t="s">
        <v>92</v>
      </c>
      <c r="H40" s="279" t="s">
        <v>92</v>
      </c>
      <c r="I40" s="279" t="s">
        <v>92</v>
      </c>
      <c r="J40" s="279" t="s">
        <v>92</v>
      </c>
      <c r="K40" s="279" t="s">
        <v>92</v>
      </c>
      <c r="L40" s="279" t="s">
        <v>92</v>
      </c>
      <c r="M40" s="279">
        <v>13</v>
      </c>
      <c r="N40" s="279">
        <v>12</v>
      </c>
      <c r="O40" s="279">
        <v>4</v>
      </c>
      <c r="P40" s="280">
        <v>4</v>
      </c>
      <c r="Q40" s="308"/>
    </row>
    <row r="41" spans="1:17" s="309" customFormat="1">
      <c r="A41" s="132"/>
      <c r="B41" s="311" t="s">
        <v>229</v>
      </c>
      <c r="C41" s="279">
        <v>64</v>
      </c>
      <c r="D41" s="279">
        <v>43</v>
      </c>
      <c r="E41" s="279">
        <v>64</v>
      </c>
      <c r="F41" s="279">
        <v>43</v>
      </c>
      <c r="G41" s="279">
        <v>29</v>
      </c>
      <c r="H41" s="279">
        <v>20</v>
      </c>
      <c r="I41" s="279">
        <v>15</v>
      </c>
      <c r="J41" s="279" t="s">
        <v>92</v>
      </c>
      <c r="K41" s="279" t="s">
        <v>92</v>
      </c>
      <c r="L41" s="279" t="s">
        <v>92</v>
      </c>
      <c r="M41" s="279" t="s">
        <v>92</v>
      </c>
      <c r="N41" s="279" t="s">
        <v>92</v>
      </c>
      <c r="O41" s="279" t="s">
        <v>92</v>
      </c>
      <c r="P41" s="280">
        <v>14</v>
      </c>
      <c r="Q41" s="308"/>
    </row>
    <row r="42" spans="1:17" ht="23.65">
      <c r="A42" s="132" t="s">
        <v>121</v>
      </c>
      <c r="B42" s="311" t="s">
        <v>247</v>
      </c>
      <c r="C42" s="279">
        <v>2</v>
      </c>
      <c r="D42" s="279">
        <v>1</v>
      </c>
      <c r="E42" s="279" t="s">
        <v>92</v>
      </c>
      <c r="F42" s="279" t="s">
        <v>92</v>
      </c>
      <c r="G42" s="279" t="s">
        <v>92</v>
      </c>
      <c r="H42" s="279" t="s">
        <v>92</v>
      </c>
      <c r="I42" s="279" t="s">
        <v>92</v>
      </c>
      <c r="J42" s="279" t="s">
        <v>92</v>
      </c>
      <c r="K42" s="279" t="s">
        <v>92</v>
      </c>
      <c r="L42" s="279" t="s">
        <v>92</v>
      </c>
      <c r="M42" s="279">
        <v>2</v>
      </c>
      <c r="N42" s="279">
        <v>1</v>
      </c>
      <c r="O42" s="279" t="s">
        <v>92</v>
      </c>
      <c r="P42" s="280" t="s">
        <v>92</v>
      </c>
      <c r="Q42" s="312"/>
    </row>
    <row r="43" spans="1:17">
      <c r="A43" s="134" t="s">
        <v>122</v>
      </c>
      <c r="B43" s="311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80"/>
      <c r="Q43" s="312"/>
    </row>
    <row r="44" spans="1:17">
      <c r="A44" s="136" t="s">
        <v>683</v>
      </c>
      <c r="B44" s="307" t="s">
        <v>80</v>
      </c>
      <c r="C44" s="277">
        <v>12416</v>
      </c>
      <c r="D44" s="277">
        <v>7338</v>
      </c>
      <c r="E44" s="277">
        <v>8820</v>
      </c>
      <c r="F44" s="277">
        <v>5202</v>
      </c>
      <c r="G44" s="277">
        <v>3640</v>
      </c>
      <c r="H44" s="277">
        <v>2517</v>
      </c>
      <c r="I44" s="277">
        <v>2395</v>
      </c>
      <c r="J44" s="277">
        <v>123</v>
      </c>
      <c r="K44" s="277">
        <v>145</v>
      </c>
      <c r="L44" s="277" t="s">
        <v>92</v>
      </c>
      <c r="M44" s="277">
        <v>3596</v>
      </c>
      <c r="N44" s="277">
        <v>2136</v>
      </c>
      <c r="O44" s="277">
        <v>1731</v>
      </c>
      <c r="P44" s="278">
        <v>4112</v>
      </c>
      <c r="Q44" s="312"/>
    </row>
    <row r="45" spans="1:17">
      <c r="A45" s="310" t="s">
        <v>124</v>
      </c>
      <c r="B45" s="307" t="s">
        <v>226</v>
      </c>
      <c r="C45" s="277">
        <v>4641</v>
      </c>
      <c r="D45" s="277">
        <v>2811</v>
      </c>
      <c r="E45" s="277">
        <v>1045</v>
      </c>
      <c r="F45" s="277">
        <v>675</v>
      </c>
      <c r="G45" s="277">
        <v>457</v>
      </c>
      <c r="H45" s="277">
        <v>177</v>
      </c>
      <c r="I45" s="277">
        <v>147</v>
      </c>
      <c r="J45" s="277">
        <v>119</v>
      </c>
      <c r="K45" s="277">
        <v>145</v>
      </c>
      <c r="L45" s="277" t="s">
        <v>92</v>
      </c>
      <c r="M45" s="277">
        <v>3596</v>
      </c>
      <c r="N45" s="277">
        <v>2136</v>
      </c>
      <c r="O45" s="277">
        <v>1731</v>
      </c>
      <c r="P45" s="278">
        <v>1876</v>
      </c>
      <c r="Q45" s="312"/>
    </row>
    <row r="46" spans="1:17">
      <c r="A46" s="314"/>
      <c r="B46" s="307" t="s">
        <v>228</v>
      </c>
      <c r="C46" s="277">
        <v>33</v>
      </c>
      <c r="D46" s="277">
        <v>21</v>
      </c>
      <c r="E46" s="277">
        <v>33</v>
      </c>
      <c r="F46" s="277">
        <v>21</v>
      </c>
      <c r="G46" s="277">
        <v>12</v>
      </c>
      <c r="H46" s="277">
        <v>11</v>
      </c>
      <c r="I46" s="277">
        <v>6</v>
      </c>
      <c r="J46" s="277">
        <v>4</v>
      </c>
      <c r="K46" s="277" t="s">
        <v>92</v>
      </c>
      <c r="L46" s="277" t="s">
        <v>92</v>
      </c>
      <c r="M46" s="277" t="s">
        <v>92</v>
      </c>
      <c r="N46" s="277" t="s">
        <v>92</v>
      </c>
      <c r="O46" s="277" t="s">
        <v>92</v>
      </c>
      <c r="P46" s="278">
        <v>4</v>
      </c>
      <c r="Q46" s="312"/>
    </row>
    <row r="47" spans="1:17">
      <c r="A47" s="136" t="s">
        <v>227</v>
      </c>
      <c r="B47" s="307" t="s">
        <v>229</v>
      </c>
      <c r="C47" s="277">
        <v>7742</v>
      </c>
      <c r="D47" s="277">
        <v>4506</v>
      </c>
      <c r="E47" s="277">
        <v>7742</v>
      </c>
      <c r="F47" s="277">
        <v>4506</v>
      </c>
      <c r="G47" s="277">
        <v>3171</v>
      </c>
      <c r="H47" s="277">
        <v>2329</v>
      </c>
      <c r="I47" s="277">
        <v>2242</v>
      </c>
      <c r="J47" s="277" t="s">
        <v>92</v>
      </c>
      <c r="K47" s="277" t="s">
        <v>92</v>
      </c>
      <c r="L47" s="277" t="s">
        <v>92</v>
      </c>
      <c r="M47" s="277" t="s">
        <v>92</v>
      </c>
      <c r="N47" s="277" t="s">
        <v>92</v>
      </c>
      <c r="O47" s="277" t="s">
        <v>92</v>
      </c>
      <c r="P47" s="278">
        <v>2232</v>
      </c>
      <c r="Q47" s="312"/>
    </row>
    <row r="48" spans="1:17">
      <c r="A48" s="132" t="s">
        <v>1025</v>
      </c>
      <c r="B48" s="311" t="s">
        <v>80</v>
      </c>
      <c r="C48" s="279">
        <v>10602</v>
      </c>
      <c r="D48" s="279">
        <v>5986</v>
      </c>
      <c r="E48" s="279">
        <v>7517</v>
      </c>
      <c r="F48" s="279">
        <v>4229</v>
      </c>
      <c r="G48" s="279">
        <v>3147</v>
      </c>
      <c r="H48" s="279">
        <v>2129</v>
      </c>
      <c r="I48" s="279">
        <v>1973</v>
      </c>
      <c r="J48" s="279">
        <v>123</v>
      </c>
      <c r="K48" s="279">
        <v>145</v>
      </c>
      <c r="L48" s="279" t="s">
        <v>92</v>
      </c>
      <c r="M48" s="279">
        <v>3085</v>
      </c>
      <c r="N48" s="279">
        <v>1757</v>
      </c>
      <c r="O48" s="279">
        <v>1483</v>
      </c>
      <c r="P48" s="280">
        <v>3442</v>
      </c>
      <c r="Q48" s="312"/>
    </row>
    <row r="49" spans="1:17">
      <c r="A49" s="134" t="s">
        <v>958</v>
      </c>
      <c r="B49" s="311" t="s">
        <v>226</v>
      </c>
      <c r="C49" s="279">
        <v>4130</v>
      </c>
      <c r="D49" s="279">
        <v>2432</v>
      </c>
      <c r="E49" s="279">
        <v>1045</v>
      </c>
      <c r="F49" s="279">
        <v>675</v>
      </c>
      <c r="G49" s="279">
        <v>457</v>
      </c>
      <c r="H49" s="279">
        <v>177</v>
      </c>
      <c r="I49" s="279">
        <v>147</v>
      </c>
      <c r="J49" s="279">
        <v>119</v>
      </c>
      <c r="K49" s="279">
        <v>145</v>
      </c>
      <c r="L49" s="279" t="s">
        <v>92</v>
      </c>
      <c r="M49" s="279">
        <v>3085</v>
      </c>
      <c r="N49" s="279">
        <v>1757</v>
      </c>
      <c r="O49" s="279">
        <v>1483</v>
      </c>
      <c r="P49" s="280">
        <v>1628</v>
      </c>
      <c r="Q49" s="312"/>
    </row>
    <row r="50" spans="1:17" s="309" customFormat="1">
      <c r="A50" s="132" t="s">
        <v>227</v>
      </c>
      <c r="B50" s="311" t="s">
        <v>228</v>
      </c>
      <c r="C50" s="279">
        <v>33</v>
      </c>
      <c r="D50" s="279">
        <v>21</v>
      </c>
      <c r="E50" s="279">
        <v>33</v>
      </c>
      <c r="F50" s="279">
        <v>21</v>
      </c>
      <c r="G50" s="279">
        <v>12</v>
      </c>
      <c r="H50" s="279">
        <v>11</v>
      </c>
      <c r="I50" s="279">
        <v>6</v>
      </c>
      <c r="J50" s="279">
        <v>4</v>
      </c>
      <c r="K50" s="279" t="s">
        <v>92</v>
      </c>
      <c r="L50" s="279" t="s">
        <v>92</v>
      </c>
      <c r="M50" s="279" t="s">
        <v>92</v>
      </c>
      <c r="N50" s="279" t="s">
        <v>92</v>
      </c>
      <c r="O50" s="279" t="s">
        <v>92</v>
      </c>
      <c r="P50" s="280">
        <v>4</v>
      </c>
      <c r="Q50" s="308"/>
    </row>
    <row r="51" spans="1:17" s="309" customFormat="1">
      <c r="A51" s="132" t="s">
        <v>227</v>
      </c>
      <c r="B51" s="311" t="s">
        <v>229</v>
      </c>
      <c r="C51" s="279">
        <v>6439</v>
      </c>
      <c r="D51" s="279">
        <v>3533</v>
      </c>
      <c r="E51" s="279">
        <v>6439</v>
      </c>
      <c r="F51" s="279">
        <v>3533</v>
      </c>
      <c r="G51" s="279">
        <v>2678</v>
      </c>
      <c r="H51" s="279">
        <v>1941</v>
      </c>
      <c r="I51" s="279">
        <v>1820</v>
      </c>
      <c r="J51" s="279" t="s">
        <v>92</v>
      </c>
      <c r="K51" s="279" t="s">
        <v>92</v>
      </c>
      <c r="L51" s="279" t="s">
        <v>92</v>
      </c>
      <c r="M51" s="279" t="s">
        <v>92</v>
      </c>
      <c r="N51" s="279" t="s">
        <v>92</v>
      </c>
      <c r="O51" s="279" t="s">
        <v>92</v>
      </c>
      <c r="P51" s="280">
        <v>1810</v>
      </c>
      <c r="Q51" s="308"/>
    </row>
    <row r="52" spans="1:17" s="309" customFormat="1">
      <c r="A52" s="132" t="s">
        <v>237</v>
      </c>
      <c r="B52" s="311" t="s">
        <v>80</v>
      </c>
      <c r="C52" s="279">
        <v>1511</v>
      </c>
      <c r="D52" s="279">
        <v>1159</v>
      </c>
      <c r="E52" s="279">
        <v>1120</v>
      </c>
      <c r="F52" s="279">
        <v>872</v>
      </c>
      <c r="G52" s="279">
        <v>413</v>
      </c>
      <c r="H52" s="279">
        <v>334</v>
      </c>
      <c r="I52" s="279">
        <v>373</v>
      </c>
      <c r="J52" s="279" t="s">
        <v>92</v>
      </c>
      <c r="K52" s="279" t="s">
        <v>92</v>
      </c>
      <c r="L52" s="279" t="s">
        <v>92</v>
      </c>
      <c r="M52" s="279">
        <v>391</v>
      </c>
      <c r="N52" s="279">
        <v>287</v>
      </c>
      <c r="O52" s="279">
        <v>184</v>
      </c>
      <c r="P52" s="280">
        <v>557</v>
      </c>
      <c r="Q52" s="308"/>
    </row>
    <row r="53" spans="1:17">
      <c r="A53" s="134" t="s">
        <v>128</v>
      </c>
      <c r="B53" s="311" t="s">
        <v>226</v>
      </c>
      <c r="C53" s="279">
        <v>391</v>
      </c>
      <c r="D53" s="279">
        <v>287</v>
      </c>
      <c r="E53" s="279" t="s">
        <v>92</v>
      </c>
      <c r="F53" s="279" t="s">
        <v>92</v>
      </c>
      <c r="G53" s="279" t="s">
        <v>92</v>
      </c>
      <c r="H53" s="279" t="s">
        <v>92</v>
      </c>
      <c r="I53" s="279" t="s">
        <v>92</v>
      </c>
      <c r="J53" s="279" t="s">
        <v>92</v>
      </c>
      <c r="K53" s="279" t="s">
        <v>92</v>
      </c>
      <c r="L53" s="279" t="s">
        <v>92</v>
      </c>
      <c r="M53" s="279">
        <v>391</v>
      </c>
      <c r="N53" s="279">
        <v>287</v>
      </c>
      <c r="O53" s="279">
        <v>184</v>
      </c>
      <c r="P53" s="280">
        <v>184</v>
      </c>
      <c r="Q53" s="312"/>
    </row>
    <row r="54" spans="1:17">
      <c r="A54" s="132" t="s">
        <v>227</v>
      </c>
      <c r="B54" s="311" t="s">
        <v>229</v>
      </c>
      <c r="C54" s="279">
        <v>1120</v>
      </c>
      <c r="D54" s="279">
        <v>872</v>
      </c>
      <c r="E54" s="279">
        <v>1120</v>
      </c>
      <c r="F54" s="279">
        <v>872</v>
      </c>
      <c r="G54" s="279">
        <v>413</v>
      </c>
      <c r="H54" s="279">
        <v>334</v>
      </c>
      <c r="I54" s="279">
        <v>373</v>
      </c>
      <c r="J54" s="279" t="s">
        <v>92</v>
      </c>
      <c r="K54" s="279" t="s">
        <v>92</v>
      </c>
      <c r="L54" s="279" t="s">
        <v>92</v>
      </c>
      <c r="M54" s="279" t="s">
        <v>92</v>
      </c>
      <c r="N54" s="279" t="s">
        <v>92</v>
      </c>
      <c r="O54" s="279" t="s">
        <v>92</v>
      </c>
      <c r="P54" s="280">
        <v>373</v>
      </c>
      <c r="Q54" s="312"/>
    </row>
    <row r="55" spans="1:17" ht="23.65">
      <c r="A55" s="132" t="s">
        <v>238</v>
      </c>
      <c r="B55" s="311" t="s">
        <v>80</v>
      </c>
      <c r="C55" s="279">
        <v>303</v>
      </c>
      <c r="D55" s="279">
        <v>193</v>
      </c>
      <c r="E55" s="279">
        <v>183</v>
      </c>
      <c r="F55" s="279">
        <v>101</v>
      </c>
      <c r="G55" s="279">
        <v>80</v>
      </c>
      <c r="H55" s="279">
        <v>54</v>
      </c>
      <c r="I55" s="279">
        <v>49</v>
      </c>
      <c r="J55" s="279" t="s">
        <v>92</v>
      </c>
      <c r="K55" s="279" t="s">
        <v>92</v>
      </c>
      <c r="L55" s="279" t="s">
        <v>92</v>
      </c>
      <c r="M55" s="279">
        <v>120</v>
      </c>
      <c r="N55" s="279">
        <v>92</v>
      </c>
      <c r="O55" s="279">
        <v>64</v>
      </c>
      <c r="P55" s="280">
        <v>113</v>
      </c>
      <c r="Q55" s="312"/>
    </row>
    <row r="56" spans="1:17" ht="23.65">
      <c r="A56" s="134" t="s">
        <v>130</v>
      </c>
      <c r="B56" s="311" t="s">
        <v>226</v>
      </c>
      <c r="C56" s="279">
        <v>120</v>
      </c>
      <c r="D56" s="279">
        <v>92</v>
      </c>
      <c r="E56" s="279" t="s">
        <v>92</v>
      </c>
      <c r="F56" s="279" t="s">
        <v>92</v>
      </c>
      <c r="G56" s="279" t="s">
        <v>92</v>
      </c>
      <c r="H56" s="279" t="s">
        <v>92</v>
      </c>
      <c r="I56" s="279" t="s">
        <v>92</v>
      </c>
      <c r="J56" s="279" t="s">
        <v>92</v>
      </c>
      <c r="K56" s="279" t="s">
        <v>92</v>
      </c>
      <c r="L56" s="279" t="s">
        <v>92</v>
      </c>
      <c r="M56" s="279">
        <v>120</v>
      </c>
      <c r="N56" s="279">
        <v>92</v>
      </c>
      <c r="O56" s="279">
        <v>64</v>
      </c>
      <c r="P56" s="280">
        <v>64</v>
      </c>
      <c r="Q56" s="312"/>
    </row>
    <row r="57" spans="1:17">
      <c r="A57" s="132"/>
      <c r="B57" s="311" t="s">
        <v>229</v>
      </c>
      <c r="C57" s="279">
        <v>183</v>
      </c>
      <c r="D57" s="279">
        <v>101</v>
      </c>
      <c r="E57" s="279">
        <v>183</v>
      </c>
      <c r="F57" s="279">
        <v>101</v>
      </c>
      <c r="G57" s="279">
        <v>80</v>
      </c>
      <c r="H57" s="279">
        <v>54</v>
      </c>
      <c r="I57" s="279">
        <v>49</v>
      </c>
      <c r="J57" s="279" t="s">
        <v>92</v>
      </c>
      <c r="K57" s="279" t="s">
        <v>92</v>
      </c>
      <c r="L57" s="279" t="s">
        <v>92</v>
      </c>
      <c r="M57" s="279" t="s">
        <v>92</v>
      </c>
      <c r="N57" s="279" t="s">
        <v>92</v>
      </c>
      <c r="O57" s="279" t="s">
        <v>92</v>
      </c>
      <c r="P57" s="280">
        <v>49</v>
      </c>
      <c r="Q57" s="312"/>
    </row>
    <row r="58" spans="1:17">
      <c r="A58" s="136" t="s">
        <v>240</v>
      </c>
      <c r="B58" s="307" t="s">
        <v>80</v>
      </c>
      <c r="C58" s="277">
        <v>24279</v>
      </c>
      <c r="D58" s="277">
        <v>10937</v>
      </c>
      <c r="E58" s="277">
        <v>16129</v>
      </c>
      <c r="F58" s="277">
        <v>7131</v>
      </c>
      <c r="G58" s="277">
        <v>6859</v>
      </c>
      <c r="H58" s="277">
        <v>4614</v>
      </c>
      <c r="I58" s="277">
        <v>4241</v>
      </c>
      <c r="J58" s="277">
        <v>286</v>
      </c>
      <c r="K58" s="277">
        <v>128</v>
      </c>
      <c r="L58" s="277">
        <v>1</v>
      </c>
      <c r="M58" s="277">
        <v>8150</v>
      </c>
      <c r="N58" s="277">
        <v>3806</v>
      </c>
      <c r="O58" s="277">
        <v>3901</v>
      </c>
      <c r="P58" s="278">
        <v>8065</v>
      </c>
      <c r="Q58" s="312"/>
    </row>
    <row r="59" spans="1:17">
      <c r="A59" s="310" t="s">
        <v>132</v>
      </c>
      <c r="B59" s="307" t="s">
        <v>226</v>
      </c>
      <c r="C59" s="277">
        <v>9768</v>
      </c>
      <c r="D59" s="277">
        <v>4302</v>
      </c>
      <c r="E59" s="277">
        <v>1618</v>
      </c>
      <c r="F59" s="277">
        <v>496</v>
      </c>
      <c r="G59" s="277">
        <v>956</v>
      </c>
      <c r="H59" s="277">
        <v>211</v>
      </c>
      <c r="I59" s="277">
        <v>190</v>
      </c>
      <c r="J59" s="277">
        <v>132</v>
      </c>
      <c r="K59" s="277">
        <v>128</v>
      </c>
      <c r="L59" s="277">
        <v>1</v>
      </c>
      <c r="M59" s="277">
        <v>8150</v>
      </c>
      <c r="N59" s="277">
        <v>3806</v>
      </c>
      <c r="O59" s="277">
        <v>3901</v>
      </c>
      <c r="P59" s="278">
        <v>4030</v>
      </c>
      <c r="Q59" s="312"/>
    </row>
    <row r="60" spans="1:17">
      <c r="A60" s="136" t="s">
        <v>227</v>
      </c>
      <c r="B60" s="307" t="s">
        <v>228</v>
      </c>
      <c r="C60" s="277">
        <v>1123</v>
      </c>
      <c r="D60" s="277">
        <v>355</v>
      </c>
      <c r="E60" s="277">
        <v>1123</v>
      </c>
      <c r="F60" s="277">
        <v>355</v>
      </c>
      <c r="G60" s="277">
        <v>470</v>
      </c>
      <c r="H60" s="277">
        <v>328</v>
      </c>
      <c r="I60" s="277">
        <v>180</v>
      </c>
      <c r="J60" s="277">
        <v>145</v>
      </c>
      <c r="K60" s="277" t="s">
        <v>92</v>
      </c>
      <c r="L60" s="277" t="s">
        <v>92</v>
      </c>
      <c r="M60" s="277" t="s">
        <v>92</v>
      </c>
      <c r="N60" s="277" t="s">
        <v>92</v>
      </c>
      <c r="O60" s="277" t="s">
        <v>92</v>
      </c>
      <c r="P60" s="278">
        <v>168</v>
      </c>
      <c r="Q60" s="312"/>
    </row>
    <row r="61" spans="1:17">
      <c r="A61" s="136" t="s">
        <v>227</v>
      </c>
      <c r="B61" s="307" t="s">
        <v>229</v>
      </c>
      <c r="C61" s="277">
        <v>13388</v>
      </c>
      <c r="D61" s="277">
        <v>6280</v>
      </c>
      <c r="E61" s="277">
        <v>13388</v>
      </c>
      <c r="F61" s="277">
        <v>6280</v>
      </c>
      <c r="G61" s="277">
        <v>5433</v>
      </c>
      <c r="H61" s="277">
        <v>4075</v>
      </c>
      <c r="I61" s="277">
        <v>3871</v>
      </c>
      <c r="J61" s="277">
        <v>9</v>
      </c>
      <c r="K61" s="277" t="s">
        <v>92</v>
      </c>
      <c r="L61" s="277" t="s">
        <v>92</v>
      </c>
      <c r="M61" s="277" t="s">
        <v>92</v>
      </c>
      <c r="N61" s="277" t="s">
        <v>92</v>
      </c>
      <c r="O61" s="277" t="s">
        <v>92</v>
      </c>
      <c r="P61" s="278">
        <v>3867</v>
      </c>
      <c r="Q61" s="312"/>
    </row>
    <row r="62" spans="1:17">
      <c r="A62" s="132" t="s">
        <v>133</v>
      </c>
      <c r="B62" s="311" t="s">
        <v>80</v>
      </c>
      <c r="C62" s="279">
        <v>22027</v>
      </c>
      <c r="D62" s="279">
        <v>10162</v>
      </c>
      <c r="E62" s="279">
        <v>14051</v>
      </c>
      <c r="F62" s="279">
        <v>6447</v>
      </c>
      <c r="G62" s="279">
        <v>5724</v>
      </c>
      <c r="H62" s="279">
        <v>4233</v>
      </c>
      <c r="I62" s="279">
        <v>3941</v>
      </c>
      <c r="J62" s="279">
        <v>153</v>
      </c>
      <c r="K62" s="279" t="s">
        <v>92</v>
      </c>
      <c r="L62" s="279" t="s">
        <v>92</v>
      </c>
      <c r="M62" s="279">
        <v>7976</v>
      </c>
      <c r="N62" s="279">
        <v>3715</v>
      </c>
      <c r="O62" s="279">
        <v>3825</v>
      </c>
      <c r="P62" s="280">
        <v>7755</v>
      </c>
      <c r="Q62" s="312"/>
    </row>
    <row r="63" spans="1:17">
      <c r="A63" s="134" t="s">
        <v>134</v>
      </c>
      <c r="B63" s="311" t="s">
        <v>226</v>
      </c>
      <c r="C63" s="279">
        <v>7977</v>
      </c>
      <c r="D63" s="279">
        <v>3715</v>
      </c>
      <c r="E63" s="279">
        <v>1</v>
      </c>
      <c r="F63" s="279" t="s">
        <v>92</v>
      </c>
      <c r="G63" s="279" t="s">
        <v>92</v>
      </c>
      <c r="H63" s="279">
        <v>1</v>
      </c>
      <c r="I63" s="279" t="s">
        <v>92</v>
      </c>
      <c r="J63" s="279" t="s">
        <v>92</v>
      </c>
      <c r="K63" s="279" t="s">
        <v>92</v>
      </c>
      <c r="L63" s="279" t="s">
        <v>92</v>
      </c>
      <c r="M63" s="279">
        <v>7976</v>
      </c>
      <c r="N63" s="279">
        <v>3715</v>
      </c>
      <c r="O63" s="279">
        <v>3825</v>
      </c>
      <c r="P63" s="280">
        <v>3826</v>
      </c>
      <c r="Q63" s="312"/>
    </row>
    <row r="64" spans="1:17">
      <c r="A64" s="132" t="s">
        <v>227</v>
      </c>
      <c r="B64" s="311" t="s">
        <v>228</v>
      </c>
      <c r="C64" s="279">
        <v>1091</v>
      </c>
      <c r="D64" s="279">
        <v>344</v>
      </c>
      <c r="E64" s="279">
        <v>1091</v>
      </c>
      <c r="F64" s="279">
        <v>344</v>
      </c>
      <c r="G64" s="279">
        <v>455</v>
      </c>
      <c r="H64" s="279">
        <v>317</v>
      </c>
      <c r="I64" s="279">
        <v>175</v>
      </c>
      <c r="J64" s="279">
        <v>144</v>
      </c>
      <c r="K64" s="279" t="s">
        <v>92</v>
      </c>
      <c r="L64" s="279" t="s">
        <v>92</v>
      </c>
      <c r="M64" s="279" t="s">
        <v>92</v>
      </c>
      <c r="N64" s="279" t="s">
        <v>92</v>
      </c>
      <c r="O64" s="279" t="s">
        <v>92</v>
      </c>
      <c r="P64" s="280">
        <v>167</v>
      </c>
      <c r="Q64" s="308"/>
    </row>
    <row r="65" spans="1:17">
      <c r="A65" s="132" t="s">
        <v>227</v>
      </c>
      <c r="B65" s="311" t="s">
        <v>229</v>
      </c>
      <c r="C65" s="279">
        <v>12959</v>
      </c>
      <c r="D65" s="279">
        <v>6103</v>
      </c>
      <c r="E65" s="279">
        <v>12959</v>
      </c>
      <c r="F65" s="279">
        <v>6103</v>
      </c>
      <c r="G65" s="279">
        <v>5269</v>
      </c>
      <c r="H65" s="279">
        <v>3915</v>
      </c>
      <c r="I65" s="279">
        <v>3766</v>
      </c>
      <c r="J65" s="279">
        <v>9</v>
      </c>
      <c r="K65" s="279" t="s">
        <v>92</v>
      </c>
      <c r="L65" s="279" t="s">
        <v>92</v>
      </c>
      <c r="M65" s="279" t="s">
        <v>92</v>
      </c>
      <c r="N65" s="279" t="s">
        <v>92</v>
      </c>
      <c r="O65" s="279" t="s">
        <v>92</v>
      </c>
      <c r="P65" s="280">
        <v>3762</v>
      </c>
      <c r="Q65" s="312"/>
    </row>
    <row r="66" spans="1:17">
      <c r="A66" s="132" t="s">
        <v>1026</v>
      </c>
      <c r="B66" s="311" t="s">
        <v>80</v>
      </c>
      <c r="C66" s="279">
        <v>1889</v>
      </c>
      <c r="D66" s="279">
        <v>652</v>
      </c>
      <c r="E66" s="279">
        <v>1764</v>
      </c>
      <c r="F66" s="279">
        <v>584</v>
      </c>
      <c r="G66" s="279">
        <v>1034</v>
      </c>
      <c r="H66" s="279">
        <v>255</v>
      </c>
      <c r="I66" s="279">
        <v>214</v>
      </c>
      <c r="J66" s="279">
        <v>132</v>
      </c>
      <c r="K66" s="279">
        <v>128</v>
      </c>
      <c r="L66" s="279">
        <v>1</v>
      </c>
      <c r="M66" s="279">
        <v>125</v>
      </c>
      <c r="N66" s="279">
        <v>68</v>
      </c>
      <c r="O66" s="279">
        <v>54</v>
      </c>
      <c r="P66" s="280">
        <v>206</v>
      </c>
      <c r="Q66" s="312"/>
    </row>
    <row r="67" spans="1:17">
      <c r="A67" s="134" t="s">
        <v>136</v>
      </c>
      <c r="B67" s="311" t="s">
        <v>226</v>
      </c>
      <c r="C67" s="279">
        <v>1742</v>
      </c>
      <c r="D67" s="279">
        <v>564</v>
      </c>
      <c r="E67" s="279">
        <v>1617</v>
      </c>
      <c r="F67" s="279">
        <v>496</v>
      </c>
      <c r="G67" s="279">
        <v>956</v>
      </c>
      <c r="H67" s="279">
        <v>210</v>
      </c>
      <c r="I67" s="279">
        <v>190</v>
      </c>
      <c r="J67" s="279">
        <v>132</v>
      </c>
      <c r="K67" s="279">
        <v>128</v>
      </c>
      <c r="L67" s="279">
        <v>1</v>
      </c>
      <c r="M67" s="279">
        <v>125</v>
      </c>
      <c r="N67" s="279">
        <v>68</v>
      </c>
      <c r="O67" s="279">
        <v>54</v>
      </c>
      <c r="P67" s="280">
        <v>182</v>
      </c>
      <c r="Q67" s="312"/>
    </row>
    <row r="68" spans="1:17">
      <c r="A68" s="132"/>
      <c r="B68" s="311" t="s">
        <v>229</v>
      </c>
      <c r="C68" s="279">
        <v>147</v>
      </c>
      <c r="D68" s="279">
        <v>88</v>
      </c>
      <c r="E68" s="279">
        <v>147</v>
      </c>
      <c r="F68" s="279">
        <v>88</v>
      </c>
      <c r="G68" s="279">
        <v>78</v>
      </c>
      <c r="H68" s="279">
        <v>45</v>
      </c>
      <c r="I68" s="279">
        <v>24</v>
      </c>
      <c r="J68" s="279" t="s">
        <v>92</v>
      </c>
      <c r="K68" s="279" t="s">
        <v>92</v>
      </c>
      <c r="L68" s="279" t="s">
        <v>92</v>
      </c>
      <c r="M68" s="279" t="s">
        <v>92</v>
      </c>
      <c r="N68" s="279" t="s">
        <v>92</v>
      </c>
      <c r="O68" s="279" t="s">
        <v>92</v>
      </c>
      <c r="P68" s="280">
        <v>24</v>
      </c>
      <c r="Q68" s="312"/>
    </row>
    <row r="69" spans="1:17" ht="23.65">
      <c r="A69" s="132" t="s">
        <v>137</v>
      </c>
      <c r="B69" s="311" t="s">
        <v>80</v>
      </c>
      <c r="C69" s="279">
        <v>312</v>
      </c>
      <c r="D69" s="279">
        <v>101</v>
      </c>
      <c r="E69" s="279">
        <v>272</v>
      </c>
      <c r="F69" s="279">
        <v>82</v>
      </c>
      <c r="G69" s="279">
        <v>97</v>
      </c>
      <c r="H69" s="279">
        <v>102</v>
      </c>
      <c r="I69" s="279">
        <v>72</v>
      </c>
      <c r="J69" s="279">
        <v>1</v>
      </c>
      <c r="K69" s="279" t="s">
        <v>92</v>
      </c>
      <c r="L69" s="279" t="s">
        <v>92</v>
      </c>
      <c r="M69" s="279">
        <v>40</v>
      </c>
      <c r="N69" s="279">
        <v>19</v>
      </c>
      <c r="O69" s="279">
        <v>18</v>
      </c>
      <c r="P69" s="280">
        <v>86</v>
      </c>
      <c r="Q69" s="312"/>
    </row>
    <row r="70" spans="1:17" ht="23.65">
      <c r="A70" s="134" t="s">
        <v>960</v>
      </c>
      <c r="B70" s="311" t="s">
        <v>226</v>
      </c>
      <c r="C70" s="279">
        <v>40</v>
      </c>
      <c r="D70" s="279">
        <v>19</v>
      </c>
      <c r="E70" s="279" t="s">
        <v>92</v>
      </c>
      <c r="F70" s="279" t="s">
        <v>92</v>
      </c>
      <c r="G70" s="279" t="s">
        <v>92</v>
      </c>
      <c r="H70" s="279" t="s">
        <v>92</v>
      </c>
      <c r="I70" s="279" t="s">
        <v>92</v>
      </c>
      <c r="J70" s="279" t="s">
        <v>92</v>
      </c>
      <c r="K70" s="279" t="s">
        <v>92</v>
      </c>
      <c r="L70" s="279" t="s">
        <v>92</v>
      </c>
      <c r="M70" s="279">
        <v>40</v>
      </c>
      <c r="N70" s="279">
        <v>19</v>
      </c>
      <c r="O70" s="279">
        <v>18</v>
      </c>
      <c r="P70" s="280">
        <v>18</v>
      </c>
      <c r="Q70" s="312"/>
    </row>
    <row r="71" spans="1:17">
      <c r="A71" s="132"/>
      <c r="B71" s="311" t="s">
        <v>228</v>
      </c>
      <c r="C71" s="279">
        <v>32</v>
      </c>
      <c r="D71" s="279">
        <v>11</v>
      </c>
      <c r="E71" s="279">
        <v>32</v>
      </c>
      <c r="F71" s="279">
        <v>11</v>
      </c>
      <c r="G71" s="279">
        <v>15</v>
      </c>
      <c r="H71" s="279">
        <v>11</v>
      </c>
      <c r="I71" s="279">
        <v>5</v>
      </c>
      <c r="J71" s="279">
        <v>1</v>
      </c>
      <c r="K71" s="279" t="s">
        <v>92</v>
      </c>
      <c r="L71" s="279" t="s">
        <v>92</v>
      </c>
      <c r="M71" s="279" t="s">
        <v>92</v>
      </c>
      <c r="N71" s="279" t="s">
        <v>92</v>
      </c>
      <c r="O71" s="279" t="s">
        <v>92</v>
      </c>
      <c r="P71" s="280">
        <v>1</v>
      </c>
      <c r="Q71" s="312"/>
    </row>
    <row r="72" spans="1:17">
      <c r="A72" s="132"/>
      <c r="B72" s="311" t="s">
        <v>229</v>
      </c>
      <c r="C72" s="279">
        <v>240</v>
      </c>
      <c r="D72" s="279">
        <v>71</v>
      </c>
      <c r="E72" s="279">
        <v>240</v>
      </c>
      <c r="F72" s="279">
        <v>71</v>
      </c>
      <c r="G72" s="279">
        <v>82</v>
      </c>
      <c r="H72" s="279">
        <v>91</v>
      </c>
      <c r="I72" s="279">
        <v>67</v>
      </c>
      <c r="J72" s="279" t="s">
        <v>92</v>
      </c>
      <c r="K72" s="279" t="s">
        <v>92</v>
      </c>
      <c r="L72" s="279" t="s">
        <v>92</v>
      </c>
      <c r="M72" s="279" t="s">
        <v>92</v>
      </c>
      <c r="N72" s="279" t="s">
        <v>92</v>
      </c>
      <c r="O72" s="279" t="s">
        <v>92</v>
      </c>
      <c r="P72" s="280">
        <v>67</v>
      </c>
      <c r="Q72" s="312"/>
    </row>
    <row r="73" spans="1:17">
      <c r="A73" s="132" t="s">
        <v>141</v>
      </c>
      <c r="B73" s="311" t="s">
        <v>80</v>
      </c>
      <c r="C73" s="279">
        <v>50</v>
      </c>
      <c r="D73" s="279">
        <v>22</v>
      </c>
      <c r="E73" s="279">
        <v>41</v>
      </c>
      <c r="F73" s="279">
        <v>18</v>
      </c>
      <c r="G73" s="279">
        <v>3</v>
      </c>
      <c r="H73" s="279">
        <v>24</v>
      </c>
      <c r="I73" s="279">
        <v>14</v>
      </c>
      <c r="J73" s="279" t="s">
        <v>92</v>
      </c>
      <c r="K73" s="279" t="s">
        <v>92</v>
      </c>
      <c r="L73" s="279" t="s">
        <v>92</v>
      </c>
      <c r="M73" s="279">
        <v>9</v>
      </c>
      <c r="N73" s="279">
        <v>4</v>
      </c>
      <c r="O73" s="279">
        <v>4</v>
      </c>
      <c r="P73" s="280">
        <v>18</v>
      </c>
      <c r="Q73" s="312"/>
    </row>
    <row r="74" spans="1:17" ht="23.65">
      <c r="A74" s="134" t="s">
        <v>960</v>
      </c>
      <c r="B74" s="311" t="s">
        <v>226</v>
      </c>
      <c r="C74" s="279">
        <v>9</v>
      </c>
      <c r="D74" s="279">
        <v>4</v>
      </c>
      <c r="E74" s="279" t="s">
        <v>92</v>
      </c>
      <c r="F74" s="279" t="s">
        <v>92</v>
      </c>
      <c r="G74" s="279" t="s">
        <v>92</v>
      </c>
      <c r="H74" s="279" t="s">
        <v>92</v>
      </c>
      <c r="I74" s="279" t="s">
        <v>92</v>
      </c>
      <c r="J74" s="279" t="s">
        <v>92</v>
      </c>
      <c r="K74" s="279" t="s">
        <v>92</v>
      </c>
      <c r="L74" s="279" t="s">
        <v>92</v>
      </c>
      <c r="M74" s="279">
        <v>9</v>
      </c>
      <c r="N74" s="279">
        <v>4</v>
      </c>
      <c r="O74" s="279">
        <v>4</v>
      </c>
      <c r="P74" s="280">
        <v>4</v>
      </c>
      <c r="Q74" s="312"/>
    </row>
    <row r="75" spans="1:17">
      <c r="A75" s="134"/>
      <c r="B75" s="311" t="s">
        <v>229</v>
      </c>
      <c r="C75" s="279">
        <v>41</v>
      </c>
      <c r="D75" s="279">
        <v>18</v>
      </c>
      <c r="E75" s="279">
        <v>41</v>
      </c>
      <c r="F75" s="279">
        <v>18</v>
      </c>
      <c r="G75" s="279">
        <v>3</v>
      </c>
      <c r="H75" s="279">
        <v>24</v>
      </c>
      <c r="I75" s="279">
        <v>14</v>
      </c>
      <c r="J75" s="279" t="s">
        <v>92</v>
      </c>
      <c r="K75" s="279" t="s">
        <v>92</v>
      </c>
      <c r="L75" s="279" t="s">
        <v>92</v>
      </c>
      <c r="M75" s="279" t="s">
        <v>92</v>
      </c>
      <c r="N75" s="279" t="s">
        <v>92</v>
      </c>
      <c r="O75" s="279" t="s">
        <v>92</v>
      </c>
      <c r="P75" s="280">
        <v>14</v>
      </c>
      <c r="Q75" s="312"/>
    </row>
    <row r="76" spans="1:17" ht="23.65">
      <c r="A76" s="132" t="s">
        <v>139</v>
      </c>
      <c r="B76" s="311" t="s">
        <v>243</v>
      </c>
      <c r="C76" s="279">
        <v>1</v>
      </c>
      <c r="D76" s="279" t="s">
        <v>92</v>
      </c>
      <c r="E76" s="279">
        <v>1</v>
      </c>
      <c r="F76" s="279" t="s">
        <v>92</v>
      </c>
      <c r="G76" s="279">
        <v>1</v>
      </c>
      <c r="H76" s="279" t="s">
        <v>92</v>
      </c>
      <c r="I76" s="279" t="s">
        <v>92</v>
      </c>
      <c r="J76" s="279" t="s">
        <v>92</v>
      </c>
      <c r="K76" s="279" t="s">
        <v>92</v>
      </c>
      <c r="L76" s="279" t="s">
        <v>92</v>
      </c>
      <c r="M76" s="279" t="s">
        <v>92</v>
      </c>
      <c r="N76" s="279" t="s">
        <v>92</v>
      </c>
      <c r="O76" s="279" t="s">
        <v>92</v>
      </c>
      <c r="P76" s="280" t="s">
        <v>92</v>
      </c>
      <c r="Q76" s="312"/>
    </row>
    <row r="77" spans="1:17">
      <c r="A77" s="134" t="s">
        <v>140</v>
      </c>
      <c r="B77" s="311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80"/>
      <c r="Q77" s="312"/>
    </row>
    <row r="78" spans="1:17">
      <c r="A78" s="136" t="s">
        <v>1027</v>
      </c>
      <c r="B78" s="307" t="s">
        <v>80</v>
      </c>
      <c r="C78" s="277">
        <v>1640</v>
      </c>
      <c r="D78" s="277">
        <v>921</v>
      </c>
      <c r="E78" s="277">
        <v>1106</v>
      </c>
      <c r="F78" s="277">
        <v>634</v>
      </c>
      <c r="G78" s="277">
        <v>503</v>
      </c>
      <c r="H78" s="277">
        <v>309</v>
      </c>
      <c r="I78" s="277">
        <v>273</v>
      </c>
      <c r="J78" s="277">
        <v>21</v>
      </c>
      <c r="K78" s="277" t="s">
        <v>92</v>
      </c>
      <c r="L78" s="277" t="s">
        <v>92</v>
      </c>
      <c r="M78" s="277">
        <v>534</v>
      </c>
      <c r="N78" s="277">
        <v>287</v>
      </c>
      <c r="O78" s="277">
        <v>241</v>
      </c>
      <c r="P78" s="278">
        <v>497</v>
      </c>
      <c r="Q78" s="312"/>
    </row>
    <row r="79" spans="1:17">
      <c r="A79" s="310" t="s">
        <v>245</v>
      </c>
      <c r="B79" s="307" t="s">
        <v>226</v>
      </c>
      <c r="C79" s="277">
        <v>533</v>
      </c>
      <c r="D79" s="277">
        <v>287</v>
      </c>
      <c r="E79" s="277" t="s">
        <v>92</v>
      </c>
      <c r="F79" s="277" t="s">
        <v>92</v>
      </c>
      <c r="G79" s="277" t="s">
        <v>92</v>
      </c>
      <c r="H79" s="277" t="s">
        <v>92</v>
      </c>
      <c r="I79" s="277" t="s">
        <v>92</v>
      </c>
      <c r="J79" s="277" t="s">
        <v>92</v>
      </c>
      <c r="K79" s="277" t="s">
        <v>92</v>
      </c>
      <c r="L79" s="277" t="s">
        <v>92</v>
      </c>
      <c r="M79" s="277">
        <v>533</v>
      </c>
      <c r="N79" s="277">
        <v>287</v>
      </c>
      <c r="O79" s="277">
        <v>240</v>
      </c>
      <c r="P79" s="278">
        <v>240</v>
      </c>
      <c r="Q79" s="312"/>
    </row>
    <row r="80" spans="1:17">
      <c r="A80" s="136"/>
      <c r="B80" s="307" t="s">
        <v>228</v>
      </c>
      <c r="C80" s="277">
        <v>129</v>
      </c>
      <c r="D80" s="277">
        <v>62</v>
      </c>
      <c r="E80" s="277">
        <v>129</v>
      </c>
      <c r="F80" s="277">
        <v>62</v>
      </c>
      <c r="G80" s="277">
        <v>54</v>
      </c>
      <c r="H80" s="277">
        <v>24</v>
      </c>
      <c r="I80" s="277">
        <v>33</v>
      </c>
      <c r="J80" s="277">
        <v>18</v>
      </c>
      <c r="K80" s="277" t="s">
        <v>92</v>
      </c>
      <c r="L80" s="277" t="s">
        <v>92</v>
      </c>
      <c r="M80" s="277" t="s">
        <v>92</v>
      </c>
      <c r="N80" s="277" t="s">
        <v>92</v>
      </c>
      <c r="O80" s="277" t="s">
        <v>92</v>
      </c>
      <c r="P80" s="278">
        <v>18</v>
      </c>
      <c r="Q80" s="312"/>
    </row>
    <row r="81" spans="1:17">
      <c r="A81" s="136"/>
      <c r="B81" s="307" t="s">
        <v>229</v>
      </c>
      <c r="C81" s="277">
        <v>971</v>
      </c>
      <c r="D81" s="277">
        <v>569</v>
      </c>
      <c r="E81" s="277">
        <v>971</v>
      </c>
      <c r="F81" s="277">
        <v>569</v>
      </c>
      <c r="G81" s="277">
        <v>446</v>
      </c>
      <c r="H81" s="277">
        <v>284</v>
      </c>
      <c r="I81" s="277">
        <v>238</v>
      </c>
      <c r="J81" s="277">
        <v>3</v>
      </c>
      <c r="K81" s="277" t="s">
        <v>92</v>
      </c>
      <c r="L81" s="277" t="s">
        <v>92</v>
      </c>
      <c r="M81" s="277" t="s">
        <v>92</v>
      </c>
      <c r="N81" s="277" t="s">
        <v>92</v>
      </c>
      <c r="O81" s="277" t="s">
        <v>92</v>
      </c>
      <c r="P81" s="278">
        <v>239</v>
      </c>
      <c r="Q81" s="312"/>
    </row>
    <row r="82" spans="1:17">
      <c r="A82" s="132" t="s">
        <v>1028</v>
      </c>
      <c r="B82" s="311" t="s">
        <v>80</v>
      </c>
      <c r="C82" s="279">
        <v>558</v>
      </c>
      <c r="D82" s="279">
        <v>357</v>
      </c>
      <c r="E82" s="279">
        <v>422</v>
      </c>
      <c r="F82" s="279">
        <v>269</v>
      </c>
      <c r="G82" s="279">
        <v>211</v>
      </c>
      <c r="H82" s="279">
        <v>117</v>
      </c>
      <c r="I82" s="279">
        <v>90</v>
      </c>
      <c r="J82" s="279">
        <v>4</v>
      </c>
      <c r="K82" s="279" t="s">
        <v>92</v>
      </c>
      <c r="L82" s="279" t="s">
        <v>92</v>
      </c>
      <c r="M82" s="279">
        <v>136</v>
      </c>
      <c r="N82" s="279">
        <v>88</v>
      </c>
      <c r="O82" s="279">
        <v>59</v>
      </c>
      <c r="P82" s="280">
        <v>142</v>
      </c>
      <c r="Q82" s="312"/>
    </row>
    <row r="83" spans="1:17">
      <c r="A83" s="134" t="s">
        <v>146</v>
      </c>
      <c r="B83" s="311" t="s">
        <v>226</v>
      </c>
      <c r="C83" s="279">
        <v>136</v>
      </c>
      <c r="D83" s="279">
        <v>88</v>
      </c>
      <c r="E83" s="279" t="s">
        <v>92</v>
      </c>
      <c r="F83" s="279" t="s">
        <v>92</v>
      </c>
      <c r="G83" s="279" t="s">
        <v>92</v>
      </c>
      <c r="H83" s="279" t="s">
        <v>92</v>
      </c>
      <c r="I83" s="279" t="s">
        <v>92</v>
      </c>
      <c r="J83" s="279" t="s">
        <v>92</v>
      </c>
      <c r="K83" s="279" t="s">
        <v>92</v>
      </c>
      <c r="L83" s="279" t="s">
        <v>92</v>
      </c>
      <c r="M83" s="279">
        <v>136</v>
      </c>
      <c r="N83" s="279">
        <v>88</v>
      </c>
      <c r="O83" s="279">
        <v>59</v>
      </c>
      <c r="P83" s="280">
        <v>59</v>
      </c>
      <c r="Q83" s="312"/>
    </row>
    <row r="84" spans="1:17" s="309" customFormat="1">
      <c r="A84" s="132" t="s">
        <v>227</v>
      </c>
      <c r="B84" s="311" t="s">
        <v>228</v>
      </c>
      <c r="C84" s="279">
        <v>38</v>
      </c>
      <c r="D84" s="279">
        <v>20</v>
      </c>
      <c r="E84" s="279">
        <v>38</v>
      </c>
      <c r="F84" s="279">
        <v>20</v>
      </c>
      <c r="G84" s="279">
        <v>15</v>
      </c>
      <c r="H84" s="279">
        <v>8</v>
      </c>
      <c r="I84" s="279">
        <v>11</v>
      </c>
      <c r="J84" s="279">
        <v>4</v>
      </c>
      <c r="K84" s="279" t="s">
        <v>92</v>
      </c>
      <c r="L84" s="279" t="s">
        <v>92</v>
      </c>
      <c r="M84" s="279" t="s">
        <v>92</v>
      </c>
      <c r="N84" s="279" t="s">
        <v>92</v>
      </c>
      <c r="O84" s="279" t="s">
        <v>92</v>
      </c>
      <c r="P84" s="280">
        <v>4</v>
      </c>
      <c r="Q84" s="308"/>
    </row>
    <row r="85" spans="1:17" s="309" customFormat="1">
      <c r="A85" s="132" t="s">
        <v>227</v>
      </c>
      <c r="B85" s="311" t="s">
        <v>229</v>
      </c>
      <c r="C85" s="279">
        <v>384</v>
      </c>
      <c r="D85" s="279">
        <v>249</v>
      </c>
      <c r="E85" s="279">
        <v>384</v>
      </c>
      <c r="F85" s="279">
        <v>249</v>
      </c>
      <c r="G85" s="279">
        <v>196</v>
      </c>
      <c r="H85" s="279">
        <v>109</v>
      </c>
      <c r="I85" s="279">
        <v>79</v>
      </c>
      <c r="J85" s="279" t="s">
        <v>92</v>
      </c>
      <c r="K85" s="279" t="s">
        <v>92</v>
      </c>
      <c r="L85" s="279" t="s">
        <v>92</v>
      </c>
      <c r="M85" s="279" t="s">
        <v>92</v>
      </c>
      <c r="N85" s="279" t="s">
        <v>92</v>
      </c>
      <c r="O85" s="279" t="s">
        <v>92</v>
      </c>
      <c r="P85" s="280">
        <v>79</v>
      </c>
      <c r="Q85" s="312"/>
    </row>
    <row r="86" spans="1:17" s="309" customFormat="1">
      <c r="A86" s="132" t="s">
        <v>1029</v>
      </c>
      <c r="B86" s="311" t="s">
        <v>80</v>
      </c>
      <c r="C86" s="279">
        <v>215</v>
      </c>
      <c r="D86" s="279">
        <v>130</v>
      </c>
      <c r="E86" s="279">
        <v>120</v>
      </c>
      <c r="F86" s="279">
        <v>78</v>
      </c>
      <c r="G86" s="279">
        <v>50</v>
      </c>
      <c r="H86" s="279">
        <v>36</v>
      </c>
      <c r="I86" s="279">
        <v>28</v>
      </c>
      <c r="J86" s="279">
        <v>6</v>
      </c>
      <c r="K86" s="279" t="s">
        <v>92</v>
      </c>
      <c r="L86" s="279" t="s">
        <v>92</v>
      </c>
      <c r="M86" s="279">
        <v>95</v>
      </c>
      <c r="N86" s="279">
        <v>52</v>
      </c>
      <c r="O86" s="279">
        <v>45</v>
      </c>
      <c r="P86" s="280">
        <v>78</v>
      </c>
      <c r="Q86" s="312"/>
    </row>
    <row r="87" spans="1:17" s="309" customFormat="1">
      <c r="A87" s="134" t="s">
        <v>246</v>
      </c>
      <c r="B87" s="311" t="s">
        <v>226</v>
      </c>
      <c r="C87" s="279">
        <v>95</v>
      </c>
      <c r="D87" s="279">
        <v>52</v>
      </c>
      <c r="E87" s="279" t="s">
        <v>92</v>
      </c>
      <c r="F87" s="279" t="s">
        <v>92</v>
      </c>
      <c r="G87" s="279" t="s">
        <v>92</v>
      </c>
      <c r="H87" s="279" t="s">
        <v>92</v>
      </c>
      <c r="I87" s="279" t="s">
        <v>92</v>
      </c>
      <c r="J87" s="279" t="s">
        <v>92</v>
      </c>
      <c r="K87" s="279" t="s">
        <v>92</v>
      </c>
      <c r="L87" s="279" t="s">
        <v>92</v>
      </c>
      <c r="M87" s="279">
        <v>95</v>
      </c>
      <c r="N87" s="279">
        <v>52</v>
      </c>
      <c r="O87" s="279">
        <v>45</v>
      </c>
      <c r="P87" s="280">
        <v>45</v>
      </c>
      <c r="Q87" s="312"/>
    </row>
    <row r="88" spans="1:17">
      <c r="A88" s="132" t="s">
        <v>227</v>
      </c>
      <c r="B88" s="311" t="s">
        <v>228</v>
      </c>
      <c r="C88" s="279">
        <v>10</v>
      </c>
      <c r="D88" s="279">
        <v>7</v>
      </c>
      <c r="E88" s="279">
        <v>10</v>
      </c>
      <c r="F88" s="279">
        <v>7</v>
      </c>
      <c r="G88" s="279">
        <v>2</v>
      </c>
      <c r="H88" s="279">
        <v>1</v>
      </c>
      <c r="I88" s="279">
        <v>1</v>
      </c>
      <c r="J88" s="279">
        <v>6</v>
      </c>
      <c r="K88" s="279" t="s">
        <v>92</v>
      </c>
      <c r="L88" s="279" t="s">
        <v>92</v>
      </c>
      <c r="M88" s="279" t="s">
        <v>92</v>
      </c>
      <c r="N88" s="279" t="s">
        <v>92</v>
      </c>
      <c r="O88" s="279" t="s">
        <v>92</v>
      </c>
      <c r="P88" s="280">
        <v>6</v>
      </c>
      <c r="Q88" s="312"/>
    </row>
    <row r="89" spans="1:17">
      <c r="A89" s="132" t="s">
        <v>227</v>
      </c>
      <c r="B89" s="311" t="s">
        <v>229</v>
      </c>
      <c r="C89" s="279">
        <v>110</v>
      </c>
      <c r="D89" s="279">
        <v>71</v>
      </c>
      <c r="E89" s="279">
        <v>110</v>
      </c>
      <c r="F89" s="279">
        <v>71</v>
      </c>
      <c r="G89" s="279">
        <v>48</v>
      </c>
      <c r="H89" s="279">
        <v>35</v>
      </c>
      <c r="I89" s="279">
        <v>27</v>
      </c>
      <c r="J89" s="279" t="s">
        <v>92</v>
      </c>
      <c r="K89" s="279" t="s">
        <v>92</v>
      </c>
      <c r="L89" s="279" t="s">
        <v>92</v>
      </c>
      <c r="M89" s="279" t="s">
        <v>92</v>
      </c>
      <c r="N89" s="279" t="s">
        <v>92</v>
      </c>
      <c r="O89" s="279" t="s">
        <v>92</v>
      </c>
      <c r="P89" s="280">
        <v>27</v>
      </c>
      <c r="Q89" s="312"/>
    </row>
    <row r="90" spans="1:17">
      <c r="A90" s="132" t="s">
        <v>1030</v>
      </c>
      <c r="B90" s="311" t="s">
        <v>80</v>
      </c>
      <c r="C90" s="279">
        <v>607</v>
      </c>
      <c r="D90" s="279">
        <v>311</v>
      </c>
      <c r="E90" s="279">
        <v>358</v>
      </c>
      <c r="F90" s="279">
        <v>195</v>
      </c>
      <c r="G90" s="279">
        <v>142</v>
      </c>
      <c r="H90" s="279">
        <v>101</v>
      </c>
      <c r="I90" s="279">
        <v>110</v>
      </c>
      <c r="J90" s="279">
        <v>5</v>
      </c>
      <c r="K90" s="279" t="s">
        <v>92</v>
      </c>
      <c r="L90" s="279" t="s">
        <v>92</v>
      </c>
      <c r="M90" s="279">
        <v>249</v>
      </c>
      <c r="N90" s="279">
        <v>116</v>
      </c>
      <c r="O90" s="279">
        <v>118</v>
      </c>
      <c r="P90" s="280">
        <v>214</v>
      </c>
      <c r="Q90" s="312"/>
    </row>
    <row r="91" spans="1:17">
      <c r="A91" s="134" t="s">
        <v>150</v>
      </c>
      <c r="B91" s="311" t="s">
        <v>226</v>
      </c>
      <c r="C91" s="279">
        <v>249</v>
      </c>
      <c r="D91" s="279">
        <v>116</v>
      </c>
      <c r="E91" s="279" t="s">
        <v>92</v>
      </c>
      <c r="F91" s="279" t="s">
        <v>92</v>
      </c>
      <c r="G91" s="279" t="s">
        <v>92</v>
      </c>
      <c r="H91" s="279" t="s">
        <v>92</v>
      </c>
      <c r="I91" s="279" t="s">
        <v>92</v>
      </c>
      <c r="J91" s="279" t="s">
        <v>92</v>
      </c>
      <c r="K91" s="279" t="s">
        <v>92</v>
      </c>
      <c r="L91" s="279" t="s">
        <v>92</v>
      </c>
      <c r="M91" s="279">
        <v>249</v>
      </c>
      <c r="N91" s="279">
        <v>116</v>
      </c>
      <c r="O91" s="279">
        <v>118</v>
      </c>
      <c r="P91" s="280">
        <v>118</v>
      </c>
      <c r="Q91" s="312"/>
    </row>
    <row r="92" spans="1:17">
      <c r="A92" s="132" t="s">
        <v>227</v>
      </c>
      <c r="B92" s="311" t="s">
        <v>228</v>
      </c>
      <c r="C92" s="279">
        <v>57</v>
      </c>
      <c r="D92" s="279">
        <v>25</v>
      </c>
      <c r="E92" s="279">
        <v>57</v>
      </c>
      <c r="F92" s="279">
        <v>25</v>
      </c>
      <c r="G92" s="279">
        <v>22</v>
      </c>
      <c r="H92" s="279">
        <v>11</v>
      </c>
      <c r="I92" s="279">
        <v>19</v>
      </c>
      <c r="J92" s="279">
        <v>5</v>
      </c>
      <c r="K92" s="279" t="s">
        <v>92</v>
      </c>
      <c r="L92" s="279" t="s">
        <v>92</v>
      </c>
      <c r="M92" s="279" t="s">
        <v>92</v>
      </c>
      <c r="N92" s="279" t="s">
        <v>92</v>
      </c>
      <c r="O92" s="279" t="s">
        <v>92</v>
      </c>
      <c r="P92" s="280">
        <v>5</v>
      </c>
      <c r="Q92" s="312"/>
    </row>
    <row r="93" spans="1:17">
      <c r="A93" s="132" t="s">
        <v>227</v>
      </c>
      <c r="B93" s="311" t="s">
        <v>229</v>
      </c>
      <c r="C93" s="279">
        <v>301</v>
      </c>
      <c r="D93" s="279">
        <v>170</v>
      </c>
      <c r="E93" s="279">
        <v>301</v>
      </c>
      <c r="F93" s="279">
        <v>170</v>
      </c>
      <c r="G93" s="279">
        <v>120</v>
      </c>
      <c r="H93" s="279">
        <v>90</v>
      </c>
      <c r="I93" s="279">
        <v>91</v>
      </c>
      <c r="J93" s="279" t="s">
        <v>92</v>
      </c>
      <c r="K93" s="279" t="s">
        <v>92</v>
      </c>
      <c r="L93" s="279" t="s">
        <v>92</v>
      </c>
      <c r="M93" s="279" t="s">
        <v>92</v>
      </c>
      <c r="N93" s="279" t="s">
        <v>92</v>
      </c>
      <c r="O93" s="279" t="s">
        <v>92</v>
      </c>
      <c r="P93" s="280">
        <v>91</v>
      </c>
      <c r="Q93" s="312"/>
    </row>
    <row r="94" spans="1:17">
      <c r="A94" s="132" t="s">
        <v>1031</v>
      </c>
      <c r="B94" s="311" t="s">
        <v>80</v>
      </c>
      <c r="C94" s="279">
        <v>247</v>
      </c>
      <c r="D94" s="279">
        <v>116</v>
      </c>
      <c r="E94" s="279">
        <v>198</v>
      </c>
      <c r="F94" s="279">
        <v>87</v>
      </c>
      <c r="G94" s="279">
        <v>98</v>
      </c>
      <c r="H94" s="279">
        <v>51</v>
      </c>
      <c r="I94" s="279">
        <v>43</v>
      </c>
      <c r="J94" s="279">
        <v>6</v>
      </c>
      <c r="K94" s="279" t="s">
        <v>92</v>
      </c>
      <c r="L94" s="279" t="s">
        <v>92</v>
      </c>
      <c r="M94" s="279">
        <v>49</v>
      </c>
      <c r="N94" s="279">
        <v>29</v>
      </c>
      <c r="O94" s="279">
        <v>17</v>
      </c>
      <c r="P94" s="280">
        <v>61</v>
      </c>
      <c r="Q94" s="312"/>
    </row>
    <row r="95" spans="1:17">
      <c r="A95" s="134" t="s">
        <v>152</v>
      </c>
      <c r="B95" s="311" t="s">
        <v>226</v>
      </c>
      <c r="C95" s="279">
        <v>49</v>
      </c>
      <c r="D95" s="279">
        <v>29</v>
      </c>
      <c r="E95" s="279" t="s">
        <v>92</v>
      </c>
      <c r="F95" s="279" t="s">
        <v>92</v>
      </c>
      <c r="G95" s="279" t="s">
        <v>92</v>
      </c>
      <c r="H95" s="279" t="s">
        <v>92</v>
      </c>
      <c r="I95" s="279" t="s">
        <v>92</v>
      </c>
      <c r="J95" s="279" t="s">
        <v>92</v>
      </c>
      <c r="K95" s="279" t="s">
        <v>92</v>
      </c>
      <c r="L95" s="279" t="s">
        <v>92</v>
      </c>
      <c r="M95" s="279">
        <v>49</v>
      </c>
      <c r="N95" s="279">
        <v>29</v>
      </c>
      <c r="O95" s="279">
        <v>17</v>
      </c>
      <c r="P95" s="280">
        <v>17</v>
      </c>
      <c r="Q95" s="312"/>
    </row>
    <row r="96" spans="1:17">
      <c r="A96" s="132" t="s">
        <v>227</v>
      </c>
      <c r="B96" s="311" t="s">
        <v>228</v>
      </c>
      <c r="C96" s="279">
        <v>23</v>
      </c>
      <c r="D96" s="279">
        <v>9</v>
      </c>
      <c r="E96" s="279">
        <v>23</v>
      </c>
      <c r="F96" s="279">
        <v>9</v>
      </c>
      <c r="G96" s="279">
        <v>15</v>
      </c>
      <c r="H96" s="279">
        <v>3</v>
      </c>
      <c r="I96" s="279">
        <v>2</v>
      </c>
      <c r="J96" s="279">
        <v>3</v>
      </c>
      <c r="K96" s="279" t="s">
        <v>92</v>
      </c>
      <c r="L96" s="279" t="s">
        <v>92</v>
      </c>
      <c r="M96" s="279" t="s">
        <v>92</v>
      </c>
      <c r="N96" s="279" t="s">
        <v>92</v>
      </c>
      <c r="O96" s="279" t="s">
        <v>92</v>
      </c>
      <c r="P96" s="280">
        <v>3</v>
      </c>
      <c r="Q96" s="312"/>
    </row>
    <row r="97" spans="1:17" s="309" customFormat="1">
      <c r="A97" s="132" t="s">
        <v>227</v>
      </c>
      <c r="B97" s="311" t="s">
        <v>229</v>
      </c>
      <c r="C97" s="279">
        <v>171</v>
      </c>
      <c r="D97" s="279">
        <v>77</v>
      </c>
      <c r="E97" s="279">
        <v>171</v>
      </c>
      <c r="F97" s="279">
        <v>77</v>
      </c>
      <c r="G97" s="279">
        <v>81</v>
      </c>
      <c r="H97" s="279">
        <v>47</v>
      </c>
      <c r="I97" s="279">
        <v>40</v>
      </c>
      <c r="J97" s="279">
        <v>3</v>
      </c>
      <c r="K97" s="279" t="s">
        <v>92</v>
      </c>
      <c r="L97" s="279" t="s">
        <v>92</v>
      </c>
      <c r="M97" s="279" t="s">
        <v>92</v>
      </c>
      <c r="N97" s="279" t="s">
        <v>92</v>
      </c>
      <c r="O97" s="279" t="s">
        <v>92</v>
      </c>
      <c r="P97" s="280">
        <v>41</v>
      </c>
      <c r="Q97" s="312"/>
    </row>
    <row r="98" spans="1:17" s="309" customFormat="1" ht="23.65">
      <c r="A98" s="132" t="s">
        <v>543</v>
      </c>
      <c r="B98" s="311" t="s">
        <v>80</v>
      </c>
      <c r="C98" s="279">
        <v>13</v>
      </c>
      <c r="D98" s="279">
        <v>7</v>
      </c>
      <c r="E98" s="279">
        <v>8</v>
      </c>
      <c r="F98" s="279">
        <v>5</v>
      </c>
      <c r="G98" s="279">
        <v>2</v>
      </c>
      <c r="H98" s="279">
        <v>4</v>
      </c>
      <c r="I98" s="279">
        <v>2</v>
      </c>
      <c r="J98" s="279" t="s">
        <v>92</v>
      </c>
      <c r="K98" s="279" t="s">
        <v>92</v>
      </c>
      <c r="L98" s="279" t="s">
        <v>92</v>
      </c>
      <c r="M98" s="279">
        <v>5</v>
      </c>
      <c r="N98" s="279">
        <v>2</v>
      </c>
      <c r="O98" s="279">
        <v>2</v>
      </c>
      <c r="P98" s="280">
        <v>2</v>
      </c>
      <c r="Q98" s="308"/>
    </row>
    <row r="99" spans="1:17" s="309" customFormat="1" ht="23.65">
      <c r="A99" s="134" t="s">
        <v>1032</v>
      </c>
      <c r="B99" s="311" t="s">
        <v>226</v>
      </c>
      <c r="C99" s="279">
        <v>4</v>
      </c>
      <c r="D99" s="279">
        <v>2</v>
      </c>
      <c r="E99" s="279" t="s">
        <v>92</v>
      </c>
      <c r="F99" s="279" t="s">
        <v>92</v>
      </c>
      <c r="G99" s="279" t="s">
        <v>92</v>
      </c>
      <c r="H99" s="279" t="s">
        <v>92</v>
      </c>
      <c r="I99" s="279" t="s">
        <v>92</v>
      </c>
      <c r="J99" s="279" t="s">
        <v>92</v>
      </c>
      <c r="K99" s="279" t="s">
        <v>92</v>
      </c>
      <c r="L99" s="279" t="s">
        <v>92</v>
      </c>
      <c r="M99" s="279">
        <v>4</v>
      </c>
      <c r="N99" s="279">
        <v>2</v>
      </c>
      <c r="O99" s="279">
        <v>1</v>
      </c>
      <c r="P99" s="280">
        <v>1</v>
      </c>
      <c r="Q99" s="308"/>
    </row>
    <row r="100" spans="1:17" s="309" customFormat="1">
      <c r="A100" s="132" t="s">
        <v>227</v>
      </c>
      <c r="B100" s="311" t="s">
        <v>228</v>
      </c>
      <c r="C100" s="279">
        <v>1</v>
      </c>
      <c r="D100" s="279">
        <v>1</v>
      </c>
      <c r="E100" s="279">
        <v>1</v>
      </c>
      <c r="F100" s="279">
        <v>1</v>
      </c>
      <c r="G100" s="279" t="s">
        <v>92</v>
      </c>
      <c r="H100" s="279">
        <v>1</v>
      </c>
      <c r="I100" s="279" t="s">
        <v>92</v>
      </c>
      <c r="J100" s="279" t="s">
        <v>92</v>
      </c>
      <c r="K100" s="279" t="s">
        <v>92</v>
      </c>
      <c r="L100" s="279" t="s">
        <v>92</v>
      </c>
      <c r="M100" s="279" t="s">
        <v>92</v>
      </c>
      <c r="N100" s="279" t="s">
        <v>92</v>
      </c>
      <c r="O100" s="279" t="s">
        <v>92</v>
      </c>
      <c r="P100" s="280" t="s">
        <v>92</v>
      </c>
      <c r="Q100" s="308"/>
    </row>
    <row r="101" spans="1:17">
      <c r="A101" s="132" t="s">
        <v>227</v>
      </c>
      <c r="B101" s="311" t="s">
        <v>229</v>
      </c>
      <c r="C101" s="279">
        <v>5</v>
      </c>
      <c r="D101" s="279">
        <v>2</v>
      </c>
      <c r="E101" s="279">
        <v>5</v>
      </c>
      <c r="F101" s="279">
        <v>2</v>
      </c>
      <c r="G101" s="279">
        <v>1</v>
      </c>
      <c r="H101" s="279">
        <v>3</v>
      </c>
      <c r="I101" s="279">
        <v>1</v>
      </c>
      <c r="J101" s="279" t="s">
        <v>92</v>
      </c>
      <c r="K101" s="279" t="s">
        <v>92</v>
      </c>
      <c r="L101" s="279" t="s">
        <v>92</v>
      </c>
      <c r="M101" s="279" t="s">
        <v>92</v>
      </c>
      <c r="N101" s="279" t="s">
        <v>92</v>
      </c>
      <c r="O101" s="279" t="s">
        <v>92</v>
      </c>
      <c r="P101" s="280">
        <v>1</v>
      </c>
      <c r="Q101" s="312"/>
    </row>
    <row r="102" spans="1:17">
      <c r="A102" s="136" t="s">
        <v>1033</v>
      </c>
      <c r="B102" s="307" t="s">
        <v>80</v>
      </c>
      <c r="C102" s="277">
        <v>4245</v>
      </c>
      <c r="D102" s="277">
        <v>724</v>
      </c>
      <c r="E102" s="277">
        <v>3585</v>
      </c>
      <c r="F102" s="277">
        <v>587</v>
      </c>
      <c r="G102" s="277">
        <v>1562</v>
      </c>
      <c r="H102" s="277">
        <v>967</v>
      </c>
      <c r="I102" s="277">
        <v>638</v>
      </c>
      <c r="J102" s="277">
        <v>418</v>
      </c>
      <c r="K102" s="277" t="s">
        <v>92</v>
      </c>
      <c r="L102" s="277" t="s">
        <v>92</v>
      </c>
      <c r="M102" s="277">
        <v>660</v>
      </c>
      <c r="N102" s="277">
        <v>137</v>
      </c>
      <c r="O102" s="277">
        <v>286</v>
      </c>
      <c r="P102" s="278">
        <v>848</v>
      </c>
      <c r="Q102" s="312"/>
    </row>
    <row r="103" spans="1:17">
      <c r="A103" s="310" t="s">
        <v>249</v>
      </c>
      <c r="B103" s="307" t="s">
        <v>226</v>
      </c>
      <c r="C103" s="277">
        <v>660</v>
      </c>
      <c r="D103" s="277">
        <v>137</v>
      </c>
      <c r="E103" s="277" t="s">
        <v>92</v>
      </c>
      <c r="F103" s="277" t="s">
        <v>92</v>
      </c>
      <c r="G103" s="277" t="s">
        <v>92</v>
      </c>
      <c r="H103" s="277" t="s">
        <v>92</v>
      </c>
      <c r="I103" s="277" t="s">
        <v>92</v>
      </c>
      <c r="J103" s="277" t="s">
        <v>92</v>
      </c>
      <c r="K103" s="277" t="s">
        <v>92</v>
      </c>
      <c r="L103" s="277" t="s">
        <v>92</v>
      </c>
      <c r="M103" s="277">
        <v>660</v>
      </c>
      <c r="N103" s="277">
        <v>137</v>
      </c>
      <c r="O103" s="277">
        <v>286</v>
      </c>
      <c r="P103" s="278">
        <v>286</v>
      </c>
      <c r="Q103" s="312"/>
    </row>
    <row r="104" spans="1:17">
      <c r="A104" s="136"/>
      <c r="B104" s="307" t="s">
        <v>228</v>
      </c>
      <c r="C104" s="277">
        <v>2825</v>
      </c>
      <c r="D104" s="277">
        <v>425</v>
      </c>
      <c r="E104" s="277">
        <v>2825</v>
      </c>
      <c r="F104" s="277">
        <v>425</v>
      </c>
      <c r="G104" s="277">
        <v>1161</v>
      </c>
      <c r="H104" s="277">
        <v>753</v>
      </c>
      <c r="I104" s="277">
        <v>493</v>
      </c>
      <c r="J104" s="277">
        <v>418</v>
      </c>
      <c r="K104" s="277" t="s">
        <v>92</v>
      </c>
      <c r="L104" s="277" t="s">
        <v>92</v>
      </c>
      <c r="M104" s="277" t="s">
        <v>92</v>
      </c>
      <c r="N104" s="277" t="s">
        <v>92</v>
      </c>
      <c r="O104" s="277" t="s">
        <v>92</v>
      </c>
      <c r="P104" s="278">
        <v>419</v>
      </c>
      <c r="Q104" s="312"/>
    </row>
    <row r="105" spans="1:17">
      <c r="A105" s="136"/>
      <c r="B105" s="307" t="s">
        <v>229</v>
      </c>
      <c r="C105" s="277">
        <v>760</v>
      </c>
      <c r="D105" s="277">
        <v>162</v>
      </c>
      <c r="E105" s="277">
        <v>760</v>
      </c>
      <c r="F105" s="277">
        <v>162</v>
      </c>
      <c r="G105" s="277">
        <v>401</v>
      </c>
      <c r="H105" s="277">
        <v>214</v>
      </c>
      <c r="I105" s="277">
        <v>145</v>
      </c>
      <c r="J105" s="277" t="s">
        <v>92</v>
      </c>
      <c r="K105" s="277" t="s">
        <v>92</v>
      </c>
      <c r="L105" s="277" t="s">
        <v>92</v>
      </c>
      <c r="M105" s="277" t="s">
        <v>92</v>
      </c>
      <c r="N105" s="277" t="s">
        <v>92</v>
      </c>
      <c r="O105" s="277" t="s">
        <v>92</v>
      </c>
      <c r="P105" s="278">
        <v>143</v>
      </c>
      <c r="Q105" s="312"/>
    </row>
    <row r="106" spans="1:17">
      <c r="A106" s="132" t="s">
        <v>546</v>
      </c>
      <c r="B106" s="311" t="s">
        <v>80</v>
      </c>
      <c r="C106" s="279">
        <v>2857</v>
      </c>
      <c r="D106" s="279">
        <v>456</v>
      </c>
      <c r="E106" s="279">
        <v>2505</v>
      </c>
      <c r="F106" s="279">
        <v>382</v>
      </c>
      <c r="G106" s="279">
        <v>1078</v>
      </c>
      <c r="H106" s="279">
        <v>699</v>
      </c>
      <c r="I106" s="279">
        <v>459</v>
      </c>
      <c r="J106" s="279">
        <v>269</v>
      </c>
      <c r="K106" s="279" t="s">
        <v>92</v>
      </c>
      <c r="L106" s="279" t="s">
        <v>92</v>
      </c>
      <c r="M106" s="279">
        <v>352</v>
      </c>
      <c r="N106" s="279">
        <v>74</v>
      </c>
      <c r="O106" s="279">
        <v>125</v>
      </c>
      <c r="P106" s="280">
        <v>465</v>
      </c>
      <c r="Q106" s="312"/>
    </row>
    <row r="107" spans="1:17">
      <c r="A107" s="134" t="s">
        <v>160</v>
      </c>
      <c r="B107" s="311" t="s">
        <v>226</v>
      </c>
      <c r="C107" s="279">
        <v>352</v>
      </c>
      <c r="D107" s="279">
        <v>74</v>
      </c>
      <c r="E107" s="279" t="s">
        <v>92</v>
      </c>
      <c r="F107" s="279" t="s">
        <v>92</v>
      </c>
      <c r="G107" s="279" t="s">
        <v>92</v>
      </c>
      <c r="H107" s="279" t="s">
        <v>92</v>
      </c>
      <c r="I107" s="279" t="s">
        <v>92</v>
      </c>
      <c r="J107" s="279" t="s">
        <v>92</v>
      </c>
      <c r="K107" s="279" t="s">
        <v>92</v>
      </c>
      <c r="L107" s="279" t="s">
        <v>92</v>
      </c>
      <c r="M107" s="279">
        <v>352</v>
      </c>
      <c r="N107" s="279">
        <v>74</v>
      </c>
      <c r="O107" s="279">
        <v>125</v>
      </c>
      <c r="P107" s="280">
        <v>125</v>
      </c>
      <c r="Q107" s="312"/>
    </row>
    <row r="108" spans="1:17">
      <c r="A108" s="132"/>
      <c r="B108" s="311" t="s">
        <v>228</v>
      </c>
      <c r="C108" s="279">
        <v>2153</v>
      </c>
      <c r="D108" s="279">
        <v>306</v>
      </c>
      <c r="E108" s="279">
        <v>2153</v>
      </c>
      <c r="F108" s="279">
        <v>306</v>
      </c>
      <c r="G108" s="279">
        <v>899</v>
      </c>
      <c r="H108" s="279">
        <v>598</v>
      </c>
      <c r="I108" s="279">
        <v>387</v>
      </c>
      <c r="J108" s="279">
        <v>269</v>
      </c>
      <c r="K108" s="279" t="s">
        <v>92</v>
      </c>
      <c r="L108" s="279" t="s">
        <v>92</v>
      </c>
      <c r="M108" s="279" t="s">
        <v>92</v>
      </c>
      <c r="N108" s="279" t="s">
        <v>92</v>
      </c>
      <c r="O108" s="279" t="s">
        <v>92</v>
      </c>
      <c r="P108" s="280">
        <v>270</v>
      </c>
      <c r="Q108" s="312"/>
    </row>
    <row r="109" spans="1:17">
      <c r="A109" s="132"/>
      <c r="B109" s="311" t="s">
        <v>229</v>
      </c>
      <c r="C109" s="279">
        <v>352</v>
      </c>
      <c r="D109" s="279">
        <v>76</v>
      </c>
      <c r="E109" s="279">
        <v>352</v>
      </c>
      <c r="F109" s="279">
        <v>76</v>
      </c>
      <c r="G109" s="279">
        <v>179</v>
      </c>
      <c r="H109" s="279">
        <v>101</v>
      </c>
      <c r="I109" s="279">
        <v>72</v>
      </c>
      <c r="J109" s="279" t="s">
        <v>92</v>
      </c>
      <c r="K109" s="279" t="s">
        <v>92</v>
      </c>
      <c r="L109" s="279" t="s">
        <v>92</v>
      </c>
      <c r="M109" s="279" t="s">
        <v>92</v>
      </c>
      <c r="N109" s="279" t="s">
        <v>92</v>
      </c>
      <c r="O109" s="279" t="s">
        <v>92</v>
      </c>
      <c r="P109" s="280">
        <v>70</v>
      </c>
      <c r="Q109" s="312"/>
    </row>
    <row r="110" spans="1:17" ht="23.65">
      <c r="A110" s="132" t="s">
        <v>548</v>
      </c>
      <c r="B110" s="311" t="s">
        <v>80</v>
      </c>
      <c r="C110" s="279">
        <v>1388</v>
      </c>
      <c r="D110" s="279">
        <v>268</v>
      </c>
      <c r="E110" s="279">
        <v>1080</v>
      </c>
      <c r="F110" s="279">
        <v>205</v>
      </c>
      <c r="G110" s="279">
        <v>484</v>
      </c>
      <c r="H110" s="279">
        <v>268</v>
      </c>
      <c r="I110" s="279">
        <v>179</v>
      </c>
      <c r="J110" s="279">
        <v>149</v>
      </c>
      <c r="K110" s="279" t="s">
        <v>92</v>
      </c>
      <c r="L110" s="279" t="s">
        <v>92</v>
      </c>
      <c r="M110" s="279">
        <v>308</v>
      </c>
      <c r="N110" s="279">
        <v>63</v>
      </c>
      <c r="O110" s="279">
        <v>161</v>
      </c>
      <c r="P110" s="280">
        <v>383</v>
      </c>
      <c r="Q110" s="312"/>
    </row>
    <row r="111" spans="1:17" ht="23.65">
      <c r="A111" s="134" t="s">
        <v>1034</v>
      </c>
      <c r="B111" s="311" t="s">
        <v>226</v>
      </c>
      <c r="C111" s="279">
        <v>308</v>
      </c>
      <c r="D111" s="279">
        <v>63</v>
      </c>
      <c r="E111" s="279" t="s">
        <v>92</v>
      </c>
      <c r="F111" s="279" t="s">
        <v>92</v>
      </c>
      <c r="G111" s="279" t="s">
        <v>92</v>
      </c>
      <c r="H111" s="279" t="s">
        <v>92</v>
      </c>
      <c r="I111" s="279" t="s">
        <v>92</v>
      </c>
      <c r="J111" s="279" t="s">
        <v>92</v>
      </c>
      <c r="K111" s="279" t="s">
        <v>92</v>
      </c>
      <c r="L111" s="279" t="s">
        <v>92</v>
      </c>
      <c r="M111" s="279">
        <v>308</v>
      </c>
      <c r="N111" s="279">
        <v>63</v>
      </c>
      <c r="O111" s="279">
        <v>161</v>
      </c>
      <c r="P111" s="280">
        <v>161</v>
      </c>
      <c r="Q111" s="312"/>
    </row>
    <row r="112" spans="1:17">
      <c r="A112" s="132"/>
      <c r="B112" s="311" t="s">
        <v>228</v>
      </c>
      <c r="C112" s="279">
        <v>672</v>
      </c>
      <c r="D112" s="279">
        <v>119</v>
      </c>
      <c r="E112" s="279">
        <v>672</v>
      </c>
      <c r="F112" s="279">
        <v>119</v>
      </c>
      <c r="G112" s="279">
        <v>262</v>
      </c>
      <c r="H112" s="279">
        <v>155</v>
      </c>
      <c r="I112" s="279">
        <v>106</v>
      </c>
      <c r="J112" s="279">
        <v>149</v>
      </c>
      <c r="K112" s="279" t="s">
        <v>92</v>
      </c>
      <c r="L112" s="279" t="s">
        <v>92</v>
      </c>
      <c r="M112" s="279" t="s">
        <v>92</v>
      </c>
      <c r="N112" s="279" t="s">
        <v>92</v>
      </c>
      <c r="O112" s="279" t="s">
        <v>92</v>
      </c>
      <c r="P112" s="280">
        <v>149</v>
      </c>
      <c r="Q112" s="312"/>
    </row>
    <row r="113" spans="1:17">
      <c r="A113" s="132"/>
      <c r="B113" s="311" t="s">
        <v>229</v>
      </c>
      <c r="C113" s="279">
        <v>408</v>
      </c>
      <c r="D113" s="279">
        <v>86</v>
      </c>
      <c r="E113" s="279">
        <v>408</v>
      </c>
      <c r="F113" s="279">
        <v>86</v>
      </c>
      <c r="G113" s="279">
        <v>222</v>
      </c>
      <c r="H113" s="279">
        <v>113</v>
      </c>
      <c r="I113" s="279">
        <v>73</v>
      </c>
      <c r="J113" s="279" t="s">
        <v>92</v>
      </c>
      <c r="K113" s="279" t="s">
        <v>92</v>
      </c>
      <c r="L113" s="279" t="s">
        <v>92</v>
      </c>
      <c r="M113" s="279" t="s">
        <v>92</v>
      </c>
      <c r="N113" s="279" t="s">
        <v>92</v>
      </c>
      <c r="O113" s="279" t="s">
        <v>92</v>
      </c>
      <c r="P113" s="280">
        <v>73</v>
      </c>
      <c r="Q113" s="312"/>
    </row>
    <row r="114" spans="1:17">
      <c r="A114" s="136" t="s">
        <v>1035</v>
      </c>
      <c r="B114" s="307" t="s">
        <v>80</v>
      </c>
      <c r="C114" s="277">
        <v>6013</v>
      </c>
      <c r="D114" s="277">
        <v>1648</v>
      </c>
      <c r="E114" s="277">
        <v>4219</v>
      </c>
      <c r="F114" s="277">
        <v>1163</v>
      </c>
      <c r="G114" s="277">
        <v>1386</v>
      </c>
      <c r="H114" s="277">
        <v>1102</v>
      </c>
      <c r="I114" s="277">
        <v>1033</v>
      </c>
      <c r="J114" s="277">
        <v>693</v>
      </c>
      <c r="K114" s="277">
        <v>5</v>
      </c>
      <c r="L114" s="277" t="s">
        <v>92</v>
      </c>
      <c r="M114" s="277">
        <v>1794</v>
      </c>
      <c r="N114" s="277">
        <v>485</v>
      </c>
      <c r="O114" s="277">
        <v>699</v>
      </c>
      <c r="P114" s="278">
        <v>1375</v>
      </c>
      <c r="Q114" s="312"/>
    </row>
    <row r="115" spans="1:17">
      <c r="A115" s="310" t="s">
        <v>164</v>
      </c>
      <c r="B115" s="307" t="s">
        <v>226</v>
      </c>
      <c r="C115" s="277">
        <v>1797</v>
      </c>
      <c r="D115" s="277">
        <v>485</v>
      </c>
      <c r="E115" s="277">
        <v>5</v>
      </c>
      <c r="F115" s="277">
        <v>2</v>
      </c>
      <c r="G115" s="277">
        <v>1</v>
      </c>
      <c r="H115" s="277">
        <v>2</v>
      </c>
      <c r="I115" s="277">
        <v>2</v>
      </c>
      <c r="J115" s="277" t="s">
        <v>92</v>
      </c>
      <c r="K115" s="277" t="s">
        <v>92</v>
      </c>
      <c r="L115" s="277" t="s">
        <v>92</v>
      </c>
      <c r="M115" s="277">
        <v>1792</v>
      </c>
      <c r="N115" s="277">
        <v>483</v>
      </c>
      <c r="O115" s="277">
        <v>699</v>
      </c>
      <c r="P115" s="278">
        <v>701</v>
      </c>
      <c r="Q115" s="312"/>
    </row>
    <row r="116" spans="1:17" s="309" customFormat="1">
      <c r="A116" s="136" t="s">
        <v>227</v>
      </c>
      <c r="B116" s="307" t="s">
        <v>228</v>
      </c>
      <c r="C116" s="277">
        <v>4161</v>
      </c>
      <c r="D116" s="277">
        <v>1125</v>
      </c>
      <c r="E116" s="277">
        <v>4159</v>
      </c>
      <c r="F116" s="277">
        <v>1123</v>
      </c>
      <c r="G116" s="277">
        <v>1364</v>
      </c>
      <c r="H116" s="277">
        <v>1082</v>
      </c>
      <c r="I116" s="277">
        <v>1016</v>
      </c>
      <c r="J116" s="277">
        <v>692</v>
      </c>
      <c r="K116" s="277">
        <v>5</v>
      </c>
      <c r="L116" s="277" t="s">
        <v>92</v>
      </c>
      <c r="M116" s="277">
        <v>2</v>
      </c>
      <c r="N116" s="277">
        <v>2</v>
      </c>
      <c r="O116" s="277" t="s">
        <v>92</v>
      </c>
      <c r="P116" s="278">
        <v>658</v>
      </c>
      <c r="Q116" s="308"/>
    </row>
    <row r="117" spans="1:17" s="309" customFormat="1">
      <c r="A117" s="136" t="s">
        <v>227</v>
      </c>
      <c r="B117" s="307" t="s">
        <v>229</v>
      </c>
      <c r="C117" s="277">
        <v>55</v>
      </c>
      <c r="D117" s="277">
        <v>38</v>
      </c>
      <c r="E117" s="277">
        <v>55</v>
      </c>
      <c r="F117" s="277">
        <v>38</v>
      </c>
      <c r="G117" s="277">
        <v>21</v>
      </c>
      <c r="H117" s="277">
        <v>18</v>
      </c>
      <c r="I117" s="277">
        <v>15</v>
      </c>
      <c r="J117" s="277">
        <v>1</v>
      </c>
      <c r="K117" s="277" t="s">
        <v>92</v>
      </c>
      <c r="L117" s="277" t="s">
        <v>92</v>
      </c>
      <c r="M117" s="277" t="s">
        <v>92</v>
      </c>
      <c r="N117" s="277" t="s">
        <v>92</v>
      </c>
      <c r="O117" s="277" t="s">
        <v>92</v>
      </c>
      <c r="P117" s="278">
        <v>16</v>
      </c>
      <c r="Q117" s="308"/>
    </row>
    <row r="118" spans="1:17" s="309" customFormat="1">
      <c r="A118" s="132" t="s">
        <v>1036</v>
      </c>
      <c r="B118" s="311" t="s">
        <v>80</v>
      </c>
      <c r="C118" s="279">
        <v>3517</v>
      </c>
      <c r="D118" s="279">
        <v>609</v>
      </c>
      <c r="E118" s="279">
        <v>2504</v>
      </c>
      <c r="F118" s="279">
        <v>385</v>
      </c>
      <c r="G118" s="279">
        <v>904</v>
      </c>
      <c r="H118" s="279">
        <v>650</v>
      </c>
      <c r="I118" s="279">
        <v>562</v>
      </c>
      <c r="J118" s="279">
        <v>387</v>
      </c>
      <c r="K118" s="279">
        <v>1</v>
      </c>
      <c r="L118" s="279" t="s">
        <v>92</v>
      </c>
      <c r="M118" s="279">
        <v>1013</v>
      </c>
      <c r="N118" s="279">
        <v>224</v>
      </c>
      <c r="O118" s="279">
        <v>424</v>
      </c>
      <c r="P118" s="280">
        <v>790</v>
      </c>
      <c r="Q118" s="308"/>
    </row>
    <row r="119" spans="1:17">
      <c r="A119" s="134" t="s">
        <v>1037</v>
      </c>
      <c r="B119" s="311" t="s">
        <v>226</v>
      </c>
      <c r="C119" s="279">
        <v>1013</v>
      </c>
      <c r="D119" s="279">
        <v>224</v>
      </c>
      <c r="E119" s="279" t="s">
        <v>92</v>
      </c>
      <c r="F119" s="279" t="s">
        <v>92</v>
      </c>
      <c r="G119" s="279" t="s">
        <v>92</v>
      </c>
      <c r="H119" s="279" t="s">
        <v>92</v>
      </c>
      <c r="I119" s="279" t="s">
        <v>92</v>
      </c>
      <c r="J119" s="279" t="s">
        <v>92</v>
      </c>
      <c r="K119" s="279" t="s">
        <v>92</v>
      </c>
      <c r="L119" s="279" t="s">
        <v>92</v>
      </c>
      <c r="M119" s="279">
        <v>1013</v>
      </c>
      <c r="N119" s="279">
        <v>224</v>
      </c>
      <c r="O119" s="279">
        <v>424</v>
      </c>
      <c r="P119" s="280">
        <v>424</v>
      </c>
      <c r="Q119" s="312"/>
    </row>
    <row r="120" spans="1:17">
      <c r="A120" s="132" t="s">
        <v>1038</v>
      </c>
      <c r="B120" s="311" t="s">
        <v>228</v>
      </c>
      <c r="C120" s="279">
        <v>2463</v>
      </c>
      <c r="D120" s="279">
        <v>358</v>
      </c>
      <c r="E120" s="279">
        <v>2463</v>
      </c>
      <c r="F120" s="279">
        <v>358</v>
      </c>
      <c r="G120" s="279">
        <v>892</v>
      </c>
      <c r="H120" s="279">
        <v>636</v>
      </c>
      <c r="I120" s="279">
        <v>547</v>
      </c>
      <c r="J120" s="279">
        <v>387</v>
      </c>
      <c r="K120" s="279">
        <v>1</v>
      </c>
      <c r="L120" s="279" t="s">
        <v>92</v>
      </c>
      <c r="M120" s="279" t="s">
        <v>92</v>
      </c>
      <c r="N120" s="279" t="s">
        <v>92</v>
      </c>
      <c r="O120" s="279" t="s">
        <v>92</v>
      </c>
      <c r="P120" s="280">
        <v>351</v>
      </c>
      <c r="Q120" s="312"/>
    </row>
    <row r="121" spans="1:17">
      <c r="A121" s="314"/>
      <c r="B121" s="311" t="s">
        <v>229</v>
      </c>
      <c r="C121" s="279">
        <v>41</v>
      </c>
      <c r="D121" s="279">
        <v>27</v>
      </c>
      <c r="E121" s="279">
        <v>41</v>
      </c>
      <c r="F121" s="279">
        <v>27</v>
      </c>
      <c r="G121" s="279">
        <v>12</v>
      </c>
      <c r="H121" s="279">
        <v>14</v>
      </c>
      <c r="I121" s="279">
        <v>15</v>
      </c>
      <c r="J121" s="279" t="s">
        <v>92</v>
      </c>
      <c r="K121" s="279" t="s">
        <v>92</v>
      </c>
      <c r="L121" s="279" t="s">
        <v>92</v>
      </c>
      <c r="M121" s="279" t="s">
        <v>92</v>
      </c>
      <c r="N121" s="279" t="s">
        <v>92</v>
      </c>
      <c r="O121" s="279" t="s">
        <v>92</v>
      </c>
      <c r="P121" s="280">
        <v>15</v>
      </c>
      <c r="Q121" s="312"/>
    </row>
    <row r="122" spans="1:17">
      <c r="A122" s="132" t="s">
        <v>281</v>
      </c>
      <c r="B122" s="311" t="s">
        <v>80</v>
      </c>
      <c r="C122" s="279">
        <v>407</v>
      </c>
      <c r="D122" s="279">
        <v>177</v>
      </c>
      <c r="E122" s="279">
        <v>242</v>
      </c>
      <c r="F122" s="279">
        <v>120</v>
      </c>
      <c r="G122" s="279">
        <v>87</v>
      </c>
      <c r="H122" s="279">
        <v>63</v>
      </c>
      <c r="I122" s="279">
        <v>48</v>
      </c>
      <c r="J122" s="279">
        <v>44</v>
      </c>
      <c r="K122" s="279" t="s">
        <v>92</v>
      </c>
      <c r="L122" s="279" t="s">
        <v>92</v>
      </c>
      <c r="M122" s="279">
        <v>165</v>
      </c>
      <c r="N122" s="279">
        <v>57</v>
      </c>
      <c r="O122" s="279">
        <v>44</v>
      </c>
      <c r="P122" s="280">
        <v>88</v>
      </c>
      <c r="Q122" s="312"/>
    </row>
    <row r="123" spans="1:17">
      <c r="A123" s="134" t="s">
        <v>168</v>
      </c>
      <c r="B123" s="311" t="s">
        <v>226</v>
      </c>
      <c r="C123" s="279">
        <v>165</v>
      </c>
      <c r="D123" s="279">
        <v>57</v>
      </c>
      <c r="E123" s="279" t="s">
        <v>92</v>
      </c>
      <c r="F123" s="279" t="s">
        <v>92</v>
      </c>
      <c r="G123" s="279" t="s">
        <v>92</v>
      </c>
      <c r="H123" s="279" t="s">
        <v>92</v>
      </c>
      <c r="I123" s="279" t="s">
        <v>92</v>
      </c>
      <c r="J123" s="279" t="s">
        <v>92</v>
      </c>
      <c r="K123" s="279" t="s">
        <v>92</v>
      </c>
      <c r="L123" s="279" t="s">
        <v>92</v>
      </c>
      <c r="M123" s="279">
        <v>165</v>
      </c>
      <c r="N123" s="279">
        <v>57</v>
      </c>
      <c r="O123" s="279">
        <v>44</v>
      </c>
      <c r="P123" s="280">
        <v>44</v>
      </c>
      <c r="Q123" s="312"/>
    </row>
    <row r="124" spans="1:17">
      <c r="A124" s="132" t="s">
        <v>227</v>
      </c>
      <c r="B124" s="311" t="s">
        <v>228</v>
      </c>
      <c r="C124" s="279">
        <v>232</v>
      </c>
      <c r="D124" s="279">
        <v>112</v>
      </c>
      <c r="E124" s="279">
        <v>232</v>
      </c>
      <c r="F124" s="279">
        <v>112</v>
      </c>
      <c r="G124" s="279">
        <v>82</v>
      </c>
      <c r="H124" s="279">
        <v>59</v>
      </c>
      <c r="I124" s="279">
        <v>48</v>
      </c>
      <c r="J124" s="279">
        <v>43</v>
      </c>
      <c r="K124" s="279" t="s">
        <v>92</v>
      </c>
      <c r="L124" s="279" t="s">
        <v>92</v>
      </c>
      <c r="M124" s="279" t="s">
        <v>92</v>
      </c>
      <c r="N124" s="279" t="s">
        <v>92</v>
      </c>
      <c r="O124" s="279" t="s">
        <v>92</v>
      </c>
      <c r="P124" s="280">
        <v>43</v>
      </c>
      <c r="Q124" s="312"/>
    </row>
    <row r="125" spans="1:17">
      <c r="A125" s="132" t="s">
        <v>227</v>
      </c>
      <c r="B125" s="311" t="s">
        <v>229</v>
      </c>
      <c r="C125" s="279">
        <v>10</v>
      </c>
      <c r="D125" s="279">
        <v>8</v>
      </c>
      <c r="E125" s="279">
        <v>10</v>
      </c>
      <c r="F125" s="279">
        <v>8</v>
      </c>
      <c r="G125" s="279">
        <v>5</v>
      </c>
      <c r="H125" s="279">
        <v>4</v>
      </c>
      <c r="I125" s="279" t="s">
        <v>92</v>
      </c>
      <c r="J125" s="279">
        <v>1</v>
      </c>
      <c r="K125" s="279" t="s">
        <v>92</v>
      </c>
      <c r="L125" s="279" t="s">
        <v>92</v>
      </c>
      <c r="M125" s="279" t="s">
        <v>92</v>
      </c>
      <c r="N125" s="279" t="s">
        <v>92</v>
      </c>
      <c r="O125" s="279" t="s">
        <v>92</v>
      </c>
      <c r="P125" s="280">
        <v>1</v>
      </c>
      <c r="Q125" s="312"/>
    </row>
    <row r="126" spans="1:17">
      <c r="A126" s="132" t="s">
        <v>1039</v>
      </c>
      <c r="B126" s="311" t="s">
        <v>80</v>
      </c>
      <c r="C126" s="279">
        <v>1899</v>
      </c>
      <c r="D126" s="279">
        <v>824</v>
      </c>
      <c r="E126" s="279">
        <v>1419</v>
      </c>
      <c r="F126" s="279">
        <v>635</v>
      </c>
      <c r="G126" s="279">
        <v>360</v>
      </c>
      <c r="H126" s="279">
        <v>380</v>
      </c>
      <c r="I126" s="279">
        <v>421</v>
      </c>
      <c r="J126" s="279">
        <v>254</v>
      </c>
      <c r="K126" s="279">
        <v>4</v>
      </c>
      <c r="L126" s="279" t="s">
        <v>92</v>
      </c>
      <c r="M126" s="279">
        <v>480</v>
      </c>
      <c r="N126" s="279">
        <v>189</v>
      </c>
      <c r="O126" s="279">
        <v>148</v>
      </c>
      <c r="P126" s="280">
        <v>406</v>
      </c>
      <c r="Q126" s="312"/>
    </row>
    <row r="127" spans="1:17">
      <c r="A127" s="134" t="s">
        <v>254</v>
      </c>
      <c r="B127" s="311" t="s">
        <v>226</v>
      </c>
      <c r="C127" s="279">
        <v>483</v>
      </c>
      <c r="D127" s="279">
        <v>189</v>
      </c>
      <c r="E127" s="279">
        <v>5</v>
      </c>
      <c r="F127" s="279">
        <v>2</v>
      </c>
      <c r="G127" s="279">
        <v>1</v>
      </c>
      <c r="H127" s="279">
        <v>2</v>
      </c>
      <c r="I127" s="279">
        <v>2</v>
      </c>
      <c r="J127" s="279" t="s">
        <v>92</v>
      </c>
      <c r="K127" s="279" t="s">
        <v>92</v>
      </c>
      <c r="L127" s="279" t="s">
        <v>92</v>
      </c>
      <c r="M127" s="279">
        <v>478</v>
      </c>
      <c r="N127" s="279">
        <v>187</v>
      </c>
      <c r="O127" s="279">
        <v>148</v>
      </c>
      <c r="P127" s="280">
        <v>150</v>
      </c>
      <c r="Q127" s="312"/>
    </row>
    <row r="128" spans="1:17">
      <c r="A128" s="132" t="s">
        <v>227</v>
      </c>
      <c r="B128" s="311" t="s">
        <v>228</v>
      </c>
      <c r="C128" s="279">
        <v>1412</v>
      </c>
      <c r="D128" s="279">
        <v>632</v>
      </c>
      <c r="E128" s="279">
        <v>1410</v>
      </c>
      <c r="F128" s="279">
        <v>630</v>
      </c>
      <c r="G128" s="279">
        <v>355</v>
      </c>
      <c r="H128" s="279">
        <v>378</v>
      </c>
      <c r="I128" s="279">
        <v>419</v>
      </c>
      <c r="J128" s="279">
        <v>254</v>
      </c>
      <c r="K128" s="279">
        <v>4</v>
      </c>
      <c r="L128" s="279" t="s">
        <v>92</v>
      </c>
      <c r="M128" s="279">
        <v>2</v>
      </c>
      <c r="N128" s="279">
        <v>2</v>
      </c>
      <c r="O128" s="279" t="s">
        <v>92</v>
      </c>
      <c r="P128" s="280">
        <v>256</v>
      </c>
      <c r="Q128" s="312"/>
    </row>
    <row r="129" spans="1:17">
      <c r="A129" s="132"/>
      <c r="B129" s="311" t="s">
        <v>229</v>
      </c>
      <c r="C129" s="279">
        <v>4</v>
      </c>
      <c r="D129" s="279">
        <v>3</v>
      </c>
      <c r="E129" s="279">
        <v>4</v>
      </c>
      <c r="F129" s="279">
        <v>3</v>
      </c>
      <c r="G129" s="279">
        <v>4</v>
      </c>
      <c r="H129" s="279" t="s">
        <v>92</v>
      </c>
      <c r="I129" s="279" t="s">
        <v>92</v>
      </c>
      <c r="J129" s="279" t="s">
        <v>92</v>
      </c>
      <c r="K129" s="279" t="s">
        <v>92</v>
      </c>
      <c r="L129" s="279" t="s">
        <v>92</v>
      </c>
      <c r="M129" s="279" t="s">
        <v>92</v>
      </c>
      <c r="N129" s="279" t="s">
        <v>92</v>
      </c>
      <c r="O129" s="279" t="s">
        <v>92</v>
      </c>
      <c r="P129" s="280" t="s">
        <v>92</v>
      </c>
      <c r="Q129" s="308"/>
    </row>
    <row r="130" spans="1:17" ht="23.65">
      <c r="A130" s="132" t="s">
        <v>549</v>
      </c>
      <c r="B130" s="311" t="s">
        <v>80</v>
      </c>
      <c r="C130" s="279">
        <v>187</v>
      </c>
      <c r="D130" s="279">
        <v>37</v>
      </c>
      <c r="E130" s="279">
        <v>51</v>
      </c>
      <c r="F130" s="279">
        <v>22</v>
      </c>
      <c r="G130" s="279">
        <v>32</v>
      </c>
      <c r="H130" s="279">
        <v>9</v>
      </c>
      <c r="I130" s="279">
        <v>2</v>
      </c>
      <c r="J130" s="279">
        <v>8</v>
      </c>
      <c r="K130" s="279" t="s">
        <v>92</v>
      </c>
      <c r="L130" s="279" t="s">
        <v>92</v>
      </c>
      <c r="M130" s="279">
        <v>136</v>
      </c>
      <c r="N130" s="279">
        <v>15</v>
      </c>
      <c r="O130" s="279">
        <v>83</v>
      </c>
      <c r="P130" s="280">
        <v>91</v>
      </c>
      <c r="Q130" s="312"/>
    </row>
    <row r="131" spans="1:17" ht="23.65">
      <c r="A131" s="134" t="s">
        <v>1040</v>
      </c>
      <c r="B131" s="311" t="s">
        <v>226</v>
      </c>
      <c r="C131" s="279">
        <v>136</v>
      </c>
      <c r="D131" s="279">
        <v>15</v>
      </c>
      <c r="E131" s="279" t="s">
        <v>92</v>
      </c>
      <c r="F131" s="279" t="s">
        <v>92</v>
      </c>
      <c r="G131" s="279" t="s">
        <v>92</v>
      </c>
      <c r="H131" s="279" t="s">
        <v>92</v>
      </c>
      <c r="I131" s="279" t="s">
        <v>92</v>
      </c>
      <c r="J131" s="279" t="s">
        <v>92</v>
      </c>
      <c r="K131" s="279" t="s">
        <v>92</v>
      </c>
      <c r="L131" s="279" t="s">
        <v>92</v>
      </c>
      <c r="M131" s="279">
        <v>136</v>
      </c>
      <c r="N131" s="279">
        <v>15</v>
      </c>
      <c r="O131" s="279">
        <v>83</v>
      </c>
      <c r="P131" s="280">
        <v>83</v>
      </c>
      <c r="Q131" s="312"/>
    </row>
    <row r="132" spans="1:17">
      <c r="A132" s="132"/>
      <c r="B132" s="311" t="s">
        <v>228</v>
      </c>
      <c r="C132" s="279">
        <v>51</v>
      </c>
      <c r="D132" s="279">
        <v>22</v>
      </c>
      <c r="E132" s="279">
        <v>51</v>
      </c>
      <c r="F132" s="279">
        <v>22</v>
      </c>
      <c r="G132" s="279">
        <v>32</v>
      </c>
      <c r="H132" s="279">
        <v>9</v>
      </c>
      <c r="I132" s="279">
        <v>2</v>
      </c>
      <c r="J132" s="279">
        <v>8</v>
      </c>
      <c r="K132" s="279" t="s">
        <v>92</v>
      </c>
      <c r="L132" s="279" t="s">
        <v>92</v>
      </c>
      <c r="M132" s="279" t="s">
        <v>92</v>
      </c>
      <c r="N132" s="279" t="s">
        <v>92</v>
      </c>
      <c r="O132" s="279" t="s">
        <v>92</v>
      </c>
      <c r="P132" s="280">
        <v>8</v>
      </c>
      <c r="Q132" s="312"/>
    </row>
    <row r="133" spans="1:17">
      <c r="A133" s="132" t="s">
        <v>1863</v>
      </c>
      <c r="B133" s="311" t="s">
        <v>261</v>
      </c>
      <c r="C133" s="279">
        <v>3</v>
      </c>
      <c r="D133" s="279">
        <v>1</v>
      </c>
      <c r="E133" s="279">
        <v>3</v>
      </c>
      <c r="F133" s="279">
        <v>1</v>
      </c>
      <c r="G133" s="279">
        <v>3</v>
      </c>
      <c r="H133" s="279" t="s">
        <v>92</v>
      </c>
      <c r="I133" s="279" t="s">
        <v>92</v>
      </c>
      <c r="J133" s="279" t="s">
        <v>92</v>
      </c>
      <c r="K133" s="279" t="s">
        <v>92</v>
      </c>
      <c r="L133" s="279" t="s">
        <v>92</v>
      </c>
      <c r="M133" s="279" t="s">
        <v>92</v>
      </c>
      <c r="N133" s="279" t="s">
        <v>92</v>
      </c>
      <c r="O133" s="279" t="s">
        <v>92</v>
      </c>
      <c r="P133" s="280" t="s">
        <v>92</v>
      </c>
      <c r="Q133" s="312"/>
    </row>
    <row r="134" spans="1:17">
      <c r="A134" s="134" t="s">
        <v>1795</v>
      </c>
      <c r="B134" s="311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80"/>
      <c r="Q134" s="312"/>
    </row>
    <row r="135" spans="1:17">
      <c r="A135" s="136" t="s">
        <v>1041</v>
      </c>
      <c r="B135" s="307" t="s">
        <v>80</v>
      </c>
      <c r="C135" s="277">
        <v>946</v>
      </c>
      <c r="D135" s="277">
        <v>580</v>
      </c>
      <c r="E135" s="277">
        <v>759</v>
      </c>
      <c r="F135" s="277">
        <v>517</v>
      </c>
      <c r="G135" s="277">
        <v>212</v>
      </c>
      <c r="H135" s="277">
        <v>161</v>
      </c>
      <c r="I135" s="277">
        <v>172</v>
      </c>
      <c r="J135" s="277">
        <v>87</v>
      </c>
      <c r="K135" s="277">
        <v>81</v>
      </c>
      <c r="L135" s="277">
        <v>46</v>
      </c>
      <c r="M135" s="277">
        <v>187</v>
      </c>
      <c r="N135" s="277">
        <v>63</v>
      </c>
      <c r="O135" s="277">
        <v>104</v>
      </c>
      <c r="P135" s="278">
        <v>171</v>
      </c>
      <c r="Q135" s="312"/>
    </row>
    <row r="136" spans="1:17">
      <c r="A136" s="310" t="s">
        <v>174</v>
      </c>
      <c r="B136" s="307" t="s">
        <v>226</v>
      </c>
      <c r="C136" s="277">
        <v>751</v>
      </c>
      <c r="D136" s="277">
        <v>480</v>
      </c>
      <c r="E136" s="277">
        <v>564</v>
      </c>
      <c r="F136" s="277">
        <v>417</v>
      </c>
      <c r="G136" s="277">
        <v>127</v>
      </c>
      <c r="H136" s="277">
        <v>113</v>
      </c>
      <c r="I136" s="277">
        <v>131</v>
      </c>
      <c r="J136" s="277">
        <v>66</v>
      </c>
      <c r="K136" s="277">
        <v>81</v>
      </c>
      <c r="L136" s="277">
        <v>46</v>
      </c>
      <c r="M136" s="277">
        <v>187</v>
      </c>
      <c r="N136" s="277">
        <v>63</v>
      </c>
      <c r="O136" s="277">
        <v>104</v>
      </c>
      <c r="P136" s="278">
        <v>150</v>
      </c>
      <c r="Q136" s="312"/>
    </row>
    <row r="137" spans="1:17">
      <c r="A137" s="136" t="s">
        <v>227</v>
      </c>
      <c r="B137" s="307" t="s">
        <v>228</v>
      </c>
      <c r="C137" s="277">
        <v>156</v>
      </c>
      <c r="D137" s="277">
        <v>78</v>
      </c>
      <c r="E137" s="277">
        <v>156</v>
      </c>
      <c r="F137" s="277">
        <v>78</v>
      </c>
      <c r="G137" s="277">
        <v>52</v>
      </c>
      <c r="H137" s="277">
        <v>42</v>
      </c>
      <c r="I137" s="277">
        <v>41</v>
      </c>
      <c r="J137" s="277">
        <v>21</v>
      </c>
      <c r="K137" s="277" t="s">
        <v>92</v>
      </c>
      <c r="L137" s="277" t="s">
        <v>92</v>
      </c>
      <c r="M137" s="277" t="s">
        <v>92</v>
      </c>
      <c r="N137" s="277" t="s">
        <v>92</v>
      </c>
      <c r="O137" s="277" t="s">
        <v>92</v>
      </c>
      <c r="P137" s="278">
        <v>21</v>
      </c>
      <c r="Q137" s="312"/>
    </row>
    <row r="138" spans="1:17">
      <c r="A138" s="136"/>
      <c r="B138" s="307" t="s">
        <v>229</v>
      </c>
      <c r="C138" s="277">
        <v>39</v>
      </c>
      <c r="D138" s="277">
        <v>22</v>
      </c>
      <c r="E138" s="277">
        <v>39</v>
      </c>
      <c r="F138" s="277">
        <v>22</v>
      </c>
      <c r="G138" s="277">
        <v>33</v>
      </c>
      <c r="H138" s="277">
        <v>6</v>
      </c>
      <c r="I138" s="277" t="s">
        <v>92</v>
      </c>
      <c r="J138" s="277" t="s">
        <v>92</v>
      </c>
      <c r="K138" s="277" t="s">
        <v>92</v>
      </c>
      <c r="L138" s="277" t="s">
        <v>92</v>
      </c>
      <c r="M138" s="277" t="s">
        <v>92</v>
      </c>
      <c r="N138" s="277" t="s">
        <v>92</v>
      </c>
      <c r="O138" s="277" t="s">
        <v>92</v>
      </c>
      <c r="P138" s="278" t="s">
        <v>92</v>
      </c>
      <c r="Q138" s="312"/>
    </row>
    <row r="139" spans="1:17">
      <c r="A139" s="132" t="s">
        <v>175</v>
      </c>
      <c r="B139" s="311" t="s">
        <v>80</v>
      </c>
      <c r="C139" s="279">
        <v>270</v>
      </c>
      <c r="D139" s="279">
        <v>114</v>
      </c>
      <c r="E139" s="279">
        <v>155</v>
      </c>
      <c r="F139" s="279">
        <v>72</v>
      </c>
      <c r="G139" s="279">
        <v>59</v>
      </c>
      <c r="H139" s="279">
        <v>40</v>
      </c>
      <c r="I139" s="279">
        <v>36</v>
      </c>
      <c r="J139" s="279">
        <v>20</v>
      </c>
      <c r="K139" s="279" t="s">
        <v>92</v>
      </c>
      <c r="L139" s="279" t="s">
        <v>92</v>
      </c>
      <c r="M139" s="279">
        <v>115</v>
      </c>
      <c r="N139" s="279">
        <v>42</v>
      </c>
      <c r="O139" s="279">
        <v>67</v>
      </c>
      <c r="P139" s="280">
        <v>87</v>
      </c>
      <c r="Q139" s="312"/>
    </row>
    <row r="140" spans="1:17">
      <c r="A140" s="134" t="s">
        <v>257</v>
      </c>
      <c r="B140" s="311" t="s">
        <v>226</v>
      </c>
      <c r="C140" s="279">
        <v>115</v>
      </c>
      <c r="D140" s="279">
        <v>42</v>
      </c>
      <c r="E140" s="279" t="s">
        <v>92</v>
      </c>
      <c r="F140" s="279" t="s">
        <v>92</v>
      </c>
      <c r="G140" s="279" t="s">
        <v>92</v>
      </c>
      <c r="H140" s="279" t="s">
        <v>92</v>
      </c>
      <c r="I140" s="279" t="s">
        <v>92</v>
      </c>
      <c r="J140" s="279" t="s">
        <v>92</v>
      </c>
      <c r="K140" s="279" t="s">
        <v>92</v>
      </c>
      <c r="L140" s="279" t="s">
        <v>92</v>
      </c>
      <c r="M140" s="279">
        <v>115</v>
      </c>
      <c r="N140" s="279">
        <v>42</v>
      </c>
      <c r="O140" s="279">
        <v>67</v>
      </c>
      <c r="P140" s="280">
        <v>67</v>
      </c>
      <c r="Q140" s="312"/>
    </row>
    <row r="141" spans="1:17">
      <c r="A141" s="132" t="s">
        <v>227</v>
      </c>
      <c r="B141" s="311" t="s">
        <v>228</v>
      </c>
      <c r="C141" s="279">
        <v>134</v>
      </c>
      <c r="D141" s="279">
        <v>62</v>
      </c>
      <c r="E141" s="279">
        <v>134</v>
      </c>
      <c r="F141" s="279">
        <v>62</v>
      </c>
      <c r="G141" s="279">
        <v>44</v>
      </c>
      <c r="H141" s="279">
        <v>34</v>
      </c>
      <c r="I141" s="279">
        <v>36</v>
      </c>
      <c r="J141" s="279">
        <v>20</v>
      </c>
      <c r="K141" s="279" t="s">
        <v>92</v>
      </c>
      <c r="L141" s="279" t="s">
        <v>92</v>
      </c>
      <c r="M141" s="279" t="s">
        <v>92</v>
      </c>
      <c r="N141" s="279" t="s">
        <v>92</v>
      </c>
      <c r="O141" s="279" t="s">
        <v>92</v>
      </c>
      <c r="P141" s="280">
        <v>20</v>
      </c>
      <c r="Q141" s="312"/>
    </row>
    <row r="142" spans="1:17">
      <c r="A142" s="132"/>
      <c r="B142" s="311" t="s">
        <v>229</v>
      </c>
      <c r="C142" s="279">
        <v>21</v>
      </c>
      <c r="D142" s="279">
        <v>10</v>
      </c>
      <c r="E142" s="279">
        <v>21</v>
      </c>
      <c r="F142" s="279">
        <v>10</v>
      </c>
      <c r="G142" s="279">
        <v>15</v>
      </c>
      <c r="H142" s="279">
        <v>6</v>
      </c>
      <c r="I142" s="279" t="s">
        <v>92</v>
      </c>
      <c r="J142" s="279" t="s">
        <v>92</v>
      </c>
      <c r="K142" s="279" t="s">
        <v>92</v>
      </c>
      <c r="L142" s="279" t="s">
        <v>92</v>
      </c>
      <c r="M142" s="279" t="s">
        <v>92</v>
      </c>
      <c r="N142" s="279" t="s">
        <v>92</v>
      </c>
      <c r="O142" s="279" t="s">
        <v>92</v>
      </c>
      <c r="P142" s="280" t="s">
        <v>92</v>
      </c>
      <c r="Q142" s="312"/>
    </row>
    <row r="143" spans="1:17">
      <c r="A143" s="132" t="s">
        <v>258</v>
      </c>
      <c r="B143" s="311" t="s">
        <v>80</v>
      </c>
      <c r="C143" s="279">
        <v>74</v>
      </c>
      <c r="D143" s="279">
        <v>21</v>
      </c>
      <c r="E143" s="279">
        <v>2</v>
      </c>
      <c r="F143" s="279" t="s">
        <v>92</v>
      </c>
      <c r="G143" s="279">
        <v>1</v>
      </c>
      <c r="H143" s="279">
        <v>1</v>
      </c>
      <c r="I143" s="279" t="s">
        <v>92</v>
      </c>
      <c r="J143" s="279" t="s">
        <v>92</v>
      </c>
      <c r="K143" s="279" t="s">
        <v>92</v>
      </c>
      <c r="L143" s="279" t="s">
        <v>92</v>
      </c>
      <c r="M143" s="279">
        <v>72</v>
      </c>
      <c r="N143" s="279">
        <v>21</v>
      </c>
      <c r="O143" s="279">
        <v>37</v>
      </c>
      <c r="P143" s="280">
        <v>37</v>
      </c>
      <c r="Q143" s="312"/>
    </row>
    <row r="144" spans="1:17">
      <c r="A144" s="134" t="s">
        <v>178</v>
      </c>
      <c r="B144" s="311" t="s">
        <v>226</v>
      </c>
      <c r="C144" s="279">
        <v>72</v>
      </c>
      <c r="D144" s="279">
        <v>21</v>
      </c>
      <c r="E144" s="279" t="s">
        <v>92</v>
      </c>
      <c r="F144" s="279" t="s">
        <v>92</v>
      </c>
      <c r="G144" s="279" t="s">
        <v>92</v>
      </c>
      <c r="H144" s="279" t="s">
        <v>92</v>
      </c>
      <c r="I144" s="279" t="s">
        <v>92</v>
      </c>
      <c r="J144" s="279" t="s">
        <v>92</v>
      </c>
      <c r="K144" s="279" t="s">
        <v>92</v>
      </c>
      <c r="L144" s="279" t="s">
        <v>92</v>
      </c>
      <c r="M144" s="279">
        <v>72</v>
      </c>
      <c r="N144" s="279">
        <v>21</v>
      </c>
      <c r="O144" s="279">
        <v>37</v>
      </c>
      <c r="P144" s="280">
        <v>37</v>
      </c>
      <c r="Q144" s="312"/>
    </row>
    <row r="145" spans="1:19">
      <c r="A145" s="132" t="s">
        <v>227</v>
      </c>
      <c r="B145" s="311" t="s">
        <v>228</v>
      </c>
      <c r="C145" s="279">
        <v>2</v>
      </c>
      <c r="D145" s="279" t="s">
        <v>92</v>
      </c>
      <c r="E145" s="279">
        <v>2</v>
      </c>
      <c r="F145" s="279" t="s">
        <v>92</v>
      </c>
      <c r="G145" s="279">
        <v>1</v>
      </c>
      <c r="H145" s="279">
        <v>1</v>
      </c>
      <c r="I145" s="279" t="s">
        <v>92</v>
      </c>
      <c r="J145" s="279" t="s">
        <v>92</v>
      </c>
      <c r="K145" s="279" t="s">
        <v>92</v>
      </c>
      <c r="L145" s="279" t="s">
        <v>92</v>
      </c>
      <c r="M145" s="279" t="s">
        <v>92</v>
      </c>
      <c r="N145" s="279" t="s">
        <v>92</v>
      </c>
      <c r="O145" s="279" t="s">
        <v>92</v>
      </c>
      <c r="P145" s="280" t="s">
        <v>92</v>
      </c>
      <c r="Q145" s="312"/>
    </row>
    <row r="146" spans="1:19" s="309" customFormat="1">
      <c r="A146" s="132" t="s">
        <v>1042</v>
      </c>
      <c r="B146" s="311" t="s">
        <v>80</v>
      </c>
      <c r="C146" s="279">
        <v>565</v>
      </c>
      <c r="D146" s="279">
        <v>418</v>
      </c>
      <c r="E146" s="279">
        <v>565</v>
      </c>
      <c r="F146" s="279">
        <v>418</v>
      </c>
      <c r="G146" s="279">
        <v>128</v>
      </c>
      <c r="H146" s="279">
        <v>113</v>
      </c>
      <c r="I146" s="279">
        <v>131</v>
      </c>
      <c r="J146" s="279">
        <v>66</v>
      </c>
      <c r="K146" s="279">
        <v>81</v>
      </c>
      <c r="L146" s="279">
        <v>46</v>
      </c>
      <c r="M146" s="279" t="s">
        <v>92</v>
      </c>
      <c r="N146" s="279" t="s">
        <v>92</v>
      </c>
      <c r="O146" s="279" t="s">
        <v>92</v>
      </c>
      <c r="P146" s="280">
        <v>46</v>
      </c>
      <c r="Q146" s="312"/>
    </row>
    <row r="147" spans="1:19" s="309" customFormat="1">
      <c r="A147" s="134" t="s">
        <v>259</v>
      </c>
      <c r="B147" s="311" t="s">
        <v>226</v>
      </c>
      <c r="C147" s="279">
        <v>564</v>
      </c>
      <c r="D147" s="279">
        <v>417</v>
      </c>
      <c r="E147" s="279">
        <v>564</v>
      </c>
      <c r="F147" s="279">
        <v>417</v>
      </c>
      <c r="G147" s="279">
        <v>127</v>
      </c>
      <c r="H147" s="279">
        <v>113</v>
      </c>
      <c r="I147" s="279">
        <v>131</v>
      </c>
      <c r="J147" s="279">
        <v>66</v>
      </c>
      <c r="K147" s="279">
        <v>81</v>
      </c>
      <c r="L147" s="279">
        <v>46</v>
      </c>
      <c r="M147" s="279" t="s">
        <v>92</v>
      </c>
      <c r="N147" s="279" t="s">
        <v>92</v>
      </c>
      <c r="O147" s="279" t="s">
        <v>92</v>
      </c>
      <c r="P147" s="280">
        <v>46</v>
      </c>
      <c r="Q147" s="312"/>
    </row>
    <row r="148" spans="1:19" s="309" customFormat="1">
      <c r="A148" s="132"/>
      <c r="B148" s="659" t="s">
        <v>229</v>
      </c>
      <c r="C148" s="279">
        <v>1</v>
      </c>
      <c r="D148" s="279">
        <v>1</v>
      </c>
      <c r="E148" s="279">
        <v>1</v>
      </c>
      <c r="F148" s="279">
        <v>1</v>
      </c>
      <c r="G148" s="279">
        <v>1</v>
      </c>
      <c r="H148" s="279" t="s">
        <v>92</v>
      </c>
      <c r="I148" s="279" t="s">
        <v>92</v>
      </c>
      <c r="J148" s="279" t="s">
        <v>92</v>
      </c>
      <c r="K148" s="279" t="s">
        <v>92</v>
      </c>
      <c r="L148" s="279" t="s">
        <v>92</v>
      </c>
      <c r="M148" s="279" t="s">
        <v>92</v>
      </c>
      <c r="N148" s="279" t="s">
        <v>92</v>
      </c>
      <c r="O148" s="279" t="s">
        <v>92</v>
      </c>
      <c r="P148" s="280" t="s">
        <v>92</v>
      </c>
      <c r="Q148" s="308"/>
    </row>
    <row r="149" spans="1:19" s="309" customFormat="1" ht="23.65">
      <c r="A149" s="132" t="s">
        <v>260</v>
      </c>
      <c r="B149" s="311" t="s">
        <v>261</v>
      </c>
      <c r="C149" s="279">
        <v>19</v>
      </c>
      <c r="D149" s="279">
        <v>16</v>
      </c>
      <c r="E149" s="279">
        <v>19</v>
      </c>
      <c r="F149" s="279">
        <v>16</v>
      </c>
      <c r="G149" s="279">
        <v>7</v>
      </c>
      <c r="H149" s="279">
        <v>7</v>
      </c>
      <c r="I149" s="279">
        <v>5</v>
      </c>
      <c r="J149" s="279" t="s">
        <v>92</v>
      </c>
      <c r="K149" s="279" t="s">
        <v>92</v>
      </c>
      <c r="L149" s="279" t="s">
        <v>92</v>
      </c>
      <c r="M149" s="279" t="s">
        <v>92</v>
      </c>
      <c r="N149" s="279" t="s">
        <v>92</v>
      </c>
      <c r="O149" s="279" t="s">
        <v>92</v>
      </c>
      <c r="P149" s="280" t="s">
        <v>92</v>
      </c>
      <c r="Q149" s="308"/>
    </row>
    <row r="150" spans="1:19" s="309" customFormat="1" ht="23.65">
      <c r="A150" s="134" t="s">
        <v>184</v>
      </c>
      <c r="B150" s="311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80"/>
      <c r="Q150" s="308"/>
    </row>
    <row r="151" spans="1:19">
      <c r="A151" s="132" t="s">
        <v>185</v>
      </c>
      <c r="B151" s="311" t="s">
        <v>80</v>
      </c>
      <c r="C151" s="279">
        <v>18</v>
      </c>
      <c r="D151" s="279">
        <v>11</v>
      </c>
      <c r="E151" s="279">
        <v>18</v>
      </c>
      <c r="F151" s="279">
        <v>11</v>
      </c>
      <c r="G151" s="279">
        <v>17</v>
      </c>
      <c r="H151" s="279" t="s">
        <v>92</v>
      </c>
      <c r="I151" s="279" t="s">
        <v>92</v>
      </c>
      <c r="J151" s="279">
        <v>1</v>
      </c>
      <c r="K151" s="279" t="s">
        <v>92</v>
      </c>
      <c r="L151" s="279" t="s">
        <v>92</v>
      </c>
      <c r="M151" s="279" t="s">
        <v>92</v>
      </c>
      <c r="N151" s="279" t="s">
        <v>92</v>
      </c>
      <c r="O151" s="279" t="s">
        <v>92</v>
      </c>
      <c r="P151" s="280">
        <v>1</v>
      </c>
      <c r="Q151" s="312"/>
    </row>
    <row r="152" spans="1:19">
      <c r="A152" s="172" t="s">
        <v>186</v>
      </c>
      <c r="B152" s="311" t="s">
        <v>228</v>
      </c>
      <c r="C152" s="279">
        <v>1</v>
      </c>
      <c r="D152" s="279" t="s">
        <v>92</v>
      </c>
      <c r="E152" s="279">
        <v>1</v>
      </c>
      <c r="F152" s="279" t="s">
        <v>92</v>
      </c>
      <c r="G152" s="279" t="s">
        <v>92</v>
      </c>
      <c r="H152" s="279" t="s">
        <v>92</v>
      </c>
      <c r="I152" s="279" t="s">
        <v>92</v>
      </c>
      <c r="J152" s="279">
        <v>1</v>
      </c>
      <c r="K152" s="279" t="s">
        <v>92</v>
      </c>
      <c r="L152" s="279" t="s">
        <v>92</v>
      </c>
      <c r="M152" s="279" t="s">
        <v>92</v>
      </c>
      <c r="N152" s="279" t="s">
        <v>92</v>
      </c>
      <c r="O152" s="279" t="s">
        <v>92</v>
      </c>
      <c r="P152" s="280">
        <v>1</v>
      </c>
      <c r="Q152" s="312"/>
      <c r="S152" s="313"/>
    </row>
    <row r="153" spans="1:19">
      <c r="A153" s="134"/>
      <c r="B153" s="311" t="s">
        <v>229</v>
      </c>
      <c r="C153" s="279">
        <v>17</v>
      </c>
      <c r="D153" s="279">
        <v>11</v>
      </c>
      <c r="E153" s="279">
        <v>17</v>
      </c>
      <c r="F153" s="279">
        <v>11</v>
      </c>
      <c r="G153" s="279">
        <v>17</v>
      </c>
      <c r="H153" s="279" t="s">
        <v>92</v>
      </c>
      <c r="I153" s="279" t="s">
        <v>92</v>
      </c>
      <c r="J153" s="279" t="s">
        <v>92</v>
      </c>
      <c r="K153" s="279" t="s">
        <v>92</v>
      </c>
      <c r="L153" s="279" t="s">
        <v>92</v>
      </c>
      <c r="M153" s="279" t="s">
        <v>92</v>
      </c>
      <c r="N153" s="279" t="s">
        <v>92</v>
      </c>
      <c r="O153" s="279" t="s">
        <v>92</v>
      </c>
      <c r="P153" s="280" t="s">
        <v>92</v>
      </c>
      <c r="Q153" s="312"/>
    </row>
    <row r="154" spans="1:19">
      <c r="A154" s="136" t="s">
        <v>1043</v>
      </c>
      <c r="B154" s="307" t="s">
        <v>80</v>
      </c>
      <c r="C154" s="277">
        <v>10769</v>
      </c>
      <c r="D154" s="277">
        <v>5920</v>
      </c>
      <c r="E154" s="277">
        <v>10436</v>
      </c>
      <c r="F154" s="277">
        <v>5714</v>
      </c>
      <c r="G154" s="277">
        <v>2600</v>
      </c>
      <c r="H154" s="277">
        <v>1898</v>
      </c>
      <c r="I154" s="277">
        <v>1834</v>
      </c>
      <c r="J154" s="277">
        <v>1768</v>
      </c>
      <c r="K154" s="277">
        <v>1466</v>
      </c>
      <c r="L154" s="277">
        <v>870</v>
      </c>
      <c r="M154" s="277">
        <v>333</v>
      </c>
      <c r="N154" s="277">
        <v>206</v>
      </c>
      <c r="O154" s="277">
        <v>134</v>
      </c>
      <c r="P154" s="278">
        <v>1443</v>
      </c>
      <c r="Q154" s="312"/>
    </row>
    <row r="155" spans="1:19">
      <c r="A155" s="310" t="s">
        <v>262</v>
      </c>
      <c r="B155" s="307" t="s">
        <v>226</v>
      </c>
      <c r="C155" s="277">
        <v>9631</v>
      </c>
      <c r="D155" s="277">
        <v>5071</v>
      </c>
      <c r="E155" s="277">
        <v>9298</v>
      </c>
      <c r="F155" s="277">
        <v>4865</v>
      </c>
      <c r="G155" s="277">
        <v>2081</v>
      </c>
      <c r="H155" s="277">
        <v>1596</v>
      </c>
      <c r="I155" s="277">
        <v>1540</v>
      </c>
      <c r="J155" s="277">
        <v>1745</v>
      </c>
      <c r="K155" s="277">
        <v>1466</v>
      </c>
      <c r="L155" s="277">
        <v>870</v>
      </c>
      <c r="M155" s="277">
        <v>333</v>
      </c>
      <c r="N155" s="277">
        <v>206</v>
      </c>
      <c r="O155" s="277">
        <v>134</v>
      </c>
      <c r="P155" s="278">
        <v>1214</v>
      </c>
      <c r="Q155" s="312"/>
    </row>
    <row r="156" spans="1:19">
      <c r="A156" s="136"/>
      <c r="B156" s="307" t="s">
        <v>228</v>
      </c>
      <c r="C156" s="277">
        <v>4</v>
      </c>
      <c r="D156" s="277">
        <v>1</v>
      </c>
      <c r="E156" s="277">
        <v>4</v>
      </c>
      <c r="F156" s="277">
        <v>1</v>
      </c>
      <c r="G156" s="277" t="s">
        <v>92</v>
      </c>
      <c r="H156" s="277">
        <v>1</v>
      </c>
      <c r="I156" s="277">
        <v>3</v>
      </c>
      <c r="J156" s="277" t="s">
        <v>92</v>
      </c>
      <c r="K156" s="277" t="s">
        <v>92</v>
      </c>
      <c r="L156" s="277" t="s">
        <v>92</v>
      </c>
      <c r="M156" s="277" t="s">
        <v>92</v>
      </c>
      <c r="N156" s="277" t="s">
        <v>92</v>
      </c>
      <c r="O156" s="277" t="s">
        <v>92</v>
      </c>
      <c r="P156" s="278">
        <v>2</v>
      </c>
      <c r="Q156" s="312"/>
    </row>
    <row r="157" spans="1:19">
      <c r="A157" s="136" t="s">
        <v>227</v>
      </c>
      <c r="B157" s="307" t="s">
        <v>229</v>
      </c>
      <c r="C157" s="277">
        <v>1134</v>
      </c>
      <c r="D157" s="277">
        <v>848</v>
      </c>
      <c r="E157" s="277">
        <v>1134</v>
      </c>
      <c r="F157" s="277">
        <v>848</v>
      </c>
      <c r="G157" s="277">
        <v>519</v>
      </c>
      <c r="H157" s="277">
        <v>301</v>
      </c>
      <c r="I157" s="277">
        <v>291</v>
      </c>
      <c r="J157" s="277">
        <v>23</v>
      </c>
      <c r="K157" s="277" t="s">
        <v>92</v>
      </c>
      <c r="L157" s="277" t="s">
        <v>92</v>
      </c>
      <c r="M157" s="277" t="s">
        <v>92</v>
      </c>
      <c r="N157" s="277" t="s">
        <v>92</v>
      </c>
      <c r="O157" s="277" t="s">
        <v>92</v>
      </c>
      <c r="P157" s="278">
        <v>227</v>
      </c>
      <c r="Q157" s="312"/>
    </row>
    <row r="158" spans="1:19">
      <c r="A158" s="132" t="s">
        <v>1044</v>
      </c>
      <c r="B158" s="311" t="s">
        <v>80</v>
      </c>
      <c r="C158" s="279">
        <v>10658</v>
      </c>
      <c r="D158" s="279">
        <v>5843</v>
      </c>
      <c r="E158" s="279">
        <v>10371</v>
      </c>
      <c r="F158" s="279">
        <v>5666</v>
      </c>
      <c r="G158" s="279">
        <v>2571</v>
      </c>
      <c r="H158" s="279">
        <v>1876</v>
      </c>
      <c r="I158" s="279">
        <v>1820</v>
      </c>
      <c r="J158" s="279">
        <v>1768</v>
      </c>
      <c r="K158" s="279">
        <v>1466</v>
      </c>
      <c r="L158" s="279">
        <v>870</v>
      </c>
      <c r="M158" s="279">
        <v>287</v>
      </c>
      <c r="N158" s="279">
        <v>177</v>
      </c>
      <c r="O158" s="279">
        <v>127</v>
      </c>
      <c r="P158" s="280">
        <v>1422</v>
      </c>
      <c r="Q158" s="312"/>
    </row>
    <row r="159" spans="1:19">
      <c r="A159" s="134" t="s">
        <v>192</v>
      </c>
      <c r="B159" s="311" t="s">
        <v>226</v>
      </c>
      <c r="C159" s="279">
        <v>9585</v>
      </c>
      <c r="D159" s="279">
        <v>5042</v>
      </c>
      <c r="E159" s="279">
        <v>9298</v>
      </c>
      <c r="F159" s="279">
        <v>4865</v>
      </c>
      <c r="G159" s="279">
        <v>2081</v>
      </c>
      <c r="H159" s="279">
        <v>1596</v>
      </c>
      <c r="I159" s="279">
        <v>1540</v>
      </c>
      <c r="J159" s="279">
        <v>1745</v>
      </c>
      <c r="K159" s="279">
        <v>1466</v>
      </c>
      <c r="L159" s="279">
        <v>870</v>
      </c>
      <c r="M159" s="279">
        <v>287</v>
      </c>
      <c r="N159" s="279">
        <v>177</v>
      </c>
      <c r="O159" s="279">
        <v>127</v>
      </c>
      <c r="P159" s="280">
        <v>1207</v>
      </c>
      <c r="Q159" s="312"/>
    </row>
    <row r="160" spans="1:19">
      <c r="A160" s="132"/>
      <c r="B160" s="311" t="s">
        <v>228</v>
      </c>
      <c r="C160" s="279">
        <v>4</v>
      </c>
      <c r="D160" s="279">
        <v>1</v>
      </c>
      <c r="E160" s="279">
        <v>4</v>
      </c>
      <c r="F160" s="279">
        <v>1</v>
      </c>
      <c r="G160" s="279" t="s">
        <v>92</v>
      </c>
      <c r="H160" s="279">
        <v>1</v>
      </c>
      <c r="I160" s="279">
        <v>3</v>
      </c>
      <c r="J160" s="279" t="s">
        <v>92</v>
      </c>
      <c r="K160" s="279" t="s">
        <v>92</v>
      </c>
      <c r="L160" s="279" t="s">
        <v>92</v>
      </c>
      <c r="M160" s="279" t="s">
        <v>92</v>
      </c>
      <c r="N160" s="279" t="s">
        <v>92</v>
      </c>
      <c r="O160" s="279" t="s">
        <v>92</v>
      </c>
      <c r="P160" s="280">
        <v>2</v>
      </c>
      <c r="Q160" s="312"/>
    </row>
    <row r="161" spans="1:18" s="309" customFormat="1">
      <c r="A161" s="132"/>
      <c r="B161" s="311" t="s">
        <v>229</v>
      </c>
      <c r="C161" s="279">
        <v>1069</v>
      </c>
      <c r="D161" s="279">
        <v>800</v>
      </c>
      <c r="E161" s="279">
        <v>1069</v>
      </c>
      <c r="F161" s="279">
        <v>800</v>
      </c>
      <c r="G161" s="279">
        <v>490</v>
      </c>
      <c r="H161" s="279">
        <v>279</v>
      </c>
      <c r="I161" s="279">
        <v>277</v>
      </c>
      <c r="J161" s="279">
        <v>23</v>
      </c>
      <c r="K161" s="279" t="s">
        <v>92</v>
      </c>
      <c r="L161" s="279" t="s">
        <v>92</v>
      </c>
      <c r="M161" s="279" t="s">
        <v>92</v>
      </c>
      <c r="N161" s="279" t="s">
        <v>92</v>
      </c>
      <c r="O161" s="279" t="s">
        <v>92</v>
      </c>
      <c r="P161" s="280">
        <v>213</v>
      </c>
      <c r="Q161" s="308"/>
    </row>
    <row r="162" spans="1:18" s="309" customFormat="1">
      <c r="A162" s="132" t="s">
        <v>1045</v>
      </c>
      <c r="B162" s="311" t="s">
        <v>80</v>
      </c>
      <c r="C162" s="279">
        <v>107</v>
      </c>
      <c r="D162" s="279">
        <v>75</v>
      </c>
      <c r="E162" s="279">
        <v>63</v>
      </c>
      <c r="F162" s="279">
        <v>47</v>
      </c>
      <c r="G162" s="279">
        <v>29</v>
      </c>
      <c r="H162" s="279">
        <v>21</v>
      </c>
      <c r="I162" s="279">
        <v>13</v>
      </c>
      <c r="J162" s="279" t="s">
        <v>92</v>
      </c>
      <c r="K162" s="279" t="s">
        <v>92</v>
      </c>
      <c r="L162" s="279" t="s">
        <v>92</v>
      </c>
      <c r="M162" s="279">
        <v>44</v>
      </c>
      <c r="N162" s="279">
        <v>28</v>
      </c>
      <c r="O162" s="279">
        <v>7</v>
      </c>
      <c r="P162" s="280">
        <v>20</v>
      </c>
      <c r="Q162" s="308"/>
    </row>
    <row r="163" spans="1:18" s="309" customFormat="1">
      <c r="A163" s="134" t="s">
        <v>962</v>
      </c>
      <c r="B163" s="311" t="s">
        <v>226</v>
      </c>
      <c r="C163" s="279">
        <v>44</v>
      </c>
      <c r="D163" s="279">
        <v>28</v>
      </c>
      <c r="E163" s="279" t="s">
        <v>92</v>
      </c>
      <c r="F163" s="279" t="s">
        <v>92</v>
      </c>
      <c r="G163" s="279" t="s">
        <v>92</v>
      </c>
      <c r="H163" s="279" t="s">
        <v>92</v>
      </c>
      <c r="I163" s="279" t="s">
        <v>92</v>
      </c>
      <c r="J163" s="279" t="s">
        <v>92</v>
      </c>
      <c r="K163" s="279" t="s">
        <v>92</v>
      </c>
      <c r="L163" s="279" t="s">
        <v>92</v>
      </c>
      <c r="M163" s="279">
        <v>44</v>
      </c>
      <c r="N163" s="279">
        <v>28</v>
      </c>
      <c r="O163" s="279">
        <v>7</v>
      </c>
      <c r="P163" s="280">
        <v>7</v>
      </c>
      <c r="Q163" s="308"/>
    </row>
    <row r="164" spans="1:18" s="309" customFormat="1">
      <c r="A164" s="132" t="s">
        <v>227</v>
      </c>
      <c r="B164" s="311" t="s">
        <v>229</v>
      </c>
      <c r="C164" s="279">
        <v>63</v>
      </c>
      <c r="D164" s="279">
        <v>47</v>
      </c>
      <c r="E164" s="279">
        <v>63</v>
      </c>
      <c r="F164" s="279">
        <v>47</v>
      </c>
      <c r="G164" s="279">
        <v>29</v>
      </c>
      <c r="H164" s="279">
        <v>21</v>
      </c>
      <c r="I164" s="279">
        <v>13</v>
      </c>
      <c r="J164" s="279" t="s">
        <v>92</v>
      </c>
      <c r="K164" s="279" t="s">
        <v>92</v>
      </c>
      <c r="L164" s="279" t="s">
        <v>92</v>
      </c>
      <c r="M164" s="279" t="s">
        <v>92</v>
      </c>
      <c r="N164" s="279" t="s">
        <v>92</v>
      </c>
      <c r="O164" s="279" t="s">
        <v>92</v>
      </c>
      <c r="P164" s="280">
        <v>13</v>
      </c>
    </row>
    <row r="165" spans="1:18" ht="23.65">
      <c r="A165" s="132" t="s">
        <v>552</v>
      </c>
      <c r="B165" s="311" t="s">
        <v>80</v>
      </c>
      <c r="C165" s="279">
        <v>4</v>
      </c>
      <c r="D165" s="279">
        <v>2</v>
      </c>
      <c r="E165" s="279">
        <v>2</v>
      </c>
      <c r="F165" s="279">
        <v>1</v>
      </c>
      <c r="G165" s="279" t="s">
        <v>92</v>
      </c>
      <c r="H165" s="279">
        <v>1</v>
      </c>
      <c r="I165" s="279">
        <v>1</v>
      </c>
      <c r="J165" s="279" t="s">
        <v>92</v>
      </c>
      <c r="K165" s="279" t="s">
        <v>92</v>
      </c>
      <c r="L165" s="279" t="s">
        <v>92</v>
      </c>
      <c r="M165" s="279">
        <v>2</v>
      </c>
      <c r="N165" s="279">
        <v>1</v>
      </c>
      <c r="O165" s="279" t="s">
        <v>92</v>
      </c>
      <c r="P165" s="280">
        <v>1</v>
      </c>
    </row>
    <row r="166" spans="1:18" ht="23.65">
      <c r="A166" s="134" t="s">
        <v>1046</v>
      </c>
      <c r="B166" s="311" t="s">
        <v>226</v>
      </c>
      <c r="C166" s="279">
        <v>2</v>
      </c>
      <c r="D166" s="279">
        <v>1</v>
      </c>
      <c r="E166" s="279" t="s">
        <v>92</v>
      </c>
      <c r="F166" s="279" t="s">
        <v>92</v>
      </c>
      <c r="G166" s="279" t="s">
        <v>92</v>
      </c>
      <c r="H166" s="279" t="s">
        <v>92</v>
      </c>
      <c r="I166" s="279" t="s">
        <v>92</v>
      </c>
      <c r="J166" s="279" t="s">
        <v>92</v>
      </c>
      <c r="K166" s="279" t="s">
        <v>92</v>
      </c>
      <c r="L166" s="279" t="s">
        <v>92</v>
      </c>
      <c r="M166" s="279">
        <v>2</v>
      </c>
      <c r="N166" s="279">
        <v>1</v>
      </c>
      <c r="O166" s="279" t="s">
        <v>92</v>
      </c>
      <c r="P166" s="280" t="s">
        <v>92</v>
      </c>
      <c r="Q166" s="308"/>
      <c r="R166" s="309"/>
    </row>
    <row r="167" spans="1:18">
      <c r="A167" s="134"/>
      <c r="B167" s="311" t="s">
        <v>229</v>
      </c>
      <c r="C167" s="279">
        <v>2</v>
      </c>
      <c r="D167" s="279">
        <v>1</v>
      </c>
      <c r="E167" s="279">
        <v>2</v>
      </c>
      <c r="F167" s="279">
        <v>1</v>
      </c>
      <c r="G167" s="279" t="s">
        <v>92</v>
      </c>
      <c r="H167" s="279">
        <v>1</v>
      </c>
      <c r="I167" s="279">
        <v>1</v>
      </c>
      <c r="J167" s="279" t="s">
        <v>92</v>
      </c>
      <c r="K167" s="279" t="s">
        <v>92</v>
      </c>
      <c r="L167" s="279" t="s">
        <v>92</v>
      </c>
      <c r="M167" s="279" t="s">
        <v>92</v>
      </c>
      <c r="N167" s="279" t="s">
        <v>92</v>
      </c>
      <c r="O167" s="279" t="s">
        <v>92</v>
      </c>
      <c r="P167" s="280">
        <v>1</v>
      </c>
      <c r="Q167" s="308"/>
      <c r="R167" s="309"/>
    </row>
    <row r="168" spans="1:18">
      <c r="A168" s="136" t="s">
        <v>1047</v>
      </c>
      <c r="B168" s="307" t="s">
        <v>80</v>
      </c>
      <c r="C168" s="277">
        <v>7928</v>
      </c>
      <c r="D168" s="277">
        <v>4582</v>
      </c>
      <c r="E168" s="277">
        <v>6930</v>
      </c>
      <c r="F168" s="277">
        <v>4007</v>
      </c>
      <c r="G168" s="277">
        <v>3763</v>
      </c>
      <c r="H168" s="277">
        <v>1585</v>
      </c>
      <c r="I168" s="277">
        <v>1496</v>
      </c>
      <c r="J168" s="277">
        <v>86</v>
      </c>
      <c r="K168" s="277" t="s">
        <v>92</v>
      </c>
      <c r="L168" s="277" t="s">
        <v>92</v>
      </c>
      <c r="M168" s="277">
        <v>998</v>
      </c>
      <c r="N168" s="277">
        <v>575</v>
      </c>
      <c r="O168" s="277">
        <v>472</v>
      </c>
      <c r="P168" s="278">
        <v>1978</v>
      </c>
      <c r="Q168" s="308"/>
      <c r="R168" s="309"/>
    </row>
    <row r="169" spans="1:18">
      <c r="A169" s="310" t="s">
        <v>265</v>
      </c>
      <c r="B169" s="307" t="s">
        <v>226</v>
      </c>
      <c r="C169" s="277">
        <v>998</v>
      </c>
      <c r="D169" s="277">
        <v>575</v>
      </c>
      <c r="E169" s="277" t="s">
        <v>92</v>
      </c>
      <c r="F169" s="277" t="s">
        <v>92</v>
      </c>
      <c r="G169" s="277" t="s">
        <v>92</v>
      </c>
      <c r="H169" s="277" t="s">
        <v>92</v>
      </c>
      <c r="I169" s="277" t="s">
        <v>92</v>
      </c>
      <c r="J169" s="277" t="s">
        <v>92</v>
      </c>
      <c r="K169" s="277" t="s">
        <v>92</v>
      </c>
      <c r="L169" s="277" t="s">
        <v>92</v>
      </c>
      <c r="M169" s="277">
        <v>998</v>
      </c>
      <c r="N169" s="277">
        <v>575</v>
      </c>
      <c r="O169" s="277">
        <v>472</v>
      </c>
      <c r="P169" s="278">
        <v>472</v>
      </c>
      <c r="Q169" s="308"/>
      <c r="R169" s="309"/>
    </row>
    <row r="170" spans="1:18">
      <c r="A170" s="136" t="s">
        <v>227</v>
      </c>
      <c r="B170" s="307" t="s">
        <v>228</v>
      </c>
      <c r="C170" s="277">
        <v>478</v>
      </c>
      <c r="D170" s="277">
        <v>114</v>
      </c>
      <c r="E170" s="277">
        <v>478</v>
      </c>
      <c r="F170" s="277">
        <v>114</v>
      </c>
      <c r="G170" s="277">
        <v>184</v>
      </c>
      <c r="H170" s="277">
        <v>132</v>
      </c>
      <c r="I170" s="277">
        <v>76</v>
      </c>
      <c r="J170" s="277">
        <v>86</v>
      </c>
      <c r="K170" s="277" t="s">
        <v>92</v>
      </c>
      <c r="L170" s="277" t="s">
        <v>92</v>
      </c>
      <c r="M170" s="277" t="s">
        <v>92</v>
      </c>
      <c r="N170" s="277" t="s">
        <v>92</v>
      </c>
      <c r="O170" s="277" t="s">
        <v>92</v>
      </c>
      <c r="P170" s="278">
        <v>86</v>
      </c>
      <c r="Q170" s="308"/>
    </row>
    <row r="171" spans="1:18">
      <c r="A171" s="136" t="s">
        <v>227</v>
      </c>
      <c r="B171" s="307" t="s">
        <v>229</v>
      </c>
      <c r="C171" s="277">
        <v>6452</v>
      </c>
      <c r="D171" s="277">
        <v>3893</v>
      </c>
      <c r="E171" s="277">
        <v>6452</v>
      </c>
      <c r="F171" s="277">
        <v>3893</v>
      </c>
      <c r="G171" s="277">
        <v>3579</v>
      </c>
      <c r="H171" s="277">
        <v>1453</v>
      </c>
      <c r="I171" s="277">
        <v>1420</v>
      </c>
      <c r="J171" s="277" t="s">
        <v>92</v>
      </c>
      <c r="K171" s="277" t="s">
        <v>92</v>
      </c>
      <c r="L171" s="277" t="s">
        <v>92</v>
      </c>
      <c r="M171" s="277" t="s">
        <v>92</v>
      </c>
      <c r="N171" s="277" t="s">
        <v>92</v>
      </c>
      <c r="O171" s="277" t="s">
        <v>92</v>
      </c>
      <c r="P171" s="278">
        <v>1420</v>
      </c>
      <c r="Q171" s="308"/>
    </row>
    <row r="172" spans="1:18">
      <c r="A172" s="132" t="s">
        <v>201</v>
      </c>
      <c r="B172" s="311" t="s">
        <v>80</v>
      </c>
      <c r="C172" s="279">
        <v>5391</v>
      </c>
      <c r="D172" s="279">
        <v>3690</v>
      </c>
      <c r="E172" s="279">
        <v>4633</v>
      </c>
      <c r="F172" s="279">
        <v>3205</v>
      </c>
      <c r="G172" s="279">
        <v>1954</v>
      </c>
      <c r="H172" s="279">
        <v>1367</v>
      </c>
      <c r="I172" s="279">
        <v>1306</v>
      </c>
      <c r="J172" s="279">
        <v>6</v>
      </c>
      <c r="K172" s="279" t="s">
        <v>92</v>
      </c>
      <c r="L172" s="279" t="s">
        <v>92</v>
      </c>
      <c r="M172" s="279">
        <v>758</v>
      </c>
      <c r="N172" s="279">
        <v>485</v>
      </c>
      <c r="O172" s="279">
        <v>384</v>
      </c>
      <c r="P172" s="280">
        <v>1688</v>
      </c>
      <c r="Q172" s="308"/>
    </row>
    <row r="173" spans="1:18">
      <c r="A173" s="134" t="s">
        <v>202</v>
      </c>
      <c r="B173" s="311" t="s">
        <v>226</v>
      </c>
      <c r="C173" s="279">
        <v>758</v>
      </c>
      <c r="D173" s="279">
        <v>485</v>
      </c>
      <c r="E173" s="279" t="s">
        <v>92</v>
      </c>
      <c r="F173" s="279" t="s">
        <v>92</v>
      </c>
      <c r="G173" s="279" t="s">
        <v>92</v>
      </c>
      <c r="H173" s="279" t="s">
        <v>92</v>
      </c>
      <c r="I173" s="279" t="s">
        <v>92</v>
      </c>
      <c r="J173" s="279" t="s">
        <v>92</v>
      </c>
      <c r="K173" s="279" t="s">
        <v>92</v>
      </c>
      <c r="L173" s="279" t="s">
        <v>92</v>
      </c>
      <c r="M173" s="279">
        <v>758</v>
      </c>
      <c r="N173" s="279">
        <v>485</v>
      </c>
      <c r="O173" s="279">
        <v>384</v>
      </c>
      <c r="P173" s="280">
        <v>384</v>
      </c>
      <c r="Q173" s="308"/>
    </row>
    <row r="174" spans="1:18">
      <c r="A174" s="132" t="s">
        <v>227</v>
      </c>
      <c r="B174" s="311" t="s">
        <v>228</v>
      </c>
      <c r="C174" s="279">
        <v>54</v>
      </c>
      <c r="D174" s="279">
        <v>45</v>
      </c>
      <c r="E174" s="279">
        <v>54</v>
      </c>
      <c r="F174" s="279">
        <v>45</v>
      </c>
      <c r="G174" s="279">
        <v>26</v>
      </c>
      <c r="H174" s="279">
        <v>14</v>
      </c>
      <c r="I174" s="279">
        <v>8</v>
      </c>
      <c r="J174" s="279">
        <v>6</v>
      </c>
      <c r="K174" s="279" t="s">
        <v>92</v>
      </c>
      <c r="L174" s="279" t="s">
        <v>92</v>
      </c>
      <c r="M174" s="279" t="s">
        <v>92</v>
      </c>
      <c r="N174" s="279" t="s">
        <v>92</v>
      </c>
      <c r="O174" s="279" t="s">
        <v>92</v>
      </c>
      <c r="P174" s="280">
        <v>6</v>
      </c>
      <c r="Q174" s="312"/>
    </row>
    <row r="175" spans="1:18">
      <c r="A175" s="132" t="s">
        <v>227</v>
      </c>
      <c r="B175" s="311" t="s">
        <v>229</v>
      </c>
      <c r="C175" s="279">
        <v>4579</v>
      </c>
      <c r="D175" s="279">
        <v>3160</v>
      </c>
      <c r="E175" s="279">
        <v>4579</v>
      </c>
      <c r="F175" s="279">
        <v>3160</v>
      </c>
      <c r="G175" s="279">
        <v>1928</v>
      </c>
      <c r="H175" s="279">
        <v>1353</v>
      </c>
      <c r="I175" s="279">
        <v>1298</v>
      </c>
      <c r="J175" s="279" t="s">
        <v>92</v>
      </c>
      <c r="K175" s="279" t="s">
        <v>92</v>
      </c>
      <c r="L175" s="279" t="s">
        <v>92</v>
      </c>
      <c r="M175" s="279" t="s">
        <v>92</v>
      </c>
      <c r="N175" s="279" t="s">
        <v>92</v>
      </c>
      <c r="O175" s="279" t="s">
        <v>92</v>
      </c>
      <c r="P175" s="280">
        <v>1298</v>
      </c>
      <c r="Q175" s="312"/>
    </row>
    <row r="176" spans="1:18">
      <c r="A176" s="132" t="s">
        <v>203</v>
      </c>
      <c r="B176" s="311" t="s">
        <v>261</v>
      </c>
      <c r="C176" s="279">
        <v>5</v>
      </c>
      <c r="D176" s="279" t="s">
        <v>92</v>
      </c>
      <c r="E176" s="279">
        <v>5</v>
      </c>
      <c r="F176" s="279" t="s">
        <v>92</v>
      </c>
      <c r="G176" s="279">
        <v>4</v>
      </c>
      <c r="H176" s="279">
        <v>1</v>
      </c>
      <c r="I176" s="279" t="s">
        <v>92</v>
      </c>
      <c r="J176" s="279" t="s">
        <v>92</v>
      </c>
      <c r="K176" s="279" t="s">
        <v>92</v>
      </c>
      <c r="L176" s="279" t="s">
        <v>92</v>
      </c>
      <c r="M176" s="279" t="s">
        <v>92</v>
      </c>
      <c r="N176" s="279" t="s">
        <v>92</v>
      </c>
      <c r="O176" s="279" t="s">
        <v>92</v>
      </c>
      <c r="P176" s="280" t="s">
        <v>92</v>
      </c>
      <c r="Q176" s="312"/>
    </row>
    <row r="177" spans="1:17">
      <c r="A177" s="134" t="s">
        <v>204</v>
      </c>
      <c r="B177" s="324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80"/>
      <c r="Q177" s="312"/>
    </row>
    <row r="178" spans="1:17">
      <c r="A178" s="132" t="s">
        <v>1048</v>
      </c>
      <c r="B178" s="311" t="s">
        <v>80</v>
      </c>
      <c r="C178" s="279">
        <v>1972</v>
      </c>
      <c r="D178" s="279">
        <v>790</v>
      </c>
      <c r="E178" s="279">
        <v>1840</v>
      </c>
      <c r="F178" s="279">
        <v>724</v>
      </c>
      <c r="G178" s="279">
        <v>1640</v>
      </c>
      <c r="H178" s="279">
        <v>91</v>
      </c>
      <c r="I178" s="279">
        <v>108</v>
      </c>
      <c r="J178" s="279">
        <v>1</v>
      </c>
      <c r="K178" s="279" t="s">
        <v>92</v>
      </c>
      <c r="L178" s="279" t="s">
        <v>92</v>
      </c>
      <c r="M178" s="279">
        <v>132</v>
      </c>
      <c r="N178" s="279">
        <v>66</v>
      </c>
      <c r="O178" s="279">
        <v>47</v>
      </c>
      <c r="P178" s="280">
        <v>155</v>
      </c>
      <c r="Q178" s="308"/>
    </row>
    <row r="179" spans="1:17">
      <c r="A179" s="315" t="s">
        <v>206</v>
      </c>
      <c r="B179" s="311" t="s">
        <v>226</v>
      </c>
      <c r="C179" s="279">
        <v>132</v>
      </c>
      <c r="D179" s="279">
        <v>66</v>
      </c>
      <c r="E179" s="279" t="s">
        <v>92</v>
      </c>
      <c r="F179" s="279" t="s">
        <v>92</v>
      </c>
      <c r="G179" s="279" t="s">
        <v>92</v>
      </c>
      <c r="H179" s="279" t="s">
        <v>92</v>
      </c>
      <c r="I179" s="279" t="s">
        <v>92</v>
      </c>
      <c r="J179" s="279" t="s">
        <v>92</v>
      </c>
      <c r="K179" s="279" t="s">
        <v>92</v>
      </c>
      <c r="L179" s="279" t="s">
        <v>92</v>
      </c>
      <c r="M179" s="279">
        <v>132</v>
      </c>
      <c r="N179" s="279">
        <v>66</v>
      </c>
      <c r="O179" s="279">
        <v>47</v>
      </c>
      <c r="P179" s="280">
        <v>47</v>
      </c>
      <c r="Q179" s="308"/>
    </row>
    <row r="180" spans="1:17">
      <c r="A180" s="132" t="s">
        <v>227</v>
      </c>
      <c r="B180" s="311" t="s">
        <v>228</v>
      </c>
      <c r="C180" s="279">
        <v>16</v>
      </c>
      <c r="D180" s="279">
        <v>1</v>
      </c>
      <c r="E180" s="279">
        <v>16</v>
      </c>
      <c r="F180" s="279">
        <v>1</v>
      </c>
      <c r="G180" s="279">
        <v>8</v>
      </c>
      <c r="H180" s="279">
        <v>6</v>
      </c>
      <c r="I180" s="279">
        <v>1</v>
      </c>
      <c r="J180" s="279">
        <v>1</v>
      </c>
      <c r="K180" s="279" t="s">
        <v>92</v>
      </c>
      <c r="L180" s="279" t="s">
        <v>92</v>
      </c>
      <c r="M180" s="279" t="s">
        <v>92</v>
      </c>
      <c r="N180" s="279" t="s">
        <v>92</v>
      </c>
      <c r="O180" s="279" t="s">
        <v>92</v>
      </c>
      <c r="P180" s="280">
        <v>1</v>
      </c>
      <c r="Q180" s="308"/>
    </row>
    <row r="181" spans="1:17">
      <c r="A181" s="132" t="s">
        <v>227</v>
      </c>
      <c r="B181" s="311" t="s">
        <v>229</v>
      </c>
      <c r="C181" s="279">
        <v>1824</v>
      </c>
      <c r="D181" s="279">
        <v>723</v>
      </c>
      <c r="E181" s="279">
        <v>1824</v>
      </c>
      <c r="F181" s="279">
        <v>723</v>
      </c>
      <c r="G181" s="279">
        <v>1632</v>
      </c>
      <c r="H181" s="279">
        <v>85</v>
      </c>
      <c r="I181" s="279">
        <v>107</v>
      </c>
      <c r="J181" s="279" t="s">
        <v>92</v>
      </c>
      <c r="K181" s="279" t="s">
        <v>92</v>
      </c>
      <c r="L181" s="279" t="s">
        <v>92</v>
      </c>
      <c r="M181" s="279" t="s">
        <v>92</v>
      </c>
      <c r="N181" s="279" t="s">
        <v>92</v>
      </c>
      <c r="O181" s="279" t="s">
        <v>92</v>
      </c>
      <c r="P181" s="280">
        <v>107</v>
      </c>
      <c r="Q181" s="308"/>
    </row>
    <row r="182" spans="1:17">
      <c r="A182" s="132" t="s">
        <v>207</v>
      </c>
      <c r="B182" s="311" t="s">
        <v>80</v>
      </c>
      <c r="C182" s="279">
        <v>559</v>
      </c>
      <c r="D182" s="279">
        <v>102</v>
      </c>
      <c r="E182" s="279">
        <v>451</v>
      </c>
      <c r="F182" s="279">
        <v>78</v>
      </c>
      <c r="G182" s="279">
        <v>165</v>
      </c>
      <c r="H182" s="279">
        <v>125</v>
      </c>
      <c r="I182" s="279">
        <v>82</v>
      </c>
      <c r="J182" s="279">
        <v>79</v>
      </c>
      <c r="K182" s="279" t="s">
        <v>92</v>
      </c>
      <c r="L182" s="279" t="s">
        <v>92</v>
      </c>
      <c r="M182" s="279">
        <v>108</v>
      </c>
      <c r="N182" s="279">
        <v>24</v>
      </c>
      <c r="O182" s="279">
        <v>41</v>
      </c>
      <c r="P182" s="280">
        <v>135</v>
      </c>
      <c r="Q182" s="312"/>
    </row>
    <row r="183" spans="1:17">
      <c r="A183" s="134" t="s">
        <v>208</v>
      </c>
      <c r="B183" s="311" t="s">
        <v>226</v>
      </c>
      <c r="C183" s="279">
        <v>108</v>
      </c>
      <c r="D183" s="279">
        <v>24</v>
      </c>
      <c r="E183" s="279" t="s">
        <v>92</v>
      </c>
      <c r="F183" s="279" t="s">
        <v>92</v>
      </c>
      <c r="G183" s="279" t="s">
        <v>92</v>
      </c>
      <c r="H183" s="279" t="s">
        <v>92</v>
      </c>
      <c r="I183" s="279" t="s">
        <v>92</v>
      </c>
      <c r="J183" s="279" t="s">
        <v>92</v>
      </c>
      <c r="K183" s="279" t="s">
        <v>92</v>
      </c>
      <c r="L183" s="279" t="s">
        <v>92</v>
      </c>
      <c r="M183" s="279">
        <v>108</v>
      </c>
      <c r="N183" s="279">
        <v>24</v>
      </c>
      <c r="O183" s="279">
        <v>41</v>
      </c>
      <c r="P183" s="280">
        <v>41</v>
      </c>
      <c r="Q183" s="312"/>
    </row>
    <row r="184" spans="1:17">
      <c r="A184" s="132" t="s">
        <v>227</v>
      </c>
      <c r="B184" s="311" t="s">
        <v>228</v>
      </c>
      <c r="C184" s="279">
        <v>402</v>
      </c>
      <c r="D184" s="279">
        <v>68</v>
      </c>
      <c r="E184" s="279">
        <v>402</v>
      </c>
      <c r="F184" s="279">
        <v>68</v>
      </c>
      <c r="G184" s="279">
        <v>146</v>
      </c>
      <c r="H184" s="279">
        <v>110</v>
      </c>
      <c r="I184" s="279">
        <v>67</v>
      </c>
      <c r="J184" s="279">
        <v>79</v>
      </c>
      <c r="K184" s="279" t="s">
        <v>92</v>
      </c>
      <c r="L184" s="279" t="s">
        <v>92</v>
      </c>
      <c r="M184" s="279" t="s">
        <v>92</v>
      </c>
      <c r="N184" s="279" t="s">
        <v>92</v>
      </c>
      <c r="O184" s="279" t="s">
        <v>92</v>
      </c>
      <c r="P184" s="280">
        <v>79</v>
      </c>
      <c r="Q184" s="312"/>
    </row>
    <row r="185" spans="1:17">
      <c r="A185" s="132"/>
      <c r="B185" s="311" t="s">
        <v>229</v>
      </c>
      <c r="C185" s="279">
        <v>49</v>
      </c>
      <c r="D185" s="279">
        <v>10</v>
      </c>
      <c r="E185" s="279">
        <v>49</v>
      </c>
      <c r="F185" s="279">
        <v>10</v>
      </c>
      <c r="G185" s="279">
        <v>19</v>
      </c>
      <c r="H185" s="279">
        <v>15</v>
      </c>
      <c r="I185" s="279">
        <v>15</v>
      </c>
      <c r="J185" s="279" t="s">
        <v>92</v>
      </c>
      <c r="K185" s="279" t="s">
        <v>92</v>
      </c>
      <c r="L185" s="279" t="s">
        <v>92</v>
      </c>
      <c r="M185" s="279" t="s">
        <v>92</v>
      </c>
      <c r="N185" s="279" t="s">
        <v>92</v>
      </c>
      <c r="O185" s="279" t="s">
        <v>92</v>
      </c>
      <c r="P185" s="280">
        <v>15</v>
      </c>
      <c r="Q185" s="312"/>
    </row>
    <row r="186" spans="1:17">
      <c r="A186" s="169" t="s">
        <v>1049</v>
      </c>
      <c r="B186" s="311" t="s">
        <v>261</v>
      </c>
      <c r="C186" s="279">
        <v>1</v>
      </c>
      <c r="D186" s="279" t="s">
        <v>92</v>
      </c>
      <c r="E186" s="279">
        <v>1</v>
      </c>
      <c r="F186" s="279" t="s">
        <v>92</v>
      </c>
      <c r="G186" s="279" t="s">
        <v>92</v>
      </c>
      <c r="H186" s="279">
        <v>1</v>
      </c>
      <c r="I186" s="279" t="s">
        <v>92</v>
      </c>
      <c r="J186" s="279" t="s">
        <v>92</v>
      </c>
      <c r="K186" s="279" t="s">
        <v>92</v>
      </c>
      <c r="L186" s="279" t="s">
        <v>92</v>
      </c>
      <c r="M186" s="279" t="s">
        <v>92</v>
      </c>
      <c r="N186" s="279" t="s">
        <v>92</v>
      </c>
      <c r="O186" s="279" t="s">
        <v>92</v>
      </c>
      <c r="P186" s="280" t="s">
        <v>92</v>
      </c>
      <c r="Q186" s="312"/>
    </row>
    <row r="187" spans="1:17">
      <c r="A187" s="184" t="s">
        <v>210</v>
      </c>
      <c r="B187" s="311"/>
      <c r="C187" s="279"/>
      <c r="D187" s="279"/>
      <c r="E187" s="279"/>
      <c r="F187" s="279"/>
      <c r="G187" s="279"/>
      <c r="H187" s="279"/>
      <c r="I187" s="279"/>
      <c r="J187" s="279"/>
      <c r="K187" s="279"/>
      <c r="L187" s="279"/>
      <c r="M187" s="279"/>
      <c r="N187" s="279"/>
      <c r="O187" s="279"/>
      <c r="P187" s="280"/>
      <c r="Q187" s="312"/>
    </row>
    <row r="188" spans="1:17">
      <c r="A188" s="136" t="s">
        <v>1050</v>
      </c>
      <c r="B188" s="307" t="s">
        <v>80</v>
      </c>
      <c r="C188" s="277">
        <v>3886</v>
      </c>
      <c r="D188" s="277">
        <v>1138</v>
      </c>
      <c r="E188" s="277">
        <v>3608</v>
      </c>
      <c r="F188" s="277">
        <v>1027</v>
      </c>
      <c r="G188" s="277">
        <v>1844</v>
      </c>
      <c r="H188" s="277">
        <v>770</v>
      </c>
      <c r="I188" s="277">
        <v>664</v>
      </c>
      <c r="J188" s="277">
        <v>326</v>
      </c>
      <c r="K188" s="277">
        <v>3</v>
      </c>
      <c r="L188" s="277">
        <v>1</v>
      </c>
      <c r="M188" s="277">
        <v>278</v>
      </c>
      <c r="N188" s="277">
        <v>111</v>
      </c>
      <c r="O188" s="277">
        <v>100</v>
      </c>
      <c r="P188" s="278">
        <v>578</v>
      </c>
      <c r="Q188" s="312"/>
    </row>
    <row r="189" spans="1:17">
      <c r="A189" s="310" t="s">
        <v>283</v>
      </c>
      <c r="B189" s="307" t="s">
        <v>226</v>
      </c>
      <c r="C189" s="277">
        <v>403</v>
      </c>
      <c r="D189" s="277">
        <v>178</v>
      </c>
      <c r="E189" s="277">
        <v>131</v>
      </c>
      <c r="F189" s="277">
        <v>70</v>
      </c>
      <c r="G189" s="277">
        <v>69</v>
      </c>
      <c r="H189" s="277">
        <v>31</v>
      </c>
      <c r="I189" s="277">
        <v>25</v>
      </c>
      <c r="J189" s="277">
        <v>2</v>
      </c>
      <c r="K189" s="277">
        <v>3</v>
      </c>
      <c r="L189" s="277">
        <v>1</v>
      </c>
      <c r="M189" s="277">
        <v>272</v>
      </c>
      <c r="N189" s="277">
        <v>108</v>
      </c>
      <c r="O189" s="277">
        <v>98</v>
      </c>
      <c r="P189" s="278">
        <v>101</v>
      </c>
      <c r="Q189" s="312"/>
    </row>
    <row r="190" spans="1:17">
      <c r="A190" s="136"/>
      <c r="B190" s="307" t="s">
        <v>228</v>
      </c>
      <c r="C190" s="277">
        <v>2452</v>
      </c>
      <c r="D190" s="277">
        <v>434</v>
      </c>
      <c r="E190" s="277">
        <v>2452</v>
      </c>
      <c r="F190" s="277">
        <v>434</v>
      </c>
      <c r="G190" s="277">
        <v>1053</v>
      </c>
      <c r="H190" s="277">
        <v>592</v>
      </c>
      <c r="I190" s="277">
        <v>484</v>
      </c>
      <c r="J190" s="277">
        <v>323</v>
      </c>
      <c r="K190" s="277" t="s">
        <v>92</v>
      </c>
      <c r="L190" s="277" t="s">
        <v>92</v>
      </c>
      <c r="M190" s="277" t="s">
        <v>92</v>
      </c>
      <c r="N190" s="277" t="s">
        <v>92</v>
      </c>
      <c r="O190" s="277" t="s">
        <v>92</v>
      </c>
      <c r="P190" s="278">
        <v>323</v>
      </c>
      <c r="Q190" s="312"/>
    </row>
    <row r="191" spans="1:17">
      <c r="A191" s="136"/>
      <c r="B191" s="307" t="s">
        <v>229</v>
      </c>
      <c r="C191" s="277">
        <v>636</v>
      </c>
      <c r="D191" s="277">
        <v>340</v>
      </c>
      <c r="E191" s="277">
        <v>636</v>
      </c>
      <c r="F191" s="277">
        <v>340</v>
      </c>
      <c r="G191" s="277">
        <v>335</v>
      </c>
      <c r="H191" s="277">
        <v>146</v>
      </c>
      <c r="I191" s="277">
        <v>154</v>
      </c>
      <c r="J191" s="277">
        <v>1</v>
      </c>
      <c r="K191" s="277" t="s">
        <v>92</v>
      </c>
      <c r="L191" s="277" t="s">
        <v>92</v>
      </c>
      <c r="M191" s="277" t="s">
        <v>92</v>
      </c>
      <c r="N191" s="277" t="s">
        <v>92</v>
      </c>
      <c r="O191" s="277" t="s">
        <v>92</v>
      </c>
      <c r="P191" s="278">
        <v>154</v>
      </c>
      <c r="Q191" s="312"/>
    </row>
    <row r="192" spans="1:17">
      <c r="A192" s="848" t="s">
        <v>1051</v>
      </c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8"/>
      <c r="P192" s="848"/>
      <c r="Q192" s="312"/>
    </row>
    <row r="193" spans="1:17">
      <c r="A193" s="849" t="s">
        <v>530</v>
      </c>
      <c r="B193" s="849"/>
      <c r="C193" s="849"/>
      <c r="D193" s="849"/>
      <c r="E193" s="849"/>
      <c r="F193" s="849"/>
      <c r="G193" s="849"/>
      <c r="H193" s="849"/>
      <c r="I193" s="849"/>
      <c r="J193" s="849"/>
      <c r="K193" s="849"/>
      <c r="L193" s="849"/>
      <c r="M193" s="849"/>
      <c r="N193" s="849"/>
      <c r="O193" s="849"/>
      <c r="P193" s="849"/>
      <c r="Q193" s="312"/>
    </row>
    <row r="194" spans="1:17">
      <c r="A194" s="136" t="s">
        <v>1052</v>
      </c>
      <c r="B194" s="307" t="s">
        <v>80</v>
      </c>
      <c r="C194" s="277">
        <v>42681</v>
      </c>
      <c r="D194" s="277">
        <v>21927</v>
      </c>
      <c r="E194" s="277">
        <v>32553</v>
      </c>
      <c r="F194" s="277">
        <v>16697</v>
      </c>
      <c r="G194" s="277">
        <v>10863</v>
      </c>
      <c r="H194" s="277">
        <v>8446</v>
      </c>
      <c r="I194" s="277">
        <v>7569</v>
      </c>
      <c r="J194" s="277">
        <v>3007</v>
      </c>
      <c r="K194" s="277">
        <v>1741</v>
      </c>
      <c r="L194" s="277">
        <v>927</v>
      </c>
      <c r="M194" s="277">
        <v>10128</v>
      </c>
      <c r="N194" s="277">
        <v>5230</v>
      </c>
      <c r="O194" s="277">
        <v>4753</v>
      </c>
      <c r="P194" s="278">
        <v>11186</v>
      </c>
      <c r="Q194" s="312"/>
    </row>
    <row r="195" spans="1:17">
      <c r="A195" s="300" t="s">
        <v>531</v>
      </c>
      <c r="B195" s="307" t="s">
        <v>226</v>
      </c>
      <c r="C195" s="277">
        <v>21169</v>
      </c>
      <c r="D195" s="277">
        <v>11332</v>
      </c>
      <c r="E195" s="277">
        <v>11054</v>
      </c>
      <c r="F195" s="277">
        <v>6112</v>
      </c>
      <c r="G195" s="277">
        <v>2471</v>
      </c>
      <c r="H195" s="277">
        <v>1953</v>
      </c>
      <c r="I195" s="277">
        <v>1959</v>
      </c>
      <c r="J195" s="277">
        <v>2008</v>
      </c>
      <c r="K195" s="277">
        <v>1736</v>
      </c>
      <c r="L195" s="277">
        <v>927</v>
      </c>
      <c r="M195" s="277">
        <v>10115</v>
      </c>
      <c r="N195" s="277">
        <v>5220</v>
      </c>
      <c r="O195" s="277">
        <v>4748</v>
      </c>
      <c r="P195" s="278">
        <v>6067</v>
      </c>
      <c r="Q195" s="312"/>
    </row>
    <row r="196" spans="1:17" s="309" customFormat="1">
      <c r="A196" s="136" t="s">
        <v>227</v>
      </c>
      <c r="B196" s="307" t="s">
        <v>228</v>
      </c>
      <c r="C196" s="277">
        <v>6614</v>
      </c>
      <c r="D196" s="277">
        <v>1674</v>
      </c>
      <c r="E196" s="277">
        <v>6612</v>
      </c>
      <c r="F196" s="277">
        <v>1672</v>
      </c>
      <c r="G196" s="277">
        <v>2504</v>
      </c>
      <c r="H196" s="277">
        <v>1683</v>
      </c>
      <c r="I196" s="277">
        <v>1439</v>
      </c>
      <c r="J196" s="277">
        <v>981</v>
      </c>
      <c r="K196" s="277">
        <v>5</v>
      </c>
      <c r="L196" s="277" t="s">
        <v>92</v>
      </c>
      <c r="M196" s="277">
        <v>2</v>
      </c>
      <c r="N196" s="277">
        <v>2</v>
      </c>
      <c r="O196" s="277" t="s">
        <v>92</v>
      </c>
      <c r="P196" s="278">
        <v>972</v>
      </c>
      <c r="Q196" s="308"/>
    </row>
    <row r="197" spans="1:17" s="309" customFormat="1">
      <c r="A197" s="136" t="s">
        <v>227</v>
      </c>
      <c r="B197" s="307" t="s">
        <v>229</v>
      </c>
      <c r="C197" s="277">
        <v>14732</v>
      </c>
      <c r="D197" s="277">
        <v>8826</v>
      </c>
      <c r="E197" s="277">
        <v>14732</v>
      </c>
      <c r="F197" s="277">
        <v>8826</v>
      </c>
      <c r="G197" s="277">
        <v>5741</v>
      </c>
      <c r="H197" s="277">
        <v>4805</v>
      </c>
      <c r="I197" s="277">
        <v>4168</v>
      </c>
      <c r="J197" s="277">
        <v>18</v>
      </c>
      <c r="K197" s="277" t="s">
        <v>92</v>
      </c>
      <c r="L197" s="277" t="s">
        <v>92</v>
      </c>
      <c r="M197" s="277" t="s">
        <v>92</v>
      </c>
      <c r="N197" s="277" t="s">
        <v>92</v>
      </c>
      <c r="O197" s="277" t="s">
        <v>92</v>
      </c>
      <c r="P197" s="278">
        <v>4147</v>
      </c>
      <c r="Q197" s="308"/>
    </row>
    <row r="198" spans="1:17" s="309" customFormat="1">
      <c r="A198" s="136" t="s">
        <v>1020</v>
      </c>
      <c r="B198" s="307" t="s">
        <v>80</v>
      </c>
      <c r="C198" s="277">
        <v>689</v>
      </c>
      <c r="D198" s="277">
        <v>500</v>
      </c>
      <c r="E198" s="277">
        <v>492</v>
      </c>
      <c r="F198" s="277">
        <v>336</v>
      </c>
      <c r="G198" s="277">
        <v>211</v>
      </c>
      <c r="H198" s="277">
        <v>153</v>
      </c>
      <c r="I198" s="277">
        <v>125</v>
      </c>
      <c r="J198" s="277">
        <v>3</v>
      </c>
      <c r="K198" s="277" t="s">
        <v>92</v>
      </c>
      <c r="L198" s="277" t="s">
        <v>92</v>
      </c>
      <c r="M198" s="277">
        <v>197</v>
      </c>
      <c r="N198" s="277">
        <v>164</v>
      </c>
      <c r="O198" s="277">
        <v>91</v>
      </c>
      <c r="P198" s="278">
        <v>218</v>
      </c>
      <c r="Q198" s="308"/>
    </row>
    <row r="199" spans="1:17" s="309" customFormat="1">
      <c r="A199" s="310" t="s">
        <v>104</v>
      </c>
      <c r="B199" s="307" t="s">
        <v>226</v>
      </c>
      <c r="C199" s="277">
        <v>213</v>
      </c>
      <c r="D199" s="277">
        <v>179</v>
      </c>
      <c r="E199" s="277">
        <v>16</v>
      </c>
      <c r="F199" s="277">
        <v>15</v>
      </c>
      <c r="G199" s="277">
        <v>15</v>
      </c>
      <c r="H199" s="277" t="s">
        <v>92</v>
      </c>
      <c r="I199" s="277" t="s">
        <v>92</v>
      </c>
      <c r="J199" s="277">
        <v>1</v>
      </c>
      <c r="K199" s="277" t="s">
        <v>92</v>
      </c>
      <c r="L199" s="277" t="s">
        <v>92</v>
      </c>
      <c r="M199" s="277">
        <v>197</v>
      </c>
      <c r="N199" s="277">
        <v>164</v>
      </c>
      <c r="O199" s="277">
        <v>91</v>
      </c>
      <c r="P199" s="278">
        <v>91</v>
      </c>
      <c r="Q199" s="308"/>
    </row>
    <row r="200" spans="1:17">
      <c r="A200" s="136" t="s">
        <v>227</v>
      </c>
      <c r="B200" s="307" t="s">
        <v>228</v>
      </c>
      <c r="C200" s="277">
        <v>3</v>
      </c>
      <c r="D200" s="277">
        <v>2</v>
      </c>
      <c r="E200" s="277">
        <v>3</v>
      </c>
      <c r="F200" s="277">
        <v>2</v>
      </c>
      <c r="G200" s="277" t="s">
        <v>92</v>
      </c>
      <c r="H200" s="277">
        <v>1</v>
      </c>
      <c r="I200" s="277" t="s">
        <v>92</v>
      </c>
      <c r="J200" s="277">
        <v>2</v>
      </c>
      <c r="K200" s="277" t="s">
        <v>92</v>
      </c>
      <c r="L200" s="277" t="s">
        <v>92</v>
      </c>
      <c r="M200" s="277" t="s">
        <v>92</v>
      </c>
      <c r="N200" s="277" t="s">
        <v>92</v>
      </c>
      <c r="O200" s="277" t="s">
        <v>92</v>
      </c>
      <c r="P200" s="278">
        <v>2</v>
      </c>
      <c r="Q200" s="312"/>
    </row>
    <row r="201" spans="1:17">
      <c r="A201" s="136" t="s">
        <v>227</v>
      </c>
      <c r="B201" s="307" t="s">
        <v>229</v>
      </c>
      <c r="C201" s="277">
        <v>472</v>
      </c>
      <c r="D201" s="277">
        <v>318</v>
      </c>
      <c r="E201" s="277">
        <v>472</v>
      </c>
      <c r="F201" s="277">
        <v>318</v>
      </c>
      <c r="G201" s="277">
        <v>195</v>
      </c>
      <c r="H201" s="277">
        <v>152</v>
      </c>
      <c r="I201" s="277">
        <v>125</v>
      </c>
      <c r="J201" s="277" t="s">
        <v>92</v>
      </c>
      <c r="K201" s="277" t="s">
        <v>92</v>
      </c>
      <c r="L201" s="277" t="s">
        <v>92</v>
      </c>
      <c r="M201" s="277" t="s">
        <v>92</v>
      </c>
      <c r="N201" s="277" t="s">
        <v>92</v>
      </c>
      <c r="O201" s="277" t="s">
        <v>92</v>
      </c>
      <c r="P201" s="278">
        <v>125</v>
      </c>
      <c r="Q201" s="312"/>
    </row>
    <row r="202" spans="1:17">
      <c r="A202" s="132" t="s">
        <v>105</v>
      </c>
      <c r="B202" s="311" t="s">
        <v>80</v>
      </c>
      <c r="C202" s="279">
        <v>674</v>
      </c>
      <c r="D202" s="279">
        <v>487</v>
      </c>
      <c r="E202" s="279">
        <v>484</v>
      </c>
      <c r="F202" s="279">
        <v>329</v>
      </c>
      <c r="G202" s="279">
        <v>205</v>
      </c>
      <c r="H202" s="279">
        <v>151</v>
      </c>
      <c r="I202" s="279">
        <v>125</v>
      </c>
      <c r="J202" s="279">
        <v>3</v>
      </c>
      <c r="K202" s="279" t="s">
        <v>92</v>
      </c>
      <c r="L202" s="279" t="s">
        <v>92</v>
      </c>
      <c r="M202" s="279">
        <v>190</v>
      </c>
      <c r="N202" s="279">
        <v>158</v>
      </c>
      <c r="O202" s="279">
        <v>89</v>
      </c>
      <c r="P202" s="280">
        <v>216</v>
      </c>
      <c r="Q202" s="312"/>
    </row>
    <row r="203" spans="1:17">
      <c r="A203" s="134" t="s">
        <v>106</v>
      </c>
      <c r="B203" s="311" t="s">
        <v>226</v>
      </c>
      <c r="C203" s="279">
        <v>206</v>
      </c>
      <c r="D203" s="279">
        <v>173</v>
      </c>
      <c r="E203" s="279">
        <v>16</v>
      </c>
      <c r="F203" s="279">
        <v>15</v>
      </c>
      <c r="G203" s="279">
        <v>15</v>
      </c>
      <c r="H203" s="279" t="s">
        <v>92</v>
      </c>
      <c r="I203" s="279" t="s">
        <v>92</v>
      </c>
      <c r="J203" s="279">
        <v>1</v>
      </c>
      <c r="K203" s="279" t="s">
        <v>92</v>
      </c>
      <c r="L203" s="279" t="s">
        <v>92</v>
      </c>
      <c r="M203" s="279">
        <v>190</v>
      </c>
      <c r="N203" s="279">
        <v>158</v>
      </c>
      <c r="O203" s="279">
        <v>89</v>
      </c>
      <c r="P203" s="280">
        <v>89</v>
      </c>
      <c r="Q203" s="312"/>
    </row>
    <row r="204" spans="1:17">
      <c r="A204" s="132"/>
      <c r="B204" s="311" t="s">
        <v>228</v>
      </c>
      <c r="C204" s="279">
        <v>3</v>
      </c>
      <c r="D204" s="279">
        <v>2</v>
      </c>
      <c r="E204" s="279">
        <v>3</v>
      </c>
      <c r="F204" s="279">
        <v>2</v>
      </c>
      <c r="G204" s="279" t="s">
        <v>92</v>
      </c>
      <c r="H204" s="279">
        <v>1</v>
      </c>
      <c r="I204" s="279" t="s">
        <v>92</v>
      </c>
      <c r="J204" s="279">
        <v>2</v>
      </c>
      <c r="K204" s="279" t="s">
        <v>92</v>
      </c>
      <c r="L204" s="279" t="s">
        <v>92</v>
      </c>
      <c r="M204" s="279" t="s">
        <v>92</v>
      </c>
      <c r="N204" s="279" t="s">
        <v>92</v>
      </c>
      <c r="O204" s="279" t="s">
        <v>92</v>
      </c>
      <c r="P204" s="280">
        <v>2</v>
      </c>
      <c r="Q204" s="312"/>
    </row>
    <row r="205" spans="1:17">
      <c r="A205" s="132" t="s">
        <v>227</v>
      </c>
      <c r="B205" s="311" t="s">
        <v>229</v>
      </c>
      <c r="C205" s="279">
        <v>464</v>
      </c>
      <c r="D205" s="279">
        <v>311</v>
      </c>
      <c r="E205" s="279">
        <v>464</v>
      </c>
      <c r="F205" s="279">
        <v>311</v>
      </c>
      <c r="G205" s="279">
        <v>189</v>
      </c>
      <c r="H205" s="279">
        <v>150</v>
      </c>
      <c r="I205" s="279">
        <v>125</v>
      </c>
      <c r="J205" s="279" t="s">
        <v>92</v>
      </c>
      <c r="K205" s="279" t="s">
        <v>92</v>
      </c>
      <c r="L205" s="279" t="s">
        <v>92</v>
      </c>
      <c r="M205" s="279" t="s">
        <v>92</v>
      </c>
      <c r="N205" s="279" t="s">
        <v>92</v>
      </c>
      <c r="O205" s="279" t="s">
        <v>92</v>
      </c>
      <c r="P205" s="280">
        <v>125</v>
      </c>
      <c r="Q205" s="312"/>
    </row>
    <row r="206" spans="1:17">
      <c r="A206" s="132" t="s">
        <v>272</v>
      </c>
      <c r="B206" s="311" t="s">
        <v>80</v>
      </c>
      <c r="C206" s="279">
        <v>15</v>
      </c>
      <c r="D206" s="279">
        <v>13</v>
      </c>
      <c r="E206" s="279">
        <v>8</v>
      </c>
      <c r="F206" s="279">
        <v>7</v>
      </c>
      <c r="G206" s="279">
        <v>6</v>
      </c>
      <c r="H206" s="279">
        <v>2</v>
      </c>
      <c r="I206" s="279" t="s">
        <v>92</v>
      </c>
      <c r="J206" s="279" t="s">
        <v>92</v>
      </c>
      <c r="K206" s="279" t="s">
        <v>92</v>
      </c>
      <c r="L206" s="279" t="s">
        <v>92</v>
      </c>
      <c r="M206" s="279">
        <v>7</v>
      </c>
      <c r="N206" s="279">
        <v>6</v>
      </c>
      <c r="O206" s="279">
        <v>2</v>
      </c>
      <c r="P206" s="280">
        <v>2</v>
      </c>
      <c r="Q206" s="312"/>
    </row>
    <row r="207" spans="1:17">
      <c r="A207" s="134" t="s">
        <v>1021</v>
      </c>
      <c r="B207" s="311" t="s">
        <v>226</v>
      </c>
      <c r="C207" s="279">
        <v>7</v>
      </c>
      <c r="D207" s="279">
        <v>6</v>
      </c>
      <c r="E207" s="279" t="s">
        <v>92</v>
      </c>
      <c r="F207" s="279" t="s">
        <v>92</v>
      </c>
      <c r="G207" s="279" t="s">
        <v>92</v>
      </c>
      <c r="H207" s="279" t="s">
        <v>92</v>
      </c>
      <c r="I207" s="279" t="s">
        <v>92</v>
      </c>
      <c r="J207" s="279" t="s">
        <v>92</v>
      </c>
      <c r="K207" s="279" t="s">
        <v>92</v>
      </c>
      <c r="L207" s="279" t="s">
        <v>92</v>
      </c>
      <c r="M207" s="279">
        <v>7</v>
      </c>
      <c r="N207" s="279">
        <v>6</v>
      </c>
      <c r="O207" s="279">
        <v>2</v>
      </c>
      <c r="P207" s="280">
        <v>2</v>
      </c>
      <c r="Q207" s="312"/>
    </row>
    <row r="208" spans="1:17">
      <c r="A208" s="132"/>
      <c r="B208" s="311" t="s">
        <v>229</v>
      </c>
      <c r="C208" s="279">
        <v>8</v>
      </c>
      <c r="D208" s="279">
        <v>7</v>
      </c>
      <c r="E208" s="279">
        <v>8</v>
      </c>
      <c r="F208" s="279">
        <v>7</v>
      </c>
      <c r="G208" s="279">
        <v>6</v>
      </c>
      <c r="H208" s="279">
        <v>2</v>
      </c>
      <c r="I208" s="279" t="s">
        <v>92</v>
      </c>
      <c r="J208" s="279" t="s">
        <v>92</v>
      </c>
      <c r="K208" s="279" t="s">
        <v>92</v>
      </c>
      <c r="L208" s="279" t="s">
        <v>92</v>
      </c>
      <c r="M208" s="279" t="s">
        <v>92</v>
      </c>
      <c r="N208" s="279" t="s">
        <v>92</v>
      </c>
      <c r="O208" s="279" t="s">
        <v>92</v>
      </c>
      <c r="P208" s="280" t="s">
        <v>92</v>
      </c>
      <c r="Q208" s="312"/>
    </row>
    <row r="209" spans="1:17">
      <c r="A209" s="136" t="s">
        <v>1022</v>
      </c>
      <c r="B209" s="307" t="s">
        <v>80</v>
      </c>
      <c r="C209" s="277">
        <v>4972</v>
      </c>
      <c r="D209" s="277">
        <v>3492</v>
      </c>
      <c r="E209" s="277">
        <v>3627</v>
      </c>
      <c r="F209" s="277">
        <v>2563</v>
      </c>
      <c r="G209" s="277">
        <v>1389</v>
      </c>
      <c r="H209" s="277">
        <v>1148</v>
      </c>
      <c r="I209" s="277">
        <v>960</v>
      </c>
      <c r="J209" s="277">
        <v>63</v>
      </c>
      <c r="K209" s="277">
        <v>58</v>
      </c>
      <c r="L209" s="277">
        <v>9</v>
      </c>
      <c r="M209" s="277">
        <v>1345</v>
      </c>
      <c r="N209" s="277">
        <v>929</v>
      </c>
      <c r="O209" s="277">
        <v>641</v>
      </c>
      <c r="P209" s="278">
        <v>1568</v>
      </c>
      <c r="Q209" s="312"/>
    </row>
    <row r="210" spans="1:17">
      <c r="A210" s="310" t="s">
        <v>110</v>
      </c>
      <c r="B210" s="307" t="s">
        <v>226</v>
      </c>
      <c r="C210" s="277">
        <v>1659</v>
      </c>
      <c r="D210" s="277">
        <v>1127</v>
      </c>
      <c r="E210" s="277">
        <v>321</v>
      </c>
      <c r="F210" s="277">
        <v>205</v>
      </c>
      <c r="G210" s="277">
        <v>74</v>
      </c>
      <c r="H210" s="277">
        <v>52</v>
      </c>
      <c r="I210" s="277">
        <v>79</v>
      </c>
      <c r="J210" s="277">
        <v>49</v>
      </c>
      <c r="K210" s="277">
        <v>58</v>
      </c>
      <c r="L210" s="277">
        <v>9</v>
      </c>
      <c r="M210" s="277">
        <v>1338</v>
      </c>
      <c r="N210" s="277">
        <v>922</v>
      </c>
      <c r="O210" s="277">
        <v>639</v>
      </c>
      <c r="P210" s="278">
        <v>698</v>
      </c>
      <c r="Q210" s="312"/>
    </row>
    <row r="211" spans="1:17" s="309" customFormat="1">
      <c r="A211" s="136"/>
      <c r="B211" s="307" t="s">
        <v>228</v>
      </c>
      <c r="C211" s="277">
        <v>23</v>
      </c>
      <c r="D211" s="277">
        <v>19</v>
      </c>
      <c r="E211" s="277">
        <v>23</v>
      </c>
      <c r="F211" s="277">
        <v>19</v>
      </c>
      <c r="G211" s="277">
        <v>7</v>
      </c>
      <c r="H211" s="277">
        <v>4</v>
      </c>
      <c r="I211" s="277">
        <v>8</v>
      </c>
      <c r="J211" s="277">
        <v>4</v>
      </c>
      <c r="K211" s="277" t="s">
        <v>92</v>
      </c>
      <c r="L211" s="277" t="s">
        <v>92</v>
      </c>
      <c r="M211" s="277" t="s">
        <v>92</v>
      </c>
      <c r="N211" s="277" t="s">
        <v>92</v>
      </c>
      <c r="O211" s="277" t="s">
        <v>92</v>
      </c>
      <c r="P211" s="278">
        <v>4</v>
      </c>
      <c r="Q211" s="308"/>
    </row>
    <row r="212" spans="1:17" s="309" customFormat="1">
      <c r="A212" s="136" t="s">
        <v>227</v>
      </c>
      <c r="B212" s="307" t="s">
        <v>229</v>
      </c>
      <c r="C212" s="277">
        <v>3279</v>
      </c>
      <c r="D212" s="277">
        <v>2336</v>
      </c>
      <c r="E212" s="277">
        <v>3279</v>
      </c>
      <c r="F212" s="277">
        <v>2336</v>
      </c>
      <c r="G212" s="277">
        <v>1307</v>
      </c>
      <c r="H212" s="277">
        <v>1089</v>
      </c>
      <c r="I212" s="277">
        <v>873</v>
      </c>
      <c r="J212" s="277">
        <v>10</v>
      </c>
      <c r="K212" s="277" t="s">
        <v>92</v>
      </c>
      <c r="L212" s="277" t="s">
        <v>92</v>
      </c>
      <c r="M212" s="277" t="s">
        <v>92</v>
      </c>
      <c r="N212" s="277" t="s">
        <v>92</v>
      </c>
      <c r="O212" s="277" t="s">
        <v>92</v>
      </c>
      <c r="P212" s="278">
        <v>866</v>
      </c>
      <c r="Q212" s="308"/>
    </row>
    <row r="213" spans="1:17" s="309" customFormat="1">
      <c r="A213" s="132" t="s">
        <v>231</v>
      </c>
      <c r="B213" s="311" t="s">
        <v>80</v>
      </c>
      <c r="C213" s="279">
        <v>1568</v>
      </c>
      <c r="D213" s="279">
        <v>1065</v>
      </c>
      <c r="E213" s="279">
        <v>1072</v>
      </c>
      <c r="F213" s="279">
        <v>738</v>
      </c>
      <c r="G213" s="279">
        <v>352</v>
      </c>
      <c r="H213" s="279">
        <v>282</v>
      </c>
      <c r="I213" s="279">
        <v>332</v>
      </c>
      <c r="J213" s="279">
        <v>55</v>
      </c>
      <c r="K213" s="279">
        <v>49</v>
      </c>
      <c r="L213" s="279">
        <v>2</v>
      </c>
      <c r="M213" s="279">
        <v>496</v>
      </c>
      <c r="N213" s="279">
        <v>327</v>
      </c>
      <c r="O213" s="279">
        <v>244</v>
      </c>
      <c r="P213" s="280">
        <v>542</v>
      </c>
      <c r="Q213" s="308"/>
    </row>
    <row r="214" spans="1:17" s="309" customFormat="1">
      <c r="A214" s="134" t="s">
        <v>112</v>
      </c>
      <c r="B214" s="311" t="s">
        <v>226</v>
      </c>
      <c r="C214" s="279">
        <v>778</v>
      </c>
      <c r="D214" s="279">
        <v>522</v>
      </c>
      <c r="E214" s="279">
        <v>282</v>
      </c>
      <c r="F214" s="279">
        <v>195</v>
      </c>
      <c r="G214" s="279">
        <v>67</v>
      </c>
      <c r="H214" s="279">
        <v>49</v>
      </c>
      <c r="I214" s="279">
        <v>74</v>
      </c>
      <c r="J214" s="279">
        <v>41</v>
      </c>
      <c r="K214" s="279">
        <v>49</v>
      </c>
      <c r="L214" s="279">
        <v>2</v>
      </c>
      <c r="M214" s="279">
        <v>496</v>
      </c>
      <c r="N214" s="279">
        <v>327</v>
      </c>
      <c r="O214" s="279">
        <v>244</v>
      </c>
      <c r="P214" s="280">
        <v>294</v>
      </c>
      <c r="Q214" s="308"/>
    </row>
    <row r="215" spans="1:17">
      <c r="A215" s="132"/>
      <c r="B215" s="311" t="s">
        <v>228</v>
      </c>
      <c r="C215" s="279">
        <v>23</v>
      </c>
      <c r="D215" s="279">
        <v>19</v>
      </c>
      <c r="E215" s="279">
        <v>23</v>
      </c>
      <c r="F215" s="279">
        <v>19</v>
      </c>
      <c r="G215" s="279">
        <v>7</v>
      </c>
      <c r="H215" s="279">
        <v>4</v>
      </c>
      <c r="I215" s="279">
        <v>8</v>
      </c>
      <c r="J215" s="279">
        <v>4</v>
      </c>
      <c r="K215" s="279" t="s">
        <v>92</v>
      </c>
      <c r="L215" s="279" t="s">
        <v>92</v>
      </c>
      <c r="M215" s="279" t="s">
        <v>92</v>
      </c>
      <c r="N215" s="279" t="s">
        <v>92</v>
      </c>
      <c r="O215" s="279" t="s">
        <v>92</v>
      </c>
      <c r="P215" s="280">
        <v>4</v>
      </c>
      <c r="Q215" s="312"/>
    </row>
    <row r="216" spans="1:17">
      <c r="A216" s="132" t="s">
        <v>227</v>
      </c>
      <c r="B216" s="311" t="s">
        <v>229</v>
      </c>
      <c r="C216" s="279">
        <v>767</v>
      </c>
      <c r="D216" s="279">
        <v>524</v>
      </c>
      <c r="E216" s="279">
        <v>767</v>
      </c>
      <c r="F216" s="279">
        <v>524</v>
      </c>
      <c r="G216" s="279">
        <v>278</v>
      </c>
      <c r="H216" s="279">
        <v>229</v>
      </c>
      <c r="I216" s="279">
        <v>250</v>
      </c>
      <c r="J216" s="279">
        <v>10</v>
      </c>
      <c r="K216" s="279" t="s">
        <v>92</v>
      </c>
      <c r="L216" s="279" t="s">
        <v>92</v>
      </c>
      <c r="M216" s="279" t="s">
        <v>92</v>
      </c>
      <c r="N216" s="279" t="s">
        <v>92</v>
      </c>
      <c r="O216" s="279" t="s">
        <v>92</v>
      </c>
      <c r="P216" s="280">
        <v>244</v>
      </c>
      <c r="Q216" s="312"/>
    </row>
    <row r="217" spans="1:17">
      <c r="A217" s="132" t="s">
        <v>113</v>
      </c>
      <c r="B217" s="311" t="s">
        <v>80</v>
      </c>
      <c r="C217" s="279">
        <v>595</v>
      </c>
      <c r="D217" s="279">
        <v>315</v>
      </c>
      <c r="E217" s="279">
        <v>440</v>
      </c>
      <c r="F217" s="279">
        <v>236</v>
      </c>
      <c r="G217" s="279">
        <v>148</v>
      </c>
      <c r="H217" s="279">
        <v>152</v>
      </c>
      <c r="I217" s="279">
        <v>116</v>
      </c>
      <c r="J217" s="279">
        <v>8</v>
      </c>
      <c r="K217" s="279">
        <v>9</v>
      </c>
      <c r="L217" s="279">
        <v>7</v>
      </c>
      <c r="M217" s="279">
        <v>155</v>
      </c>
      <c r="N217" s="279">
        <v>79</v>
      </c>
      <c r="O217" s="279">
        <v>72</v>
      </c>
      <c r="P217" s="280">
        <v>191</v>
      </c>
      <c r="Q217" s="312"/>
    </row>
    <row r="218" spans="1:17">
      <c r="A218" s="134" t="s">
        <v>233</v>
      </c>
      <c r="B218" s="311" t="s">
        <v>226</v>
      </c>
      <c r="C218" s="279">
        <v>192</v>
      </c>
      <c r="D218" s="279">
        <v>87</v>
      </c>
      <c r="E218" s="279">
        <v>39</v>
      </c>
      <c r="F218" s="279">
        <v>10</v>
      </c>
      <c r="G218" s="279">
        <v>7</v>
      </c>
      <c r="H218" s="279">
        <v>3</v>
      </c>
      <c r="I218" s="279">
        <v>5</v>
      </c>
      <c r="J218" s="279">
        <v>8</v>
      </c>
      <c r="K218" s="279">
        <v>9</v>
      </c>
      <c r="L218" s="279">
        <v>7</v>
      </c>
      <c r="M218" s="279">
        <v>153</v>
      </c>
      <c r="N218" s="279">
        <v>77</v>
      </c>
      <c r="O218" s="279">
        <v>71</v>
      </c>
      <c r="P218" s="280">
        <v>80</v>
      </c>
      <c r="Q218" s="312"/>
    </row>
    <row r="219" spans="1:17" s="309" customFormat="1">
      <c r="A219" s="314"/>
      <c r="B219" s="311" t="s">
        <v>229</v>
      </c>
      <c r="C219" s="279">
        <v>399</v>
      </c>
      <c r="D219" s="279">
        <v>225</v>
      </c>
      <c r="E219" s="279">
        <v>399</v>
      </c>
      <c r="F219" s="279">
        <v>225</v>
      </c>
      <c r="G219" s="279">
        <v>140</v>
      </c>
      <c r="H219" s="279">
        <v>148</v>
      </c>
      <c r="I219" s="279">
        <v>111</v>
      </c>
      <c r="J219" s="279" t="s">
        <v>92</v>
      </c>
      <c r="K219" s="279" t="s">
        <v>92</v>
      </c>
      <c r="L219" s="279" t="s">
        <v>92</v>
      </c>
      <c r="M219" s="279" t="s">
        <v>92</v>
      </c>
      <c r="N219" s="279" t="s">
        <v>92</v>
      </c>
      <c r="O219" s="279" t="s">
        <v>92</v>
      </c>
      <c r="P219" s="280">
        <v>111</v>
      </c>
      <c r="Q219" s="308"/>
    </row>
    <row r="220" spans="1:17" s="309" customFormat="1">
      <c r="A220" s="132" t="s">
        <v>115</v>
      </c>
      <c r="B220" s="311" t="s">
        <v>80</v>
      </c>
      <c r="C220" s="279">
        <v>2753</v>
      </c>
      <c r="D220" s="279">
        <v>2067</v>
      </c>
      <c r="E220" s="279">
        <v>2079</v>
      </c>
      <c r="F220" s="279">
        <v>1562</v>
      </c>
      <c r="G220" s="279">
        <v>874</v>
      </c>
      <c r="H220" s="279">
        <v>703</v>
      </c>
      <c r="I220" s="279">
        <v>502</v>
      </c>
      <c r="J220" s="279" t="s">
        <v>92</v>
      </c>
      <c r="K220" s="279" t="s">
        <v>92</v>
      </c>
      <c r="L220" s="279" t="s">
        <v>92</v>
      </c>
      <c r="M220" s="279">
        <v>674</v>
      </c>
      <c r="N220" s="279">
        <v>505</v>
      </c>
      <c r="O220" s="279">
        <v>320</v>
      </c>
      <c r="P220" s="280">
        <v>821</v>
      </c>
      <c r="Q220" s="308"/>
    </row>
    <row r="221" spans="1:17">
      <c r="A221" s="134" t="s">
        <v>116</v>
      </c>
      <c r="B221" s="311" t="s">
        <v>226</v>
      </c>
      <c r="C221" s="279">
        <v>674</v>
      </c>
      <c r="D221" s="279">
        <v>505</v>
      </c>
      <c r="E221" s="279" t="s">
        <v>92</v>
      </c>
      <c r="F221" s="279" t="s">
        <v>92</v>
      </c>
      <c r="G221" s="279" t="s">
        <v>92</v>
      </c>
      <c r="H221" s="279" t="s">
        <v>92</v>
      </c>
      <c r="I221" s="279" t="s">
        <v>92</v>
      </c>
      <c r="J221" s="279" t="s">
        <v>92</v>
      </c>
      <c r="K221" s="279" t="s">
        <v>92</v>
      </c>
      <c r="L221" s="279" t="s">
        <v>92</v>
      </c>
      <c r="M221" s="279">
        <v>674</v>
      </c>
      <c r="N221" s="279">
        <v>505</v>
      </c>
      <c r="O221" s="279">
        <v>320</v>
      </c>
      <c r="P221" s="280">
        <v>320</v>
      </c>
      <c r="Q221" s="312"/>
    </row>
    <row r="222" spans="1:17">
      <c r="A222" s="132" t="s">
        <v>227</v>
      </c>
      <c r="B222" s="311" t="s">
        <v>229</v>
      </c>
      <c r="C222" s="279">
        <v>2079</v>
      </c>
      <c r="D222" s="279">
        <v>1562</v>
      </c>
      <c r="E222" s="279">
        <v>2079</v>
      </c>
      <c r="F222" s="279">
        <v>1562</v>
      </c>
      <c r="G222" s="279">
        <v>874</v>
      </c>
      <c r="H222" s="279">
        <v>703</v>
      </c>
      <c r="I222" s="279">
        <v>502</v>
      </c>
      <c r="J222" s="279" t="s">
        <v>92</v>
      </c>
      <c r="K222" s="279" t="s">
        <v>92</v>
      </c>
      <c r="L222" s="279" t="s">
        <v>92</v>
      </c>
      <c r="M222" s="279" t="s">
        <v>92</v>
      </c>
      <c r="N222" s="279" t="s">
        <v>92</v>
      </c>
      <c r="O222" s="279" t="s">
        <v>92</v>
      </c>
      <c r="P222" s="280">
        <v>501</v>
      </c>
      <c r="Q222" s="312"/>
    </row>
    <row r="223" spans="1:17" ht="23.65">
      <c r="A223" s="132" t="s">
        <v>1053</v>
      </c>
      <c r="B223" s="311" t="s">
        <v>80</v>
      </c>
      <c r="C223" s="279">
        <v>54</v>
      </c>
      <c r="D223" s="279">
        <v>44</v>
      </c>
      <c r="E223" s="279">
        <v>36</v>
      </c>
      <c r="F223" s="279">
        <v>27</v>
      </c>
      <c r="G223" s="279">
        <v>15</v>
      </c>
      <c r="H223" s="279">
        <v>11</v>
      </c>
      <c r="I223" s="279">
        <v>10</v>
      </c>
      <c r="J223" s="279" t="s">
        <v>92</v>
      </c>
      <c r="K223" s="279" t="s">
        <v>92</v>
      </c>
      <c r="L223" s="279" t="s">
        <v>92</v>
      </c>
      <c r="M223" s="279">
        <v>18</v>
      </c>
      <c r="N223" s="279">
        <v>17</v>
      </c>
      <c r="O223" s="279">
        <v>5</v>
      </c>
      <c r="P223" s="280">
        <v>14</v>
      </c>
      <c r="Q223" s="312"/>
    </row>
    <row r="224" spans="1:17" ht="23.65">
      <c r="A224" s="134" t="s">
        <v>1054</v>
      </c>
      <c r="B224" s="311" t="s">
        <v>226</v>
      </c>
      <c r="C224" s="279">
        <v>13</v>
      </c>
      <c r="D224" s="279">
        <v>12</v>
      </c>
      <c r="E224" s="279" t="s">
        <v>92</v>
      </c>
      <c r="F224" s="279" t="s">
        <v>92</v>
      </c>
      <c r="G224" s="279" t="s">
        <v>92</v>
      </c>
      <c r="H224" s="279" t="s">
        <v>92</v>
      </c>
      <c r="I224" s="279" t="s">
        <v>92</v>
      </c>
      <c r="J224" s="279" t="s">
        <v>92</v>
      </c>
      <c r="K224" s="279" t="s">
        <v>92</v>
      </c>
      <c r="L224" s="279" t="s">
        <v>92</v>
      </c>
      <c r="M224" s="279">
        <v>13</v>
      </c>
      <c r="N224" s="279">
        <v>12</v>
      </c>
      <c r="O224" s="279">
        <v>4</v>
      </c>
      <c r="P224" s="280">
        <v>4</v>
      </c>
      <c r="Q224" s="312"/>
    </row>
    <row r="225" spans="1:17">
      <c r="A225" s="132"/>
      <c r="B225" s="311" t="s">
        <v>229</v>
      </c>
      <c r="C225" s="279">
        <v>34</v>
      </c>
      <c r="D225" s="279">
        <v>25</v>
      </c>
      <c r="E225" s="279">
        <v>34</v>
      </c>
      <c r="F225" s="279">
        <v>25</v>
      </c>
      <c r="G225" s="279">
        <v>15</v>
      </c>
      <c r="H225" s="279">
        <v>9</v>
      </c>
      <c r="I225" s="279">
        <v>10</v>
      </c>
      <c r="J225" s="279" t="s">
        <v>92</v>
      </c>
      <c r="K225" s="279" t="s">
        <v>92</v>
      </c>
      <c r="L225" s="279" t="s">
        <v>92</v>
      </c>
      <c r="M225" s="279" t="s">
        <v>92</v>
      </c>
      <c r="N225" s="279" t="s">
        <v>92</v>
      </c>
      <c r="O225" s="279" t="s">
        <v>92</v>
      </c>
      <c r="P225" s="280">
        <v>10</v>
      </c>
      <c r="Q225" s="312"/>
    </row>
    <row r="226" spans="1:17" ht="23.65">
      <c r="A226" s="132" t="s">
        <v>121</v>
      </c>
      <c r="B226" s="311" t="s">
        <v>247</v>
      </c>
      <c r="C226" s="279">
        <v>2</v>
      </c>
      <c r="D226" s="279">
        <v>1</v>
      </c>
      <c r="E226" s="279" t="s">
        <v>92</v>
      </c>
      <c r="F226" s="279" t="s">
        <v>92</v>
      </c>
      <c r="G226" s="279" t="s">
        <v>92</v>
      </c>
      <c r="H226" s="279" t="s">
        <v>92</v>
      </c>
      <c r="I226" s="279" t="s">
        <v>92</v>
      </c>
      <c r="J226" s="279" t="s">
        <v>92</v>
      </c>
      <c r="K226" s="279" t="s">
        <v>92</v>
      </c>
      <c r="L226" s="279" t="s">
        <v>92</v>
      </c>
      <c r="M226" s="279">
        <v>2</v>
      </c>
      <c r="N226" s="279">
        <v>1</v>
      </c>
      <c r="O226" s="279" t="s">
        <v>92</v>
      </c>
      <c r="P226" s="280" t="s">
        <v>92</v>
      </c>
      <c r="Q226" s="312"/>
    </row>
    <row r="227" spans="1:17">
      <c r="A227" s="134" t="s">
        <v>122</v>
      </c>
      <c r="B227" s="311"/>
      <c r="C227" s="279"/>
      <c r="D227" s="279"/>
      <c r="E227" s="279"/>
      <c r="F227" s="279"/>
      <c r="G227" s="279"/>
      <c r="H227" s="279"/>
      <c r="I227" s="279"/>
      <c r="J227" s="279"/>
      <c r="K227" s="279"/>
      <c r="L227" s="279"/>
      <c r="M227" s="279"/>
      <c r="N227" s="279"/>
      <c r="O227" s="279"/>
      <c r="P227" s="280"/>
      <c r="Q227" s="312"/>
    </row>
    <row r="228" spans="1:17">
      <c r="A228" s="136" t="s">
        <v>683</v>
      </c>
      <c r="B228" s="307" t="s">
        <v>80</v>
      </c>
      <c r="C228" s="277">
        <v>6619</v>
      </c>
      <c r="D228" s="277">
        <v>3981</v>
      </c>
      <c r="E228" s="277">
        <v>4145</v>
      </c>
      <c r="F228" s="277">
        <v>2529</v>
      </c>
      <c r="G228" s="277">
        <v>1466</v>
      </c>
      <c r="H228" s="277">
        <v>1329</v>
      </c>
      <c r="I228" s="277">
        <v>1236</v>
      </c>
      <c r="J228" s="277">
        <v>62</v>
      </c>
      <c r="K228" s="277">
        <v>52</v>
      </c>
      <c r="L228" s="277" t="s">
        <v>92</v>
      </c>
      <c r="M228" s="277">
        <v>2474</v>
      </c>
      <c r="N228" s="277">
        <v>1452</v>
      </c>
      <c r="O228" s="277">
        <v>1196</v>
      </c>
      <c r="P228" s="278">
        <v>2388</v>
      </c>
      <c r="Q228" s="312"/>
    </row>
    <row r="229" spans="1:17">
      <c r="A229" s="310" t="s">
        <v>124</v>
      </c>
      <c r="B229" s="307" t="s">
        <v>226</v>
      </c>
      <c r="C229" s="277">
        <v>2899</v>
      </c>
      <c r="D229" s="277">
        <v>1792</v>
      </c>
      <c r="E229" s="277">
        <v>425</v>
      </c>
      <c r="F229" s="277">
        <v>340</v>
      </c>
      <c r="G229" s="277">
        <v>136</v>
      </c>
      <c r="H229" s="277">
        <v>84</v>
      </c>
      <c r="I229" s="277">
        <v>95</v>
      </c>
      <c r="J229" s="277">
        <v>58</v>
      </c>
      <c r="K229" s="277">
        <v>52</v>
      </c>
      <c r="L229" s="277" t="s">
        <v>92</v>
      </c>
      <c r="M229" s="277">
        <v>2474</v>
      </c>
      <c r="N229" s="277">
        <v>1452</v>
      </c>
      <c r="O229" s="277">
        <v>1196</v>
      </c>
      <c r="P229" s="278">
        <v>1248</v>
      </c>
      <c r="Q229" s="312"/>
    </row>
    <row r="230" spans="1:17">
      <c r="A230" s="316"/>
      <c r="B230" s="307" t="s">
        <v>228</v>
      </c>
      <c r="C230" s="277">
        <v>26</v>
      </c>
      <c r="D230" s="277">
        <v>15</v>
      </c>
      <c r="E230" s="277">
        <v>26</v>
      </c>
      <c r="F230" s="277">
        <v>15</v>
      </c>
      <c r="G230" s="277">
        <v>8</v>
      </c>
      <c r="H230" s="277">
        <v>9</v>
      </c>
      <c r="I230" s="277">
        <v>5</v>
      </c>
      <c r="J230" s="277">
        <v>4</v>
      </c>
      <c r="K230" s="277" t="s">
        <v>92</v>
      </c>
      <c r="L230" s="277" t="s">
        <v>92</v>
      </c>
      <c r="M230" s="277" t="s">
        <v>92</v>
      </c>
      <c r="N230" s="277" t="s">
        <v>92</v>
      </c>
      <c r="O230" s="277" t="s">
        <v>92</v>
      </c>
      <c r="P230" s="278">
        <v>4</v>
      </c>
      <c r="Q230" s="312"/>
    </row>
    <row r="231" spans="1:17">
      <c r="A231" s="136" t="s">
        <v>227</v>
      </c>
      <c r="B231" s="307" t="s">
        <v>229</v>
      </c>
      <c r="C231" s="277">
        <v>3694</v>
      </c>
      <c r="D231" s="277">
        <v>2174</v>
      </c>
      <c r="E231" s="277">
        <v>3694</v>
      </c>
      <c r="F231" s="277">
        <v>2174</v>
      </c>
      <c r="G231" s="277">
        <v>1322</v>
      </c>
      <c r="H231" s="277">
        <v>1236</v>
      </c>
      <c r="I231" s="277">
        <v>1136</v>
      </c>
      <c r="J231" s="277" t="s">
        <v>92</v>
      </c>
      <c r="K231" s="277" t="s">
        <v>92</v>
      </c>
      <c r="L231" s="277" t="s">
        <v>92</v>
      </c>
      <c r="M231" s="277" t="s">
        <v>92</v>
      </c>
      <c r="N231" s="277" t="s">
        <v>92</v>
      </c>
      <c r="O231" s="277" t="s">
        <v>92</v>
      </c>
      <c r="P231" s="278">
        <v>1136</v>
      </c>
      <c r="Q231" s="312"/>
    </row>
    <row r="232" spans="1:17">
      <c r="A232" s="132" t="s">
        <v>1025</v>
      </c>
      <c r="B232" s="311" t="s">
        <v>80</v>
      </c>
      <c r="C232" s="279">
        <v>5569</v>
      </c>
      <c r="D232" s="279">
        <v>3201</v>
      </c>
      <c r="E232" s="279">
        <v>3485</v>
      </c>
      <c r="F232" s="279">
        <v>2041</v>
      </c>
      <c r="G232" s="279">
        <v>1249</v>
      </c>
      <c r="H232" s="279">
        <v>1114</v>
      </c>
      <c r="I232" s="279">
        <v>1008</v>
      </c>
      <c r="J232" s="279">
        <v>62</v>
      </c>
      <c r="K232" s="279">
        <v>52</v>
      </c>
      <c r="L232" s="279" t="s">
        <v>92</v>
      </c>
      <c r="M232" s="279">
        <v>2084</v>
      </c>
      <c r="N232" s="279">
        <v>1160</v>
      </c>
      <c r="O232" s="279">
        <v>1011</v>
      </c>
      <c r="P232" s="280">
        <v>1975</v>
      </c>
      <c r="Q232" s="312"/>
    </row>
    <row r="233" spans="1:17">
      <c r="A233" s="134" t="s">
        <v>958</v>
      </c>
      <c r="B233" s="311" t="s">
        <v>226</v>
      </c>
      <c r="C233" s="279">
        <v>2509</v>
      </c>
      <c r="D233" s="279">
        <v>1500</v>
      </c>
      <c r="E233" s="279">
        <v>425</v>
      </c>
      <c r="F233" s="279">
        <v>340</v>
      </c>
      <c r="G233" s="279">
        <v>136</v>
      </c>
      <c r="H233" s="279">
        <v>84</v>
      </c>
      <c r="I233" s="279">
        <v>95</v>
      </c>
      <c r="J233" s="279">
        <v>58</v>
      </c>
      <c r="K233" s="279">
        <v>52</v>
      </c>
      <c r="L233" s="279" t="s">
        <v>92</v>
      </c>
      <c r="M233" s="279">
        <v>2084</v>
      </c>
      <c r="N233" s="279">
        <v>1160</v>
      </c>
      <c r="O233" s="279">
        <v>1011</v>
      </c>
      <c r="P233" s="280">
        <v>1063</v>
      </c>
      <c r="Q233" s="312"/>
    </row>
    <row r="234" spans="1:17">
      <c r="A234" s="132" t="s">
        <v>227</v>
      </c>
      <c r="B234" s="311" t="s">
        <v>228</v>
      </c>
      <c r="C234" s="279">
        <v>26</v>
      </c>
      <c r="D234" s="279">
        <v>15</v>
      </c>
      <c r="E234" s="279">
        <v>26</v>
      </c>
      <c r="F234" s="279">
        <v>15</v>
      </c>
      <c r="G234" s="279">
        <v>8</v>
      </c>
      <c r="H234" s="279">
        <v>9</v>
      </c>
      <c r="I234" s="279">
        <v>5</v>
      </c>
      <c r="J234" s="279">
        <v>4</v>
      </c>
      <c r="K234" s="279" t="s">
        <v>92</v>
      </c>
      <c r="L234" s="279" t="s">
        <v>92</v>
      </c>
      <c r="M234" s="279" t="s">
        <v>92</v>
      </c>
      <c r="N234" s="279" t="s">
        <v>92</v>
      </c>
      <c r="O234" s="279" t="s">
        <v>92</v>
      </c>
      <c r="P234" s="280">
        <v>4</v>
      </c>
      <c r="Q234" s="312"/>
    </row>
    <row r="235" spans="1:17">
      <c r="A235" s="132" t="s">
        <v>227</v>
      </c>
      <c r="B235" s="311" t="s">
        <v>229</v>
      </c>
      <c r="C235" s="279">
        <v>3034</v>
      </c>
      <c r="D235" s="279">
        <v>1686</v>
      </c>
      <c r="E235" s="279">
        <v>3034</v>
      </c>
      <c r="F235" s="279">
        <v>1686</v>
      </c>
      <c r="G235" s="279">
        <v>1105</v>
      </c>
      <c r="H235" s="279">
        <v>1021</v>
      </c>
      <c r="I235" s="279">
        <v>908</v>
      </c>
      <c r="J235" s="279" t="s">
        <v>92</v>
      </c>
      <c r="K235" s="279" t="s">
        <v>92</v>
      </c>
      <c r="L235" s="279" t="s">
        <v>92</v>
      </c>
      <c r="M235" s="279" t="s">
        <v>92</v>
      </c>
      <c r="N235" s="279" t="s">
        <v>92</v>
      </c>
      <c r="O235" s="279" t="s">
        <v>92</v>
      </c>
      <c r="P235" s="280">
        <v>908</v>
      </c>
      <c r="Q235" s="312"/>
    </row>
    <row r="236" spans="1:17" s="309" customFormat="1">
      <c r="A236" s="132" t="s">
        <v>237</v>
      </c>
      <c r="B236" s="311" t="s">
        <v>80</v>
      </c>
      <c r="C236" s="279">
        <v>832</v>
      </c>
      <c r="D236" s="279">
        <v>641</v>
      </c>
      <c r="E236" s="279">
        <v>546</v>
      </c>
      <c r="F236" s="279">
        <v>430</v>
      </c>
      <c r="G236" s="279">
        <v>161</v>
      </c>
      <c r="H236" s="279">
        <v>182</v>
      </c>
      <c r="I236" s="279">
        <v>203</v>
      </c>
      <c r="J236" s="279" t="s">
        <v>92</v>
      </c>
      <c r="K236" s="279" t="s">
        <v>92</v>
      </c>
      <c r="L236" s="279" t="s">
        <v>92</v>
      </c>
      <c r="M236" s="279">
        <v>286</v>
      </c>
      <c r="N236" s="279">
        <v>211</v>
      </c>
      <c r="O236" s="279">
        <v>131</v>
      </c>
      <c r="P236" s="280">
        <v>334</v>
      </c>
      <c r="Q236" s="312"/>
    </row>
    <row r="237" spans="1:17" s="309" customFormat="1">
      <c r="A237" s="134" t="s">
        <v>128</v>
      </c>
      <c r="B237" s="311" t="s">
        <v>226</v>
      </c>
      <c r="C237" s="279">
        <v>286</v>
      </c>
      <c r="D237" s="279">
        <v>211</v>
      </c>
      <c r="E237" s="279" t="s">
        <v>92</v>
      </c>
      <c r="F237" s="279" t="s">
        <v>92</v>
      </c>
      <c r="G237" s="279" t="s">
        <v>92</v>
      </c>
      <c r="H237" s="279" t="s">
        <v>92</v>
      </c>
      <c r="I237" s="279" t="s">
        <v>92</v>
      </c>
      <c r="J237" s="279" t="s">
        <v>92</v>
      </c>
      <c r="K237" s="279" t="s">
        <v>92</v>
      </c>
      <c r="L237" s="279" t="s">
        <v>92</v>
      </c>
      <c r="M237" s="279">
        <v>286</v>
      </c>
      <c r="N237" s="279">
        <v>211</v>
      </c>
      <c r="O237" s="279">
        <v>131</v>
      </c>
      <c r="P237" s="280">
        <v>131</v>
      </c>
      <c r="Q237" s="312"/>
    </row>
    <row r="238" spans="1:17" s="309" customFormat="1">
      <c r="A238" s="132" t="s">
        <v>227</v>
      </c>
      <c r="B238" s="311" t="s">
        <v>229</v>
      </c>
      <c r="C238" s="279">
        <v>546</v>
      </c>
      <c r="D238" s="279">
        <v>430</v>
      </c>
      <c r="E238" s="279">
        <v>546</v>
      </c>
      <c r="F238" s="279">
        <v>430</v>
      </c>
      <c r="G238" s="279">
        <v>161</v>
      </c>
      <c r="H238" s="279">
        <v>182</v>
      </c>
      <c r="I238" s="279">
        <v>203</v>
      </c>
      <c r="J238" s="279" t="s">
        <v>92</v>
      </c>
      <c r="K238" s="279" t="s">
        <v>92</v>
      </c>
      <c r="L238" s="279" t="s">
        <v>92</v>
      </c>
      <c r="M238" s="279" t="s">
        <v>92</v>
      </c>
      <c r="N238" s="279" t="s">
        <v>92</v>
      </c>
      <c r="O238" s="279" t="s">
        <v>92</v>
      </c>
      <c r="P238" s="280">
        <v>203</v>
      </c>
      <c r="Q238" s="312"/>
    </row>
    <row r="239" spans="1:17" ht="23.65">
      <c r="A239" s="132" t="s">
        <v>238</v>
      </c>
      <c r="B239" s="311" t="s">
        <v>80</v>
      </c>
      <c r="C239" s="279">
        <v>218</v>
      </c>
      <c r="D239" s="279">
        <v>139</v>
      </c>
      <c r="E239" s="279">
        <v>114</v>
      </c>
      <c r="F239" s="279">
        <v>58</v>
      </c>
      <c r="G239" s="279">
        <v>56</v>
      </c>
      <c r="H239" s="279">
        <v>33</v>
      </c>
      <c r="I239" s="279">
        <v>25</v>
      </c>
      <c r="J239" s="279" t="s">
        <v>92</v>
      </c>
      <c r="K239" s="279" t="s">
        <v>92</v>
      </c>
      <c r="L239" s="279" t="s">
        <v>92</v>
      </c>
      <c r="M239" s="279">
        <v>104</v>
      </c>
      <c r="N239" s="279">
        <v>81</v>
      </c>
      <c r="O239" s="279">
        <v>54</v>
      </c>
      <c r="P239" s="280">
        <v>79</v>
      </c>
      <c r="Q239" s="312"/>
    </row>
    <row r="240" spans="1:17" ht="23.65">
      <c r="A240" s="134" t="s">
        <v>130</v>
      </c>
      <c r="B240" s="311" t="s">
        <v>226</v>
      </c>
      <c r="C240" s="279">
        <v>104</v>
      </c>
      <c r="D240" s="279">
        <v>81</v>
      </c>
      <c r="E240" s="279" t="s">
        <v>92</v>
      </c>
      <c r="F240" s="279" t="s">
        <v>92</v>
      </c>
      <c r="G240" s="279" t="s">
        <v>92</v>
      </c>
      <c r="H240" s="279" t="s">
        <v>92</v>
      </c>
      <c r="I240" s="279" t="s">
        <v>92</v>
      </c>
      <c r="J240" s="279" t="s">
        <v>92</v>
      </c>
      <c r="K240" s="279" t="s">
        <v>92</v>
      </c>
      <c r="L240" s="279" t="s">
        <v>92</v>
      </c>
      <c r="M240" s="279">
        <v>104</v>
      </c>
      <c r="N240" s="279">
        <v>81</v>
      </c>
      <c r="O240" s="279">
        <v>54</v>
      </c>
      <c r="P240" s="280">
        <v>54</v>
      </c>
      <c r="Q240" s="312"/>
    </row>
    <row r="241" spans="1:17">
      <c r="A241" s="132"/>
      <c r="B241" s="311" t="s">
        <v>229</v>
      </c>
      <c r="C241" s="279">
        <v>114</v>
      </c>
      <c r="D241" s="279">
        <v>58</v>
      </c>
      <c r="E241" s="279">
        <v>114</v>
      </c>
      <c r="F241" s="279">
        <v>58</v>
      </c>
      <c r="G241" s="279">
        <v>56</v>
      </c>
      <c r="H241" s="279">
        <v>33</v>
      </c>
      <c r="I241" s="279">
        <v>25</v>
      </c>
      <c r="J241" s="279" t="s">
        <v>92</v>
      </c>
      <c r="K241" s="279" t="s">
        <v>92</v>
      </c>
      <c r="L241" s="279" t="s">
        <v>92</v>
      </c>
      <c r="M241" s="279" t="s">
        <v>92</v>
      </c>
      <c r="N241" s="279" t="s">
        <v>92</v>
      </c>
      <c r="O241" s="279" t="s">
        <v>92</v>
      </c>
      <c r="P241" s="280">
        <v>25</v>
      </c>
      <c r="Q241" s="312"/>
    </row>
    <row r="242" spans="1:17">
      <c r="A242" s="136" t="s">
        <v>240</v>
      </c>
      <c r="B242" s="307" t="s">
        <v>80</v>
      </c>
      <c r="C242" s="277">
        <v>7564</v>
      </c>
      <c r="D242" s="277">
        <v>4076</v>
      </c>
      <c r="E242" s="277">
        <v>4895</v>
      </c>
      <c r="F242" s="277">
        <v>2590</v>
      </c>
      <c r="G242" s="277">
        <v>1709</v>
      </c>
      <c r="H242" s="277">
        <v>1570</v>
      </c>
      <c r="I242" s="277">
        <v>1410</v>
      </c>
      <c r="J242" s="277">
        <v>127</v>
      </c>
      <c r="K242" s="277">
        <v>78</v>
      </c>
      <c r="L242" s="277">
        <v>1</v>
      </c>
      <c r="M242" s="277">
        <v>2669</v>
      </c>
      <c r="N242" s="277">
        <v>1486</v>
      </c>
      <c r="O242" s="277">
        <v>1377</v>
      </c>
      <c r="P242" s="278">
        <v>2703</v>
      </c>
      <c r="Q242" s="312"/>
    </row>
    <row r="243" spans="1:17">
      <c r="A243" s="310" t="s">
        <v>132</v>
      </c>
      <c r="B243" s="307" t="s">
        <v>226</v>
      </c>
      <c r="C243" s="277">
        <v>3249</v>
      </c>
      <c r="D243" s="277">
        <v>1831</v>
      </c>
      <c r="E243" s="277">
        <v>580</v>
      </c>
      <c r="F243" s="277">
        <v>345</v>
      </c>
      <c r="G243" s="277">
        <v>120</v>
      </c>
      <c r="H243" s="277">
        <v>151</v>
      </c>
      <c r="I243" s="277">
        <v>143</v>
      </c>
      <c r="J243" s="277">
        <v>87</v>
      </c>
      <c r="K243" s="277">
        <v>78</v>
      </c>
      <c r="L243" s="277">
        <v>1</v>
      </c>
      <c r="M243" s="277">
        <v>2669</v>
      </c>
      <c r="N243" s="277">
        <v>1486</v>
      </c>
      <c r="O243" s="277">
        <v>1377</v>
      </c>
      <c r="P243" s="278">
        <v>1456</v>
      </c>
      <c r="Q243" s="312"/>
    </row>
    <row r="244" spans="1:17">
      <c r="A244" s="136" t="s">
        <v>227</v>
      </c>
      <c r="B244" s="307" t="s">
        <v>228</v>
      </c>
      <c r="C244" s="277">
        <v>414</v>
      </c>
      <c r="D244" s="277">
        <v>165</v>
      </c>
      <c r="E244" s="277">
        <v>414</v>
      </c>
      <c r="F244" s="277">
        <v>165</v>
      </c>
      <c r="G244" s="277">
        <v>207</v>
      </c>
      <c r="H244" s="277">
        <v>86</v>
      </c>
      <c r="I244" s="277">
        <v>82</v>
      </c>
      <c r="J244" s="277">
        <v>39</v>
      </c>
      <c r="K244" s="277" t="s">
        <v>92</v>
      </c>
      <c r="L244" s="277" t="s">
        <v>92</v>
      </c>
      <c r="M244" s="277" t="s">
        <v>92</v>
      </c>
      <c r="N244" s="277" t="s">
        <v>92</v>
      </c>
      <c r="O244" s="277" t="s">
        <v>92</v>
      </c>
      <c r="P244" s="278">
        <v>62</v>
      </c>
      <c r="Q244" s="312"/>
    </row>
    <row r="245" spans="1:17">
      <c r="A245" s="136" t="s">
        <v>227</v>
      </c>
      <c r="B245" s="307" t="s">
        <v>229</v>
      </c>
      <c r="C245" s="277">
        <v>3901</v>
      </c>
      <c r="D245" s="277">
        <v>2080</v>
      </c>
      <c r="E245" s="277">
        <v>3901</v>
      </c>
      <c r="F245" s="277">
        <v>2080</v>
      </c>
      <c r="G245" s="277">
        <v>1382</v>
      </c>
      <c r="H245" s="277">
        <v>1333</v>
      </c>
      <c r="I245" s="277">
        <v>1185</v>
      </c>
      <c r="J245" s="277">
        <v>1</v>
      </c>
      <c r="K245" s="277" t="s">
        <v>92</v>
      </c>
      <c r="L245" s="277" t="s">
        <v>92</v>
      </c>
      <c r="M245" s="277" t="s">
        <v>92</v>
      </c>
      <c r="N245" s="277" t="s">
        <v>92</v>
      </c>
      <c r="O245" s="277" t="s">
        <v>92</v>
      </c>
      <c r="P245" s="278">
        <v>1185</v>
      </c>
      <c r="Q245" s="312"/>
    </row>
    <row r="246" spans="1:17">
      <c r="A246" s="132" t="s">
        <v>133</v>
      </c>
      <c r="B246" s="311" t="s">
        <v>80</v>
      </c>
      <c r="C246" s="279">
        <v>6527</v>
      </c>
      <c r="D246" s="279">
        <v>3546</v>
      </c>
      <c r="E246" s="279">
        <v>3989</v>
      </c>
      <c r="F246" s="279">
        <v>2130</v>
      </c>
      <c r="G246" s="279">
        <v>1464</v>
      </c>
      <c r="H246" s="279">
        <v>1300</v>
      </c>
      <c r="I246" s="279">
        <v>1186</v>
      </c>
      <c r="J246" s="279">
        <v>39</v>
      </c>
      <c r="K246" s="279" t="s">
        <v>92</v>
      </c>
      <c r="L246" s="279" t="s">
        <v>92</v>
      </c>
      <c r="M246" s="279">
        <v>2538</v>
      </c>
      <c r="N246" s="279">
        <v>1416</v>
      </c>
      <c r="O246" s="279">
        <v>1318</v>
      </c>
      <c r="P246" s="280">
        <v>2489</v>
      </c>
      <c r="Q246" s="312"/>
    </row>
    <row r="247" spans="1:17">
      <c r="A247" s="134" t="s">
        <v>134</v>
      </c>
      <c r="B247" s="311" t="s">
        <v>226</v>
      </c>
      <c r="C247" s="279">
        <v>2539</v>
      </c>
      <c r="D247" s="279">
        <v>1416</v>
      </c>
      <c r="E247" s="279">
        <v>1</v>
      </c>
      <c r="F247" s="279" t="s">
        <v>92</v>
      </c>
      <c r="G247" s="279" t="s">
        <v>92</v>
      </c>
      <c r="H247" s="279">
        <v>1</v>
      </c>
      <c r="I247" s="279" t="s">
        <v>92</v>
      </c>
      <c r="J247" s="279" t="s">
        <v>92</v>
      </c>
      <c r="K247" s="279" t="s">
        <v>92</v>
      </c>
      <c r="L247" s="279" t="s">
        <v>92</v>
      </c>
      <c r="M247" s="279">
        <v>2538</v>
      </c>
      <c r="N247" s="279">
        <v>1416</v>
      </c>
      <c r="O247" s="279">
        <v>1318</v>
      </c>
      <c r="P247" s="280">
        <v>1319</v>
      </c>
      <c r="Q247" s="312"/>
    </row>
    <row r="248" spans="1:17" s="309" customFormat="1">
      <c r="A248" s="132" t="s">
        <v>227</v>
      </c>
      <c r="B248" s="311" t="s">
        <v>228</v>
      </c>
      <c r="C248" s="279">
        <v>382</v>
      </c>
      <c r="D248" s="279">
        <v>154</v>
      </c>
      <c r="E248" s="279">
        <v>382</v>
      </c>
      <c r="F248" s="279">
        <v>154</v>
      </c>
      <c r="G248" s="279">
        <v>192</v>
      </c>
      <c r="H248" s="279">
        <v>75</v>
      </c>
      <c r="I248" s="279">
        <v>77</v>
      </c>
      <c r="J248" s="279">
        <v>38</v>
      </c>
      <c r="K248" s="279" t="s">
        <v>92</v>
      </c>
      <c r="L248" s="279" t="s">
        <v>92</v>
      </c>
      <c r="M248" s="279" t="s">
        <v>92</v>
      </c>
      <c r="N248" s="279" t="s">
        <v>92</v>
      </c>
      <c r="O248" s="279" t="s">
        <v>92</v>
      </c>
      <c r="P248" s="280">
        <v>61</v>
      </c>
      <c r="Q248" s="312"/>
    </row>
    <row r="249" spans="1:17" s="309" customFormat="1">
      <c r="A249" s="132" t="s">
        <v>227</v>
      </c>
      <c r="B249" s="311" t="s">
        <v>229</v>
      </c>
      <c r="C249" s="279">
        <v>3606</v>
      </c>
      <c r="D249" s="279">
        <v>1976</v>
      </c>
      <c r="E249" s="279">
        <v>3606</v>
      </c>
      <c r="F249" s="279">
        <v>1976</v>
      </c>
      <c r="G249" s="279">
        <v>1272</v>
      </c>
      <c r="H249" s="279">
        <v>1224</v>
      </c>
      <c r="I249" s="279">
        <v>1109</v>
      </c>
      <c r="J249" s="279">
        <v>1</v>
      </c>
      <c r="K249" s="279" t="s">
        <v>92</v>
      </c>
      <c r="L249" s="279" t="s">
        <v>92</v>
      </c>
      <c r="M249" s="279" t="s">
        <v>92</v>
      </c>
      <c r="N249" s="279" t="s">
        <v>92</v>
      </c>
      <c r="O249" s="279" t="s">
        <v>92</v>
      </c>
      <c r="P249" s="280">
        <v>1109</v>
      </c>
      <c r="Q249" s="312"/>
    </row>
    <row r="250" spans="1:17" s="309" customFormat="1">
      <c r="A250" s="132" t="s">
        <v>1026</v>
      </c>
      <c r="B250" s="311" t="s">
        <v>80</v>
      </c>
      <c r="C250" s="279">
        <v>722</v>
      </c>
      <c r="D250" s="279">
        <v>429</v>
      </c>
      <c r="E250" s="279">
        <v>631</v>
      </c>
      <c r="F250" s="279">
        <v>378</v>
      </c>
      <c r="G250" s="279">
        <v>145</v>
      </c>
      <c r="H250" s="279">
        <v>168</v>
      </c>
      <c r="I250" s="279">
        <v>152</v>
      </c>
      <c r="J250" s="279">
        <v>87</v>
      </c>
      <c r="K250" s="279">
        <v>78</v>
      </c>
      <c r="L250" s="279">
        <v>1</v>
      </c>
      <c r="M250" s="279">
        <v>91</v>
      </c>
      <c r="N250" s="279">
        <v>51</v>
      </c>
      <c r="O250" s="279">
        <v>41</v>
      </c>
      <c r="P250" s="280">
        <v>128</v>
      </c>
      <c r="Q250" s="312"/>
    </row>
    <row r="251" spans="1:17" s="309" customFormat="1">
      <c r="A251" s="134" t="s">
        <v>136</v>
      </c>
      <c r="B251" s="311" t="s">
        <v>226</v>
      </c>
      <c r="C251" s="279">
        <v>670</v>
      </c>
      <c r="D251" s="279">
        <v>396</v>
      </c>
      <c r="E251" s="279">
        <v>579</v>
      </c>
      <c r="F251" s="279">
        <v>345</v>
      </c>
      <c r="G251" s="279">
        <v>120</v>
      </c>
      <c r="H251" s="279">
        <v>150</v>
      </c>
      <c r="I251" s="279">
        <v>143</v>
      </c>
      <c r="J251" s="279">
        <v>87</v>
      </c>
      <c r="K251" s="279">
        <v>78</v>
      </c>
      <c r="L251" s="279">
        <v>1</v>
      </c>
      <c r="M251" s="279">
        <v>91</v>
      </c>
      <c r="N251" s="279">
        <v>51</v>
      </c>
      <c r="O251" s="279">
        <v>41</v>
      </c>
      <c r="P251" s="280">
        <v>119</v>
      </c>
      <c r="Q251" s="312"/>
    </row>
    <row r="252" spans="1:17">
      <c r="A252" s="132"/>
      <c r="B252" s="311" t="s">
        <v>229</v>
      </c>
      <c r="C252" s="279">
        <v>52</v>
      </c>
      <c r="D252" s="279">
        <v>33</v>
      </c>
      <c r="E252" s="279">
        <v>52</v>
      </c>
      <c r="F252" s="279">
        <v>33</v>
      </c>
      <c r="G252" s="279">
        <v>25</v>
      </c>
      <c r="H252" s="279">
        <v>18</v>
      </c>
      <c r="I252" s="279">
        <v>9</v>
      </c>
      <c r="J252" s="279" t="s">
        <v>92</v>
      </c>
      <c r="K252" s="279" t="s">
        <v>92</v>
      </c>
      <c r="L252" s="279" t="s">
        <v>92</v>
      </c>
      <c r="M252" s="279" t="s">
        <v>92</v>
      </c>
      <c r="N252" s="279" t="s">
        <v>92</v>
      </c>
      <c r="O252" s="279" t="s">
        <v>92</v>
      </c>
      <c r="P252" s="280">
        <v>9</v>
      </c>
      <c r="Q252" s="312"/>
    </row>
    <row r="253" spans="1:17" ht="23.65">
      <c r="A253" s="132" t="s">
        <v>1055</v>
      </c>
      <c r="B253" s="311" t="s">
        <v>80</v>
      </c>
      <c r="C253" s="279">
        <v>311</v>
      </c>
      <c r="D253" s="279">
        <v>100</v>
      </c>
      <c r="E253" s="279">
        <v>271</v>
      </c>
      <c r="F253" s="279">
        <v>81</v>
      </c>
      <c r="G253" s="279">
        <v>96</v>
      </c>
      <c r="H253" s="279">
        <v>102</v>
      </c>
      <c r="I253" s="279">
        <v>72</v>
      </c>
      <c r="J253" s="279">
        <v>1</v>
      </c>
      <c r="K253" s="279" t="s">
        <v>92</v>
      </c>
      <c r="L253" s="279" t="s">
        <v>92</v>
      </c>
      <c r="M253" s="279">
        <v>40</v>
      </c>
      <c r="N253" s="279">
        <v>19</v>
      </c>
      <c r="O253" s="279">
        <v>18</v>
      </c>
      <c r="P253" s="280">
        <v>86</v>
      </c>
      <c r="Q253" s="312"/>
    </row>
    <row r="254" spans="1:17" ht="23.65">
      <c r="A254" s="134" t="s">
        <v>960</v>
      </c>
      <c r="B254" s="311" t="s">
        <v>226</v>
      </c>
      <c r="C254" s="279">
        <v>40</v>
      </c>
      <c r="D254" s="279">
        <v>19</v>
      </c>
      <c r="E254" s="279" t="s">
        <v>92</v>
      </c>
      <c r="F254" s="279" t="s">
        <v>92</v>
      </c>
      <c r="G254" s="279" t="s">
        <v>92</v>
      </c>
      <c r="H254" s="279" t="s">
        <v>92</v>
      </c>
      <c r="I254" s="279" t="s">
        <v>92</v>
      </c>
      <c r="J254" s="279" t="s">
        <v>92</v>
      </c>
      <c r="K254" s="279" t="s">
        <v>92</v>
      </c>
      <c r="L254" s="279" t="s">
        <v>92</v>
      </c>
      <c r="M254" s="279">
        <v>40</v>
      </c>
      <c r="N254" s="279">
        <v>19</v>
      </c>
      <c r="O254" s="279">
        <v>18</v>
      </c>
      <c r="P254" s="280">
        <v>18</v>
      </c>
      <c r="Q254" s="312"/>
    </row>
    <row r="255" spans="1:17">
      <c r="A255" s="132"/>
      <c r="B255" s="311" t="s">
        <v>228</v>
      </c>
      <c r="C255" s="279">
        <v>32</v>
      </c>
      <c r="D255" s="279">
        <v>11</v>
      </c>
      <c r="E255" s="279">
        <v>32</v>
      </c>
      <c r="F255" s="279">
        <v>11</v>
      </c>
      <c r="G255" s="279">
        <v>15</v>
      </c>
      <c r="H255" s="279">
        <v>11</v>
      </c>
      <c r="I255" s="279">
        <v>5</v>
      </c>
      <c r="J255" s="279">
        <v>1</v>
      </c>
      <c r="K255" s="279" t="s">
        <v>92</v>
      </c>
      <c r="L255" s="279" t="s">
        <v>92</v>
      </c>
      <c r="M255" s="279" t="s">
        <v>92</v>
      </c>
      <c r="N255" s="279" t="s">
        <v>92</v>
      </c>
      <c r="O255" s="279" t="s">
        <v>92</v>
      </c>
      <c r="P255" s="280">
        <v>1</v>
      </c>
      <c r="Q255" s="312"/>
    </row>
    <row r="256" spans="1:17">
      <c r="A256" s="132"/>
      <c r="B256" s="311" t="s">
        <v>229</v>
      </c>
      <c r="C256" s="279">
        <v>239</v>
      </c>
      <c r="D256" s="279">
        <v>70</v>
      </c>
      <c r="E256" s="279">
        <v>239</v>
      </c>
      <c r="F256" s="279">
        <v>70</v>
      </c>
      <c r="G256" s="279">
        <v>81</v>
      </c>
      <c r="H256" s="279">
        <v>91</v>
      </c>
      <c r="I256" s="279">
        <v>67</v>
      </c>
      <c r="J256" s="279" t="s">
        <v>92</v>
      </c>
      <c r="K256" s="279" t="s">
        <v>92</v>
      </c>
      <c r="L256" s="279" t="s">
        <v>92</v>
      </c>
      <c r="M256" s="279" t="s">
        <v>92</v>
      </c>
      <c r="N256" s="279" t="s">
        <v>92</v>
      </c>
      <c r="O256" s="279" t="s">
        <v>92</v>
      </c>
      <c r="P256" s="280">
        <v>67</v>
      </c>
      <c r="Q256" s="312"/>
    </row>
    <row r="257" spans="1:17">
      <c r="A257" s="132" t="s">
        <v>141</v>
      </c>
      <c r="B257" s="311" t="s">
        <v>243</v>
      </c>
      <c r="C257" s="279">
        <v>3</v>
      </c>
      <c r="D257" s="279">
        <v>1</v>
      </c>
      <c r="E257" s="279">
        <v>3</v>
      </c>
      <c r="F257" s="279">
        <v>1</v>
      </c>
      <c r="G257" s="279">
        <v>3</v>
      </c>
      <c r="H257" s="279" t="s">
        <v>92</v>
      </c>
      <c r="I257" s="279" t="s">
        <v>92</v>
      </c>
      <c r="J257" s="279" t="s">
        <v>92</v>
      </c>
      <c r="K257" s="279" t="s">
        <v>92</v>
      </c>
      <c r="L257" s="279" t="s">
        <v>92</v>
      </c>
      <c r="M257" s="279" t="s">
        <v>92</v>
      </c>
      <c r="N257" s="279" t="s">
        <v>92</v>
      </c>
      <c r="O257" s="279" t="s">
        <v>92</v>
      </c>
      <c r="P257" s="280" t="s">
        <v>92</v>
      </c>
      <c r="Q257" s="312"/>
    </row>
    <row r="258" spans="1:17">
      <c r="A258" s="134" t="s">
        <v>142</v>
      </c>
      <c r="B258" s="311"/>
      <c r="C258" s="279"/>
      <c r="D258" s="279"/>
      <c r="E258" s="279"/>
      <c r="F258" s="279"/>
      <c r="G258" s="279"/>
      <c r="H258" s="279"/>
      <c r="I258" s="279"/>
      <c r="J258" s="279"/>
      <c r="K258" s="279"/>
      <c r="L258" s="279"/>
      <c r="M258" s="279"/>
      <c r="N258" s="279"/>
      <c r="O258" s="279"/>
      <c r="P258" s="280"/>
      <c r="Q258" s="312"/>
    </row>
    <row r="259" spans="1:17">
      <c r="A259" s="136" t="s">
        <v>1027</v>
      </c>
      <c r="B259" s="307" t="s">
        <v>80</v>
      </c>
      <c r="C259" s="277">
        <v>1616</v>
      </c>
      <c r="D259" s="277">
        <v>912</v>
      </c>
      <c r="E259" s="277">
        <v>1083</v>
      </c>
      <c r="F259" s="277">
        <v>625</v>
      </c>
      <c r="G259" s="277">
        <v>485</v>
      </c>
      <c r="H259" s="277">
        <v>307</v>
      </c>
      <c r="I259" s="277">
        <v>272</v>
      </c>
      <c r="J259" s="277">
        <v>19</v>
      </c>
      <c r="K259" s="277" t="s">
        <v>92</v>
      </c>
      <c r="L259" s="277" t="s">
        <v>92</v>
      </c>
      <c r="M259" s="277">
        <v>533</v>
      </c>
      <c r="N259" s="277">
        <v>287</v>
      </c>
      <c r="O259" s="277">
        <v>240</v>
      </c>
      <c r="P259" s="278">
        <v>494</v>
      </c>
      <c r="Q259" s="312"/>
    </row>
    <row r="260" spans="1:17">
      <c r="A260" s="310" t="s">
        <v>245</v>
      </c>
      <c r="B260" s="307" t="s">
        <v>226</v>
      </c>
      <c r="C260" s="277">
        <v>532</v>
      </c>
      <c r="D260" s="277">
        <v>287</v>
      </c>
      <c r="E260" s="277" t="s">
        <v>92</v>
      </c>
      <c r="F260" s="277" t="s">
        <v>92</v>
      </c>
      <c r="G260" s="277" t="s">
        <v>92</v>
      </c>
      <c r="H260" s="277" t="s">
        <v>92</v>
      </c>
      <c r="I260" s="277" t="s">
        <v>92</v>
      </c>
      <c r="J260" s="277" t="s">
        <v>92</v>
      </c>
      <c r="K260" s="277" t="s">
        <v>92</v>
      </c>
      <c r="L260" s="277" t="s">
        <v>92</v>
      </c>
      <c r="M260" s="277">
        <v>532</v>
      </c>
      <c r="N260" s="277">
        <v>287</v>
      </c>
      <c r="O260" s="277">
        <v>239</v>
      </c>
      <c r="P260" s="278">
        <v>239</v>
      </c>
      <c r="Q260" s="312"/>
    </row>
    <row r="261" spans="1:17">
      <c r="A261" s="136"/>
      <c r="B261" s="307" t="s">
        <v>228</v>
      </c>
      <c r="C261" s="277">
        <v>124</v>
      </c>
      <c r="D261" s="277">
        <v>58</v>
      </c>
      <c r="E261" s="277">
        <v>124</v>
      </c>
      <c r="F261" s="277">
        <v>58</v>
      </c>
      <c r="G261" s="277">
        <v>53</v>
      </c>
      <c r="H261" s="277">
        <v>23</v>
      </c>
      <c r="I261" s="277">
        <v>32</v>
      </c>
      <c r="J261" s="277">
        <v>16</v>
      </c>
      <c r="K261" s="277" t="s">
        <v>92</v>
      </c>
      <c r="L261" s="277" t="s">
        <v>92</v>
      </c>
      <c r="M261" s="277" t="s">
        <v>92</v>
      </c>
      <c r="N261" s="277" t="s">
        <v>92</v>
      </c>
      <c r="O261" s="277" t="s">
        <v>92</v>
      </c>
      <c r="P261" s="278">
        <v>16</v>
      </c>
      <c r="Q261" s="312"/>
    </row>
    <row r="262" spans="1:17">
      <c r="A262" s="136"/>
      <c r="B262" s="307" t="s">
        <v>229</v>
      </c>
      <c r="C262" s="277">
        <v>953</v>
      </c>
      <c r="D262" s="277">
        <v>564</v>
      </c>
      <c r="E262" s="277">
        <v>953</v>
      </c>
      <c r="F262" s="277">
        <v>564</v>
      </c>
      <c r="G262" s="277">
        <v>429</v>
      </c>
      <c r="H262" s="277">
        <v>283</v>
      </c>
      <c r="I262" s="277">
        <v>238</v>
      </c>
      <c r="J262" s="277">
        <v>3</v>
      </c>
      <c r="K262" s="277" t="s">
        <v>92</v>
      </c>
      <c r="L262" s="277" t="s">
        <v>92</v>
      </c>
      <c r="M262" s="277" t="s">
        <v>92</v>
      </c>
      <c r="N262" s="277" t="s">
        <v>92</v>
      </c>
      <c r="O262" s="277" t="s">
        <v>92</v>
      </c>
      <c r="P262" s="278">
        <v>239</v>
      </c>
      <c r="Q262" s="312"/>
    </row>
    <row r="263" spans="1:17">
      <c r="A263" s="132" t="s">
        <v>1028</v>
      </c>
      <c r="B263" s="311" t="s">
        <v>80</v>
      </c>
      <c r="C263" s="279">
        <v>558</v>
      </c>
      <c r="D263" s="279">
        <v>357</v>
      </c>
      <c r="E263" s="279">
        <v>422</v>
      </c>
      <c r="F263" s="279">
        <v>269</v>
      </c>
      <c r="G263" s="279">
        <v>211</v>
      </c>
      <c r="H263" s="279">
        <v>117</v>
      </c>
      <c r="I263" s="279">
        <v>90</v>
      </c>
      <c r="J263" s="279">
        <v>4</v>
      </c>
      <c r="K263" s="279" t="s">
        <v>92</v>
      </c>
      <c r="L263" s="279" t="s">
        <v>92</v>
      </c>
      <c r="M263" s="279">
        <v>136</v>
      </c>
      <c r="N263" s="279">
        <v>88</v>
      </c>
      <c r="O263" s="279">
        <v>59</v>
      </c>
      <c r="P263" s="280">
        <v>142</v>
      </c>
      <c r="Q263" s="312"/>
    </row>
    <row r="264" spans="1:17">
      <c r="A264" s="134" t="s">
        <v>146</v>
      </c>
      <c r="B264" s="311" t="s">
        <v>226</v>
      </c>
      <c r="C264" s="279">
        <v>136</v>
      </c>
      <c r="D264" s="279">
        <v>88</v>
      </c>
      <c r="E264" s="279" t="s">
        <v>92</v>
      </c>
      <c r="F264" s="279" t="s">
        <v>92</v>
      </c>
      <c r="G264" s="279" t="s">
        <v>92</v>
      </c>
      <c r="H264" s="279" t="s">
        <v>92</v>
      </c>
      <c r="I264" s="279" t="s">
        <v>92</v>
      </c>
      <c r="J264" s="279" t="s">
        <v>92</v>
      </c>
      <c r="K264" s="279" t="s">
        <v>92</v>
      </c>
      <c r="L264" s="279" t="s">
        <v>92</v>
      </c>
      <c r="M264" s="279">
        <v>136</v>
      </c>
      <c r="N264" s="279">
        <v>88</v>
      </c>
      <c r="O264" s="279">
        <v>59</v>
      </c>
      <c r="P264" s="280">
        <v>59</v>
      </c>
      <c r="Q264" s="312"/>
    </row>
    <row r="265" spans="1:17">
      <c r="A265" s="132" t="s">
        <v>227</v>
      </c>
      <c r="B265" s="311" t="s">
        <v>228</v>
      </c>
      <c r="C265" s="279">
        <v>38</v>
      </c>
      <c r="D265" s="279">
        <v>20</v>
      </c>
      <c r="E265" s="279">
        <v>38</v>
      </c>
      <c r="F265" s="279">
        <v>20</v>
      </c>
      <c r="G265" s="279">
        <v>15</v>
      </c>
      <c r="H265" s="279">
        <v>8</v>
      </c>
      <c r="I265" s="279">
        <v>11</v>
      </c>
      <c r="J265" s="279">
        <v>4</v>
      </c>
      <c r="K265" s="279" t="s">
        <v>92</v>
      </c>
      <c r="L265" s="279" t="s">
        <v>92</v>
      </c>
      <c r="M265" s="279" t="s">
        <v>92</v>
      </c>
      <c r="N265" s="279" t="s">
        <v>92</v>
      </c>
      <c r="O265" s="279" t="s">
        <v>92</v>
      </c>
      <c r="P265" s="280">
        <v>4</v>
      </c>
      <c r="Q265" s="312"/>
    </row>
    <row r="266" spans="1:17">
      <c r="A266" s="132" t="s">
        <v>227</v>
      </c>
      <c r="B266" s="311" t="s">
        <v>229</v>
      </c>
      <c r="C266" s="279">
        <v>384</v>
      </c>
      <c r="D266" s="279">
        <v>249</v>
      </c>
      <c r="E266" s="279">
        <v>384</v>
      </c>
      <c r="F266" s="279">
        <v>249</v>
      </c>
      <c r="G266" s="279">
        <v>196</v>
      </c>
      <c r="H266" s="279">
        <v>109</v>
      </c>
      <c r="I266" s="279">
        <v>79</v>
      </c>
      <c r="J266" s="279" t="s">
        <v>92</v>
      </c>
      <c r="K266" s="279" t="s">
        <v>92</v>
      </c>
      <c r="L266" s="279" t="s">
        <v>92</v>
      </c>
      <c r="M266" s="279" t="s">
        <v>92</v>
      </c>
      <c r="N266" s="279" t="s">
        <v>92</v>
      </c>
      <c r="O266" s="279" t="s">
        <v>92</v>
      </c>
      <c r="P266" s="280">
        <v>79</v>
      </c>
      <c r="Q266" s="312"/>
    </row>
    <row r="267" spans="1:17">
      <c r="A267" s="132" t="s">
        <v>1029</v>
      </c>
      <c r="B267" s="311" t="s">
        <v>80</v>
      </c>
      <c r="C267" s="279">
        <v>212</v>
      </c>
      <c r="D267" s="279">
        <v>129</v>
      </c>
      <c r="E267" s="279">
        <v>118</v>
      </c>
      <c r="F267" s="279">
        <v>77</v>
      </c>
      <c r="G267" s="279">
        <v>50</v>
      </c>
      <c r="H267" s="279">
        <v>36</v>
      </c>
      <c r="I267" s="279">
        <v>28</v>
      </c>
      <c r="J267" s="279">
        <v>4</v>
      </c>
      <c r="K267" s="279" t="s">
        <v>92</v>
      </c>
      <c r="L267" s="279" t="s">
        <v>92</v>
      </c>
      <c r="M267" s="279">
        <v>94</v>
      </c>
      <c r="N267" s="279">
        <v>52</v>
      </c>
      <c r="O267" s="279">
        <v>44</v>
      </c>
      <c r="P267" s="280">
        <v>75</v>
      </c>
      <c r="Q267" s="312"/>
    </row>
    <row r="268" spans="1:17" s="309" customFormat="1">
      <c r="A268" s="134" t="s">
        <v>246</v>
      </c>
      <c r="B268" s="311" t="s">
        <v>226</v>
      </c>
      <c r="C268" s="279">
        <v>94</v>
      </c>
      <c r="D268" s="279">
        <v>52</v>
      </c>
      <c r="E268" s="279" t="s">
        <v>92</v>
      </c>
      <c r="F268" s="279" t="s">
        <v>92</v>
      </c>
      <c r="G268" s="279" t="s">
        <v>92</v>
      </c>
      <c r="H268" s="279" t="s">
        <v>92</v>
      </c>
      <c r="I268" s="279" t="s">
        <v>92</v>
      </c>
      <c r="J268" s="279" t="s">
        <v>92</v>
      </c>
      <c r="K268" s="279" t="s">
        <v>92</v>
      </c>
      <c r="L268" s="279" t="s">
        <v>92</v>
      </c>
      <c r="M268" s="279">
        <v>94</v>
      </c>
      <c r="N268" s="279">
        <v>52</v>
      </c>
      <c r="O268" s="279">
        <v>44</v>
      </c>
      <c r="P268" s="280">
        <v>44</v>
      </c>
      <c r="Q268" s="308"/>
    </row>
    <row r="269" spans="1:17" s="309" customFormat="1">
      <c r="A269" s="132" t="s">
        <v>227</v>
      </c>
      <c r="B269" s="311" t="s">
        <v>228</v>
      </c>
      <c r="C269" s="279">
        <v>8</v>
      </c>
      <c r="D269" s="279">
        <v>6</v>
      </c>
      <c r="E269" s="279">
        <v>8</v>
      </c>
      <c r="F269" s="279">
        <v>6</v>
      </c>
      <c r="G269" s="279">
        <v>2</v>
      </c>
      <c r="H269" s="279">
        <v>1</v>
      </c>
      <c r="I269" s="279">
        <v>1</v>
      </c>
      <c r="J269" s="279">
        <v>4</v>
      </c>
      <c r="K269" s="279" t="s">
        <v>92</v>
      </c>
      <c r="L269" s="279" t="s">
        <v>92</v>
      </c>
      <c r="M269" s="279" t="s">
        <v>92</v>
      </c>
      <c r="N269" s="279" t="s">
        <v>92</v>
      </c>
      <c r="O269" s="279" t="s">
        <v>92</v>
      </c>
      <c r="P269" s="280">
        <v>4</v>
      </c>
      <c r="Q269" s="308"/>
    </row>
    <row r="270" spans="1:17" s="309" customFormat="1">
      <c r="A270" s="132" t="s">
        <v>227</v>
      </c>
      <c r="B270" s="311" t="s">
        <v>229</v>
      </c>
      <c r="C270" s="279">
        <v>110</v>
      </c>
      <c r="D270" s="279">
        <v>71</v>
      </c>
      <c r="E270" s="279">
        <v>110</v>
      </c>
      <c r="F270" s="279">
        <v>71</v>
      </c>
      <c r="G270" s="279">
        <v>48</v>
      </c>
      <c r="H270" s="279">
        <v>35</v>
      </c>
      <c r="I270" s="279">
        <v>27</v>
      </c>
      <c r="J270" s="279" t="s">
        <v>92</v>
      </c>
      <c r="K270" s="279" t="s">
        <v>92</v>
      </c>
      <c r="L270" s="279" t="s">
        <v>92</v>
      </c>
      <c r="M270" s="279" t="s">
        <v>92</v>
      </c>
      <c r="N270" s="279" t="s">
        <v>92</v>
      </c>
      <c r="O270" s="279" t="s">
        <v>92</v>
      </c>
      <c r="P270" s="280">
        <v>27</v>
      </c>
      <c r="Q270" s="308"/>
    </row>
    <row r="271" spans="1:17">
      <c r="A271" s="132" t="s">
        <v>1030</v>
      </c>
      <c r="B271" s="311" t="s">
        <v>80</v>
      </c>
      <c r="C271" s="279">
        <v>604</v>
      </c>
      <c r="D271" s="279">
        <v>308</v>
      </c>
      <c r="E271" s="279">
        <v>355</v>
      </c>
      <c r="F271" s="279">
        <v>192</v>
      </c>
      <c r="G271" s="279">
        <v>141</v>
      </c>
      <c r="H271" s="279">
        <v>100</v>
      </c>
      <c r="I271" s="279">
        <v>109</v>
      </c>
      <c r="J271" s="279">
        <v>5</v>
      </c>
      <c r="K271" s="279" t="s">
        <v>92</v>
      </c>
      <c r="L271" s="279" t="s">
        <v>92</v>
      </c>
      <c r="M271" s="279">
        <v>249</v>
      </c>
      <c r="N271" s="279">
        <v>116</v>
      </c>
      <c r="O271" s="279">
        <v>118</v>
      </c>
      <c r="P271" s="280">
        <v>214</v>
      </c>
      <c r="Q271" s="312"/>
    </row>
    <row r="272" spans="1:17">
      <c r="A272" s="134" t="s">
        <v>150</v>
      </c>
      <c r="B272" s="311" t="s">
        <v>226</v>
      </c>
      <c r="C272" s="279">
        <v>249</v>
      </c>
      <c r="D272" s="279">
        <v>116</v>
      </c>
      <c r="E272" s="279" t="s">
        <v>92</v>
      </c>
      <c r="F272" s="279" t="s">
        <v>92</v>
      </c>
      <c r="G272" s="279" t="s">
        <v>92</v>
      </c>
      <c r="H272" s="279" t="s">
        <v>92</v>
      </c>
      <c r="I272" s="279" t="s">
        <v>92</v>
      </c>
      <c r="J272" s="279" t="s">
        <v>92</v>
      </c>
      <c r="K272" s="279" t="s">
        <v>92</v>
      </c>
      <c r="L272" s="279" t="s">
        <v>92</v>
      </c>
      <c r="M272" s="279">
        <v>249</v>
      </c>
      <c r="N272" s="279">
        <v>116</v>
      </c>
      <c r="O272" s="279">
        <v>118</v>
      </c>
      <c r="P272" s="280">
        <v>118</v>
      </c>
      <c r="Q272" s="312"/>
    </row>
    <row r="273" spans="1:17">
      <c r="A273" s="132" t="s">
        <v>227</v>
      </c>
      <c r="B273" s="311" t="s">
        <v>228</v>
      </c>
      <c r="C273" s="279">
        <v>54</v>
      </c>
      <c r="D273" s="279">
        <v>22</v>
      </c>
      <c r="E273" s="279">
        <v>54</v>
      </c>
      <c r="F273" s="279">
        <v>22</v>
      </c>
      <c r="G273" s="279">
        <v>21</v>
      </c>
      <c r="H273" s="279">
        <v>10</v>
      </c>
      <c r="I273" s="279">
        <v>18</v>
      </c>
      <c r="J273" s="279">
        <v>5</v>
      </c>
      <c r="K273" s="279" t="s">
        <v>92</v>
      </c>
      <c r="L273" s="279" t="s">
        <v>92</v>
      </c>
      <c r="M273" s="279" t="s">
        <v>92</v>
      </c>
      <c r="N273" s="279" t="s">
        <v>92</v>
      </c>
      <c r="O273" s="279" t="s">
        <v>92</v>
      </c>
      <c r="P273" s="280">
        <v>5</v>
      </c>
      <c r="Q273" s="312"/>
    </row>
    <row r="274" spans="1:17">
      <c r="A274" s="132" t="s">
        <v>227</v>
      </c>
      <c r="B274" s="311" t="s">
        <v>229</v>
      </c>
      <c r="C274" s="279">
        <v>301</v>
      </c>
      <c r="D274" s="279">
        <v>170</v>
      </c>
      <c r="E274" s="279">
        <v>301</v>
      </c>
      <c r="F274" s="279">
        <v>170</v>
      </c>
      <c r="G274" s="279">
        <v>120</v>
      </c>
      <c r="H274" s="279">
        <v>90</v>
      </c>
      <c r="I274" s="279">
        <v>91</v>
      </c>
      <c r="J274" s="279" t="s">
        <v>92</v>
      </c>
      <c r="K274" s="279" t="s">
        <v>92</v>
      </c>
      <c r="L274" s="279" t="s">
        <v>92</v>
      </c>
      <c r="M274" s="279" t="s">
        <v>92</v>
      </c>
      <c r="N274" s="279" t="s">
        <v>92</v>
      </c>
      <c r="O274" s="279" t="s">
        <v>92</v>
      </c>
      <c r="P274" s="280">
        <v>91</v>
      </c>
      <c r="Q274" s="312"/>
    </row>
    <row r="275" spans="1:17">
      <c r="A275" s="132" t="s">
        <v>1031</v>
      </c>
      <c r="B275" s="311" t="s">
        <v>80</v>
      </c>
      <c r="C275" s="279">
        <v>229</v>
      </c>
      <c r="D275" s="279">
        <v>111</v>
      </c>
      <c r="E275" s="279">
        <v>180</v>
      </c>
      <c r="F275" s="279">
        <v>82</v>
      </c>
      <c r="G275" s="279">
        <v>81</v>
      </c>
      <c r="H275" s="279">
        <v>50</v>
      </c>
      <c r="I275" s="279">
        <v>43</v>
      </c>
      <c r="J275" s="279">
        <v>6</v>
      </c>
      <c r="K275" s="279" t="s">
        <v>92</v>
      </c>
      <c r="L275" s="279" t="s">
        <v>92</v>
      </c>
      <c r="M275" s="279">
        <v>49</v>
      </c>
      <c r="N275" s="279">
        <v>29</v>
      </c>
      <c r="O275" s="279">
        <v>17</v>
      </c>
      <c r="P275" s="280">
        <v>61</v>
      </c>
      <c r="Q275" s="312"/>
    </row>
    <row r="276" spans="1:17">
      <c r="A276" s="134" t="s">
        <v>152</v>
      </c>
      <c r="B276" s="311" t="s">
        <v>226</v>
      </c>
      <c r="C276" s="279">
        <v>49</v>
      </c>
      <c r="D276" s="279">
        <v>29</v>
      </c>
      <c r="E276" s="279" t="s">
        <v>92</v>
      </c>
      <c r="F276" s="279" t="s">
        <v>92</v>
      </c>
      <c r="G276" s="279" t="s">
        <v>92</v>
      </c>
      <c r="H276" s="279" t="s">
        <v>92</v>
      </c>
      <c r="I276" s="279" t="s">
        <v>92</v>
      </c>
      <c r="J276" s="279" t="s">
        <v>92</v>
      </c>
      <c r="K276" s="279" t="s">
        <v>92</v>
      </c>
      <c r="L276" s="279" t="s">
        <v>92</v>
      </c>
      <c r="M276" s="279">
        <v>49</v>
      </c>
      <c r="N276" s="279">
        <v>29</v>
      </c>
      <c r="O276" s="279">
        <v>17</v>
      </c>
      <c r="P276" s="280">
        <v>17</v>
      </c>
      <c r="Q276" s="312"/>
    </row>
    <row r="277" spans="1:17">
      <c r="A277" s="132" t="s">
        <v>227</v>
      </c>
      <c r="B277" s="311" t="s">
        <v>228</v>
      </c>
      <c r="C277" s="279">
        <v>23</v>
      </c>
      <c r="D277" s="279">
        <v>9</v>
      </c>
      <c r="E277" s="279">
        <v>23</v>
      </c>
      <c r="F277" s="279">
        <v>9</v>
      </c>
      <c r="G277" s="279">
        <v>15</v>
      </c>
      <c r="H277" s="279">
        <v>3</v>
      </c>
      <c r="I277" s="279">
        <v>2</v>
      </c>
      <c r="J277" s="279">
        <v>3</v>
      </c>
      <c r="K277" s="279" t="s">
        <v>92</v>
      </c>
      <c r="L277" s="279" t="s">
        <v>92</v>
      </c>
      <c r="M277" s="279" t="s">
        <v>92</v>
      </c>
      <c r="N277" s="279" t="s">
        <v>92</v>
      </c>
      <c r="O277" s="279" t="s">
        <v>92</v>
      </c>
      <c r="P277" s="280">
        <v>3</v>
      </c>
      <c r="Q277" s="312"/>
    </row>
    <row r="278" spans="1:17">
      <c r="A278" s="132" t="s">
        <v>227</v>
      </c>
      <c r="B278" s="311" t="s">
        <v>229</v>
      </c>
      <c r="C278" s="279">
        <v>153</v>
      </c>
      <c r="D278" s="279">
        <v>72</v>
      </c>
      <c r="E278" s="279">
        <v>153</v>
      </c>
      <c r="F278" s="279">
        <v>72</v>
      </c>
      <c r="G278" s="279">
        <v>64</v>
      </c>
      <c r="H278" s="279">
        <v>46</v>
      </c>
      <c r="I278" s="279">
        <v>40</v>
      </c>
      <c r="J278" s="279">
        <v>3</v>
      </c>
      <c r="K278" s="279" t="s">
        <v>92</v>
      </c>
      <c r="L278" s="279" t="s">
        <v>92</v>
      </c>
      <c r="M278" s="279" t="s">
        <v>92</v>
      </c>
      <c r="N278" s="279" t="s">
        <v>92</v>
      </c>
      <c r="O278" s="279" t="s">
        <v>92</v>
      </c>
      <c r="P278" s="280">
        <v>41</v>
      </c>
      <c r="Q278" s="312"/>
    </row>
    <row r="279" spans="1:17" ht="23.65">
      <c r="A279" s="132" t="s">
        <v>543</v>
      </c>
      <c r="B279" s="311" t="s">
        <v>80</v>
      </c>
      <c r="C279" s="279">
        <v>13</v>
      </c>
      <c r="D279" s="279">
        <v>7</v>
      </c>
      <c r="E279" s="279">
        <v>8</v>
      </c>
      <c r="F279" s="279">
        <v>5</v>
      </c>
      <c r="G279" s="279">
        <v>2</v>
      </c>
      <c r="H279" s="279">
        <v>4</v>
      </c>
      <c r="I279" s="279">
        <v>2</v>
      </c>
      <c r="J279" s="279" t="s">
        <v>92</v>
      </c>
      <c r="K279" s="279" t="s">
        <v>92</v>
      </c>
      <c r="L279" s="279" t="s">
        <v>92</v>
      </c>
      <c r="M279" s="279">
        <v>5</v>
      </c>
      <c r="N279" s="279">
        <v>2</v>
      </c>
      <c r="O279" s="279">
        <v>2</v>
      </c>
      <c r="P279" s="280">
        <v>2</v>
      </c>
      <c r="Q279" s="312"/>
    </row>
    <row r="280" spans="1:17" ht="23.65">
      <c r="A280" s="134" t="s">
        <v>1032</v>
      </c>
      <c r="B280" s="311" t="s">
        <v>226</v>
      </c>
      <c r="C280" s="279">
        <v>4</v>
      </c>
      <c r="D280" s="279">
        <v>2</v>
      </c>
      <c r="E280" s="279" t="s">
        <v>92</v>
      </c>
      <c r="F280" s="279" t="s">
        <v>92</v>
      </c>
      <c r="G280" s="279" t="s">
        <v>92</v>
      </c>
      <c r="H280" s="279" t="s">
        <v>92</v>
      </c>
      <c r="I280" s="279" t="s">
        <v>92</v>
      </c>
      <c r="J280" s="279" t="s">
        <v>92</v>
      </c>
      <c r="K280" s="279" t="s">
        <v>92</v>
      </c>
      <c r="L280" s="279" t="s">
        <v>92</v>
      </c>
      <c r="M280" s="279">
        <v>4</v>
      </c>
      <c r="N280" s="279">
        <v>2</v>
      </c>
      <c r="O280" s="279">
        <v>1</v>
      </c>
      <c r="P280" s="280">
        <v>1</v>
      </c>
      <c r="Q280" s="312"/>
    </row>
    <row r="281" spans="1:17" s="309" customFormat="1">
      <c r="A281" s="132" t="s">
        <v>227</v>
      </c>
      <c r="B281" s="311" t="s">
        <v>228</v>
      </c>
      <c r="C281" s="279">
        <v>1</v>
      </c>
      <c r="D281" s="279">
        <v>1</v>
      </c>
      <c r="E281" s="279">
        <v>1</v>
      </c>
      <c r="F281" s="279">
        <v>1</v>
      </c>
      <c r="G281" s="279" t="s">
        <v>92</v>
      </c>
      <c r="H281" s="279">
        <v>1</v>
      </c>
      <c r="I281" s="279" t="s">
        <v>92</v>
      </c>
      <c r="J281" s="279" t="s">
        <v>92</v>
      </c>
      <c r="K281" s="279" t="s">
        <v>92</v>
      </c>
      <c r="L281" s="279" t="s">
        <v>92</v>
      </c>
      <c r="M281" s="279" t="s">
        <v>92</v>
      </c>
      <c r="N281" s="279" t="s">
        <v>92</v>
      </c>
      <c r="O281" s="279" t="s">
        <v>92</v>
      </c>
      <c r="P281" s="280" t="s">
        <v>92</v>
      </c>
      <c r="Q281" s="312"/>
    </row>
    <row r="282" spans="1:17" s="309" customFormat="1">
      <c r="A282" s="132" t="s">
        <v>227</v>
      </c>
      <c r="B282" s="311" t="s">
        <v>229</v>
      </c>
      <c r="C282" s="279">
        <v>5</v>
      </c>
      <c r="D282" s="279">
        <v>2</v>
      </c>
      <c r="E282" s="279">
        <v>5</v>
      </c>
      <c r="F282" s="279">
        <v>2</v>
      </c>
      <c r="G282" s="279">
        <v>1</v>
      </c>
      <c r="H282" s="279">
        <v>3</v>
      </c>
      <c r="I282" s="279">
        <v>1</v>
      </c>
      <c r="J282" s="279" t="s">
        <v>92</v>
      </c>
      <c r="K282" s="279" t="s">
        <v>92</v>
      </c>
      <c r="L282" s="279" t="s">
        <v>92</v>
      </c>
      <c r="M282" s="279" t="s">
        <v>92</v>
      </c>
      <c r="N282" s="279" t="s">
        <v>92</v>
      </c>
      <c r="O282" s="279" t="s">
        <v>92</v>
      </c>
      <c r="P282" s="280">
        <v>1</v>
      </c>
      <c r="Q282" s="312"/>
    </row>
    <row r="283" spans="1:17" s="309" customFormat="1">
      <c r="A283" s="136" t="s">
        <v>1033</v>
      </c>
      <c r="B283" s="307" t="s">
        <v>80</v>
      </c>
      <c r="C283" s="277">
        <v>2717</v>
      </c>
      <c r="D283" s="277">
        <v>510</v>
      </c>
      <c r="E283" s="277">
        <v>2266</v>
      </c>
      <c r="F283" s="277">
        <v>406</v>
      </c>
      <c r="G283" s="277">
        <v>998</v>
      </c>
      <c r="H283" s="277">
        <v>638</v>
      </c>
      <c r="I283" s="277">
        <v>400</v>
      </c>
      <c r="J283" s="277">
        <v>230</v>
      </c>
      <c r="K283" s="277" t="s">
        <v>92</v>
      </c>
      <c r="L283" s="277" t="s">
        <v>92</v>
      </c>
      <c r="M283" s="277">
        <v>451</v>
      </c>
      <c r="N283" s="277">
        <v>104</v>
      </c>
      <c r="O283" s="277">
        <v>187</v>
      </c>
      <c r="P283" s="278">
        <v>531</v>
      </c>
      <c r="Q283" s="312"/>
    </row>
    <row r="284" spans="1:17" s="309" customFormat="1">
      <c r="A284" s="310" t="s">
        <v>249</v>
      </c>
      <c r="B284" s="307" t="s">
        <v>226</v>
      </c>
      <c r="C284" s="277">
        <v>451</v>
      </c>
      <c r="D284" s="277">
        <v>104</v>
      </c>
      <c r="E284" s="277" t="s">
        <v>92</v>
      </c>
      <c r="F284" s="277" t="s">
        <v>92</v>
      </c>
      <c r="G284" s="277" t="s">
        <v>92</v>
      </c>
      <c r="H284" s="277" t="s">
        <v>92</v>
      </c>
      <c r="I284" s="277" t="s">
        <v>92</v>
      </c>
      <c r="J284" s="277" t="s">
        <v>92</v>
      </c>
      <c r="K284" s="277" t="s">
        <v>92</v>
      </c>
      <c r="L284" s="277" t="s">
        <v>92</v>
      </c>
      <c r="M284" s="277">
        <v>451</v>
      </c>
      <c r="N284" s="277">
        <v>104</v>
      </c>
      <c r="O284" s="277">
        <v>187</v>
      </c>
      <c r="P284" s="278">
        <v>187</v>
      </c>
      <c r="Q284" s="312"/>
    </row>
    <row r="285" spans="1:17">
      <c r="A285" s="136"/>
      <c r="B285" s="307" t="s">
        <v>228</v>
      </c>
      <c r="C285" s="277">
        <v>1743</v>
      </c>
      <c r="D285" s="277">
        <v>284</v>
      </c>
      <c r="E285" s="277">
        <v>1743</v>
      </c>
      <c r="F285" s="277">
        <v>284</v>
      </c>
      <c r="G285" s="277">
        <v>741</v>
      </c>
      <c r="H285" s="277">
        <v>488</v>
      </c>
      <c r="I285" s="277">
        <v>284</v>
      </c>
      <c r="J285" s="277">
        <v>230</v>
      </c>
      <c r="K285" s="277" t="s">
        <v>92</v>
      </c>
      <c r="L285" s="277" t="s">
        <v>92</v>
      </c>
      <c r="M285" s="277" t="s">
        <v>92</v>
      </c>
      <c r="N285" s="277" t="s">
        <v>92</v>
      </c>
      <c r="O285" s="277" t="s">
        <v>92</v>
      </c>
      <c r="P285" s="278">
        <v>230</v>
      </c>
      <c r="Q285" s="312"/>
    </row>
    <row r="286" spans="1:17">
      <c r="A286" s="136"/>
      <c r="B286" s="307" t="s">
        <v>229</v>
      </c>
      <c r="C286" s="277">
        <v>523</v>
      </c>
      <c r="D286" s="277">
        <v>122</v>
      </c>
      <c r="E286" s="277">
        <v>523</v>
      </c>
      <c r="F286" s="277">
        <v>122</v>
      </c>
      <c r="G286" s="277">
        <v>257</v>
      </c>
      <c r="H286" s="277">
        <v>150</v>
      </c>
      <c r="I286" s="277">
        <v>116</v>
      </c>
      <c r="J286" s="277" t="s">
        <v>92</v>
      </c>
      <c r="K286" s="277" t="s">
        <v>92</v>
      </c>
      <c r="L286" s="277" t="s">
        <v>92</v>
      </c>
      <c r="M286" s="277" t="s">
        <v>92</v>
      </c>
      <c r="N286" s="277" t="s">
        <v>92</v>
      </c>
      <c r="O286" s="277" t="s">
        <v>92</v>
      </c>
      <c r="P286" s="278">
        <v>114</v>
      </c>
      <c r="Q286" s="312"/>
    </row>
    <row r="287" spans="1:17">
      <c r="A287" s="132" t="s">
        <v>546</v>
      </c>
      <c r="B287" s="311" t="s">
        <v>80</v>
      </c>
      <c r="C287" s="279">
        <v>1785</v>
      </c>
      <c r="D287" s="279">
        <v>307</v>
      </c>
      <c r="E287" s="279">
        <v>1533</v>
      </c>
      <c r="F287" s="279">
        <v>248</v>
      </c>
      <c r="G287" s="279">
        <v>651</v>
      </c>
      <c r="H287" s="279">
        <v>447</v>
      </c>
      <c r="I287" s="279">
        <v>281</v>
      </c>
      <c r="J287" s="279">
        <v>154</v>
      </c>
      <c r="K287" s="279" t="s">
        <v>92</v>
      </c>
      <c r="L287" s="279" t="s">
        <v>92</v>
      </c>
      <c r="M287" s="279">
        <v>252</v>
      </c>
      <c r="N287" s="279">
        <v>59</v>
      </c>
      <c r="O287" s="279">
        <v>78</v>
      </c>
      <c r="P287" s="280">
        <v>288</v>
      </c>
      <c r="Q287" s="312"/>
    </row>
    <row r="288" spans="1:17">
      <c r="A288" s="134" t="s">
        <v>160</v>
      </c>
      <c r="B288" s="311" t="s">
        <v>226</v>
      </c>
      <c r="C288" s="279">
        <v>252</v>
      </c>
      <c r="D288" s="279">
        <v>59</v>
      </c>
      <c r="E288" s="279" t="s">
        <v>92</v>
      </c>
      <c r="F288" s="279" t="s">
        <v>92</v>
      </c>
      <c r="G288" s="279" t="s">
        <v>92</v>
      </c>
      <c r="H288" s="279" t="s">
        <v>92</v>
      </c>
      <c r="I288" s="279" t="s">
        <v>92</v>
      </c>
      <c r="J288" s="279" t="s">
        <v>92</v>
      </c>
      <c r="K288" s="279" t="s">
        <v>92</v>
      </c>
      <c r="L288" s="279" t="s">
        <v>92</v>
      </c>
      <c r="M288" s="279">
        <v>252</v>
      </c>
      <c r="N288" s="279">
        <v>59</v>
      </c>
      <c r="O288" s="279">
        <v>78</v>
      </c>
      <c r="P288" s="280">
        <v>78</v>
      </c>
      <c r="Q288" s="312"/>
    </row>
    <row r="289" spans="1:17">
      <c r="A289" s="132"/>
      <c r="B289" s="311" t="s">
        <v>228</v>
      </c>
      <c r="C289" s="279">
        <v>1307</v>
      </c>
      <c r="D289" s="279">
        <v>197</v>
      </c>
      <c r="E289" s="279">
        <v>1307</v>
      </c>
      <c r="F289" s="279">
        <v>197</v>
      </c>
      <c r="G289" s="279">
        <v>552</v>
      </c>
      <c r="H289" s="279">
        <v>378</v>
      </c>
      <c r="I289" s="279">
        <v>223</v>
      </c>
      <c r="J289" s="279">
        <v>154</v>
      </c>
      <c r="K289" s="279" t="s">
        <v>92</v>
      </c>
      <c r="L289" s="279" t="s">
        <v>92</v>
      </c>
      <c r="M289" s="279" t="s">
        <v>92</v>
      </c>
      <c r="N289" s="279" t="s">
        <v>92</v>
      </c>
      <c r="O289" s="279" t="s">
        <v>92</v>
      </c>
      <c r="P289" s="280">
        <v>154</v>
      </c>
      <c r="Q289" s="312"/>
    </row>
    <row r="290" spans="1:17">
      <c r="A290" s="136"/>
      <c r="B290" s="311" t="s">
        <v>229</v>
      </c>
      <c r="C290" s="279">
        <v>226</v>
      </c>
      <c r="D290" s="279">
        <v>51</v>
      </c>
      <c r="E290" s="279">
        <v>226</v>
      </c>
      <c r="F290" s="279">
        <v>51</v>
      </c>
      <c r="G290" s="279">
        <v>99</v>
      </c>
      <c r="H290" s="279">
        <v>69</v>
      </c>
      <c r="I290" s="279">
        <v>58</v>
      </c>
      <c r="J290" s="279" t="s">
        <v>92</v>
      </c>
      <c r="K290" s="279" t="s">
        <v>92</v>
      </c>
      <c r="L290" s="279" t="s">
        <v>92</v>
      </c>
      <c r="M290" s="279" t="s">
        <v>92</v>
      </c>
      <c r="N290" s="279" t="s">
        <v>92</v>
      </c>
      <c r="O290" s="279" t="s">
        <v>92</v>
      </c>
      <c r="P290" s="280">
        <v>56</v>
      </c>
      <c r="Q290" s="312"/>
    </row>
    <row r="291" spans="1:17" ht="23.65">
      <c r="A291" s="132" t="s">
        <v>548</v>
      </c>
      <c r="B291" s="311" t="s">
        <v>80</v>
      </c>
      <c r="C291" s="279">
        <v>932</v>
      </c>
      <c r="D291" s="279">
        <v>203</v>
      </c>
      <c r="E291" s="279">
        <v>733</v>
      </c>
      <c r="F291" s="279">
        <v>158</v>
      </c>
      <c r="G291" s="279">
        <v>347</v>
      </c>
      <c r="H291" s="279">
        <v>191</v>
      </c>
      <c r="I291" s="279">
        <v>119</v>
      </c>
      <c r="J291" s="279">
        <v>76</v>
      </c>
      <c r="K291" s="279" t="s">
        <v>92</v>
      </c>
      <c r="L291" s="279" t="s">
        <v>92</v>
      </c>
      <c r="M291" s="279">
        <v>199</v>
      </c>
      <c r="N291" s="279">
        <v>45</v>
      </c>
      <c r="O291" s="279">
        <v>109</v>
      </c>
      <c r="P291" s="280">
        <v>243</v>
      </c>
      <c r="Q291" s="312"/>
    </row>
    <row r="292" spans="1:17" ht="23.65">
      <c r="A292" s="134" t="s">
        <v>1034</v>
      </c>
      <c r="B292" s="311" t="s">
        <v>226</v>
      </c>
      <c r="C292" s="279">
        <v>199</v>
      </c>
      <c r="D292" s="279">
        <v>45</v>
      </c>
      <c r="E292" s="279" t="s">
        <v>92</v>
      </c>
      <c r="F292" s="279" t="s">
        <v>92</v>
      </c>
      <c r="G292" s="279" t="s">
        <v>92</v>
      </c>
      <c r="H292" s="279" t="s">
        <v>92</v>
      </c>
      <c r="I292" s="279" t="s">
        <v>92</v>
      </c>
      <c r="J292" s="279" t="s">
        <v>92</v>
      </c>
      <c r="K292" s="279" t="s">
        <v>92</v>
      </c>
      <c r="L292" s="279" t="s">
        <v>92</v>
      </c>
      <c r="M292" s="279">
        <v>199</v>
      </c>
      <c r="N292" s="279">
        <v>45</v>
      </c>
      <c r="O292" s="279">
        <v>109</v>
      </c>
      <c r="P292" s="280">
        <v>109</v>
      </c>
      <c r="Q292" s="312"/>
    </row>
    <row r="293" spans="1:17">
      <c r="A293" s="132"/>
      <c r="B293" s="311" t="s">
        <v>228</v>
      </c>
      <c r="C293" s="279">
        <v>436</v>
      </c>
      <c r="D293" s="279">
        <v>87</v>
      </c>
      <c r="E293" s="279">
        <v>436</v>
      </c>
      <c r="F293" s="279">
        <v>87</v>
      </c>
      <c r="G293" s="279">
        <v>189</v>
      </c>
      <c r="H293" s="279">
        <v>110</v>
      </c>
      <c r="I293" s="279">
        <v>61</v>
      </c>
      <c r="J293" s="279">
        <v>76</v>
      </c>
      <c r="K293" s="279" t="s">
        <v>92</v>
      </c>
      <c r="L293" s="279" t="s">
        <v>92</v>
      </c>
      <c r="M293" s="279" t="s">
        <v>92</v>
      </c>
      <c r="N293" s="279" t="s">
        <v>92</v>
      </c>
      <c r="O293" s="279" t="s">
        <v>92</v>
      </c>
      <c r="P293" s="280">
        <v>76</v>
      </c>
      <c r="Q293" s="312"/>
    </row>
    <row r="294" spans="1:17">
      <c r="A294" s="132"/>
      <c r="B294" s="311" t="s">
        <v>229</v>
      </c>
      <c r="C294" s="279">
        <v>297</v>
      </c>
      <c r="D294" s="279">
        <v>71</v>
      </c>
      <c r="E294" s="279">
        <v>297</v>
      </c>
      <c r="F294" s="279">
        <v>71</v>
      </c>
      <c r="G294" s="279">
        <v>158</v>
      </c>
      <c r="H294" s="279">
        <v>81</v>
      </c>
      <c r="I294" s="279">
        <v>58</v>
      </c>
      <c r="J294" s="279" t="s">
        <v>92</v>
      </c>
      <c r="K294" s="279" t="s">
        <v>92</v>
      </c>
      <c r="L294" s="279" t="s">
        <v>92</v>
      </c>
      <c r="M294" s="279" t="s">
        <v>92</v>
      </c>
      <c r="N294" s="279" t="s">
        <v>92</v>
      </c>
      <c r="O294" s="279" t="s">
        <v>92</v>
      </c>
      <c r="P294" s="280">
        <v>58</v>
      </c>
      <c r="Q294" s="312"/>
    </row>
    <row r="295" spans="1:17">
      <c r="A295" s="136" t="s">
        <v>1035</v>
      </c>
      <c r="B295" s="307" t="s">
        <v>80</v>
      </c>
      <c r="C295" s="277">
        <v>5365</v>
      </c>
      <c r="D295" s="277">
        <v>1387</v>
      </c>
      <c r="E295" s="277">
        <v>3619</v>
      </c>
      <c r="F295" s="277">
        <v>926</v>
      </c>
      <c r="G295" s="277">
        <v>1243</v>
      </c>
      <c r="H295" s="277">
        <v>897</v>
      </c>
      <c r="I295" s="277">
        <v>894</v>
      </c>
      <c r="J295" s="277">
        <v>580</v>
      </c>
      <c r="K295" s="277">
        <v>5</v>
      </c>
      <c r="L295" s="277" t="s">
        <v>92</v>
      </c>
      <c r="M295" s="277">
        <v>1746</v>
      </c>
      <c r="N295" s="277">
        <v>461</v>
      </c>
      <c r="O295" s="277">
        <v>675</v>
      </c>
      <c r="P295" s="278">
        <v>1236</v>
      </c>
      <c r="Q295" s="312"/>
    </row>
    <row r="296" spans="1:17" s="309" customFormat="1">
      <c r="A296" s="310" t="s">
        <v>164</v>
      </c>
      <c r="B296" s="307" t="s">
        <v>226</v>
      </c>
      <c r="C296" s="277">
        <v>1749</v>
      </c>
      <c r="D296" s="277">
        <v>461</v>
      </c>
      <c r="E296" s="277">
        <v>5</v>
      </c>
      <c r="F296" s="277">
        <v>2</v>
      </c>
      <c r="G296" s="277">
        <v>1</v>
      </c>
      <c r="H296" s="277">
        <v>2</v>
      </c>
      <c r="I296" s="277">
        <v>2</v>
      </c>
      <c r="J296" s="277" t="s">
        <v>92</v>
      </c>
      <c r="K296" s="277" t="s">
        <v>92</v>
      </c>
      <c r="L296" s="277" t="s">
        <v>92</v>
      </c>
      <c r="M296" s="277">
        <v>1744</v>
      </c>
      <c r="N296" s="277">
        <v>459</v>
      </c>
      <c r="O296" s="277">
        <v>675</v>
      </c>
      <c r="P296" s="278">
        <v>677</v>
      </c>
      <c r="Q296" s="308"/>
    </row>
    <row r="297" spans="1:17" s="309" customFormat="1">
      <c r="A297" s="136" t="s">
        <v>227</v>
      </c>
      <c r="B297" s="307" t="s">
        <v>228</v>
      </c>
      <c r="C297" s="277">
        <v>3571</v>
      </c>
      <c r="D297" s="277">
        <v>895</v>
      </c>
      <c r="E297" s="277">
        <v>3569</v>
      </c>
      <c r="F297" s="277">
        <v>893</v>
      </c>
      <c r="G297" s="277">
        <v>1226</v>
      </c>
      <c r="H297" s="277">
        <v>880</v>
      </c>
      <c r="I297" s="277">
        <v>879</v>
      </c>
      <c r="J297" s="277">
        <v>579</v>
      </c>
      <c r="K297" s="277">
        <v>5</v>
      </c>
      <c r="L297" s="277" t="s">
        <v>92</v>
      </c>
      <c r="M297" s="277">
        <v>2</v>
      </c>
      <c r="N297" s="277">
        <v>2</v>
      </c>
      <c r="O297" s="277" t="s">
        <v>92</v>
      </c>
      <c r="P297" s="278">
        <v>545</v>
      </c>
      <c r="Q297" s="308"/>
    </row>
    <row r="298" spans="1:17" s="309" customFormat="1">
      <c r="A298" s="136" t="s">
        <v>227</v>
      </c>
      <c r="B298" s="307" t="s">
        <v>229</v>
      </c>
      <c r="C298" s="277">
        <v>45</v>
      </c>
      <c r="D298" s="277">
        <v>31</v>
      </c>
      <c r="E298" s="277">
        <v>45</v>
      </c>
      <c r="F298" s="277">
        <v>31</v>
      </c>
      <c r="G298" s="277">
        <v>16</v>
      </c>
      <c r="H298" s="277">
        <v>15</v>
      </c>
      <c r="I298" s="277">
        <v>13</v>
      </c>
      <c r="J298" s="277">
        <v>1</v>
      </c>
      <c r="K298" s="277" t="s">
        <v>92</v>
      </c>
      <c r="L298" s="277" t="s">
        <v>92</v>
      </c>
      <c r="M298" s="277" t="s">
        <v>92</v>
      </c>
      <c r="N298" s="277" t="s">
        <v>92</v>
      </c>
      <c r="O298" s="277" t="s">
        <v>92</v>
      </c>
      <c r="P298" s="278">
        <v>14</v>
      </c>
      <c r="Q298" s="308"/>
    </row>
    <row r="299" spans="1:17" s="309" customFormat="1">
      <c r="A299" s="132" t="s">
        <v>1036</v>
      </c>
      <c r="B299" s="311" t="s">
        <v>80</v>
      </c>
      <c r="C299" s="279">
        <v>3429</v>
      </c>
      <c r="D299" s="279">
        <v>589</v>
      </c>
      <c r="E299" s="279">
        <v>2424</v>
      </c>
      <c r="F299" s="279">
        <v>366</v>
      </c>
      <c r="G299" s="279">
        <v>896</v>
      </c>
      <c r="H299" s="279">
        <v>603</v>
      </c>
      <c r="I299" s="279">
        <v>548</v>
      </c>
      <c r="J299" s="279">
        <v>376</v>
      </c>
      <c r="K299" s="279">
        <v>1</v>
      </c>
      <c r="L299" s="279" t="s">
        <v>92</v>
      </c>
      <c r="M299" s="279">
        <v>1005</v>
      </c>
      <c r="N299" s="279">
        <v>223</v>
      </c>
      <c r="O299" s="279">
        <v>418</v>
      </c>
      <c r="P299" s="280">
        <v>771</v>
      </c>
      <c r="Q299" s="308"/>
    </row>
    <row r="300" spans="1:17">
      <c r="A300" s="134" t="s">
        <v>166</v>
      </c>
      <c r="B300" s="311" t="s">
        <v>226</v>
      </c>
      <c r="C300" s="279">
        <v>1005</v>
      </c>
      <c r="D300" s="279">
        <v>223</v>
      </c>
      <c r="E300" s="279" t="s">
        <v>92</v>
      </c>
      <c r="F300" s="279" t="s">
        <v>92</v>
      </c>
      <c r="G300" s="279" t="s">
        <v>92</v>
      </c>
      <c r="H300" s="279" t="s">
        <v>92</v>
      </c>
      <c r="I300" s="279" t="s">
        <v>92</v>
      </c>
      <c r="J300" s="279" t="s">
        <v>92</v>
      </c>
      <c r="K300" s="279" t="s">
        <v>92</v>
      </c>
      <c r="L300" s="279" t="s">
        <v>92</v>
      </c>
      <c r="M300" s="279">
        <v>1005</v>
      </c>
      <c r="N300" s="279">
        <v>223</v>
      </c>
      <c r="O300" s="279">
        <v>418</v>
      </c>
      <c r="P300" s="280">
        <v>418</v>
      </c>
      <c r="Q300" s="312"/>
    </row>
    <row r="301" spans="1:17">
      <c r="A301" s="132" t="s">
        <v>280</v>
      </c>
      <c r="B301" s="311" t="s">
        <v>228</v>
      </c>
      <c r="C301" s="279">
        <v>2393</v>
      </c>
      <c r="D301" s="279">
        <v>346</v>
      </c>
      <c r="E301" s="279">
        <v>2393</v>
      </c>
      <c r="F301" s="279">
        <v>346</v>
      </c>
      <c r="G301" s="279">
        <v>889</v>
      </c>
      <c r="H301" s="279">
        <v>592</v>
      </c>
      <c r="I301" s="279">
        <v>535</v>
      </c>
      <c r="J301" s="279">
        <v>376</v>
      </c>
      <c r="K301" s="279">
        <v>1</v>
      </c>
      <c r="L301" s="279" t="s">
        <v>92</v>
      </c>
      <c r="M301" s="279" t="s">
        <v>92</v>
      </c>
      <c r="N301" s="279" t="s">
        <v>92</v>
      </c>
      <c r="O301" s="279" t="s">
        <v>92</v>
      </c>
      <c r="P301" s="280">
        <v>340</v>
      </c>
      <c r="Q301" s="312"/>
    </row>
    <row r="302" spans="1:17">
      <c r="A302" s="314"/>
      <c r="B302" s="311" t="s">
        <v>229</v>
      </c>
      <c r="C302" s="279">
        <v>31</v>
      </c>
      <c r="D302" s="279">
        <v>20</v>
      </c>
      <c r="E302" s="279">
        <v>31</v>
      </c>
      <c r="F302" s="279">
        <v>20</v>
      </c>
      <c r="G302" s="279">
        <v>7</v>
      </c>
      <c r="H302" s="279">
        <v>11</v>
      </c>
      <c r="I302" s="279">
        <v>13</v>
      </c>
      <c r="J302" s="279" t="s">
        <v>92</v>
      </c>
      <c r="K302" s="279" t="s">
        <v>92</v>
      </c>
      <c r="L302" s="279" t="s">
        <v>92</v>
      </c>
      <c r="M302" s="279" t="s">
        <v>92</v>
      </c>
      <c r="N302" s="279" t="s">
        <v>92</v>
      </c>
      <c r="O302" s="279" t="s">
        <v>92</v>
      </c>
      <c r="P302" s="280">
        <v>13</v>
      </c>
      <c r="Q302" s="312"/>
    </row>
    <row r="303" spans="1:17">
      <c r="A303" s="132" t="s">
        <v>281</v>
      </c>
      <c r="B303" s="311" t="s">
        <v>80</v>
      </c>
      <c r="C303" s="279">
        <v>376</v>
      </c>
      <c r="D303" s="279">
        <v>165</v>
      </c>
      <c r="E303" s="279">
        <v>213</v>
      </c>
      <c r="F303" s="279">
        <v>108</v>
      </c>
      <c r="G303" s="279">
        <v>73</v>
      </c>
      <c r="H303" s="279">
        <v>56</v>
      </c>
      <c r="I303" s="279">
        <v>43</v>
      </c>
      <c r="J303" s="279">
        <v>41</v>
      </c>
      <c r="K303" s="279" t="s">
        <v>92</v>
      </c>
      <c r="L303" s="279" t="s">
        <v>92</v>
      </c>
      <c r="M303" s="279">
        <v>163</v>
      </c>
      <c r="N303" s="279">
        <v>57</v>
      </c>
      <c r="O303" s="279">
        <v>44</v>
      </c>
      <c r="P303" s="280">
        <v>85</v>
      </c>
      <c r="Q303" s="312"/>
    </row>
    <row r="304" spans="1:17">
      <c r="A304" s="134" t="s">
        <v>168</v>
      </c>
      <c r="B304" s="311" t="s">
        <v>226</v>
      </c>
      <c r="C304" s="279">
        <v>163</v>
      </c>
      <c r="D304" s="279">
        <v>57</v>
      </c>
      <c r="E304" s="279" t="s">
        <v>92</v>
      </c>
      <c r="F304" s="279" t="s">
        <v>92</v>
      </c>
      <c r="G304" s="279" t="s">
        <v>92</v>
      </c>
      <c r="H304" s="279" t="s">
        <v>92</v>
      </c>
      <c r="I304" s="279" t="s">
        <v>92</v>
      </c>
      <c r="J304" s="279" t="s">
        <v>92</v>
      </c>
      <c r="K304" s="279" t="s">
        <v>92</v>
      </c>
      <c r="L304" s="279" t="s">
        <v>92</v>
      </c>
      <c r="M304" s="279">
        <v>163</v>
      </c>
      <c r="N304" s="279">
        <v>57</v>
      </c>
      <c r="O304" s="279">
        <v>44</v>
      </c>
      <c r="P304" s="280">
        <v>44</v>
      </c>
      <c r="Q304" s="312"/>
    </row>
    <row r="305" spans="1:17">
      <c r="A305" s="132" t="s">
        <v>227</v>
      </c>
      <c r="B305" s="311" t="s">
        <v>228</v>
      </c>
      <c r="C305" s="279">
        <v>203</v>
      </c>
      <c r="D305" s="279">
        <v>100</v>
      </c>
      <c r="E305" s="279">
        <v>203</v>
      </c>
      <c r="F305" s="279">
        <v>100</v>
      </c>
      <c r="G305" s="279">
        <v>68</v>
      </c>
      <c r="H305" s="279">
        <v>52</v>
      </c>
      <c r="I305" s="279">
        <v>43</v>
      </c>
      <c r="J305" s="279">
        <v>40</v>
      </c>
      <c r="K305" s="279" t="s">
        <v>92</v>
      </c>
      <c r="L305" s="279" t="s">
        <v>92</v>
      </c>
      <c r="M305" s="279" t="s">
        <v>92</v>
      </c>
      <c r="N305" s="279" t="s">
        <v>92</v>
      </c>
      <c r="O305" s="279" t="s">
        <v>92</v>
      </c>
      <c r="P305" s="280">
        <v>40</v>
      </c>
      <c r="Q305" s="312"/>
    </row>
    <row r="306" spans="1:17">
      <c r="A306" s="132" t="s">
        <v>227</v>
      </c>
      <c r="B306" s="311" t="s">
        <v>229</v>
      </c>
      <c r="C306" s="279">
        <v>10</v>
      </c>
      <c r="D306" s="279">
        <v>8</v>
      </c>
      <c r="E306" s="279">
        <v>10</v>
      </c>
      <c r="F306" s="279">
        <v>8</v>
      </c>
      <c r="G306" s="279">
        <v>5</v>
      </c>
      <c r="H306" s="279">
        <v>4</v>
      </c>
      <c r="I306" s="279" t="s">
        <v>92</v>
      </c>
      <c r="J306" s="279">
        <v>1</v>
      </c>
      <c r="K306" s="279" t="s">
        <v>92</v>
      </c>
      <c r="L306" s="279" t="s">
        <v>92</v>
      </c>
      <c r="M306" s="279" t="s">
        <v>92</v>
      </c>
      <c r="N306" s="279" t="s">
        <v>92</v>
      </c>
      <c r="O306" s="279" t="s">
        <v>92</v>
      </c>
      <c r="P306" s="280">
        <v>1</v>
      </c>
      <c r="Q306" s="312"/>
    </row>
    <row r="307" spans="1:17">
      <c r="A307" s="132" t="s">
        <v>1039</v>
      </c>
      <c r="B307" s="311" t="s">
        <v>80</v>
      </c>
      <c r="C307" s="279">
        <v>1375</v>
      </c>
      <c r="D307" s="279">
        <v>597</v>
      </c>
      <c r="E307" s="279">
        <v>933</v>
      </c>
      <c r="F307" s="279">
        <v>431</v>
      </c>
      <c r="G307" s="279">
        <v>243</v>
      </c>
      <c r="H307" s="279">
        <v>230</v>
      </c>
      <c r="I307" s="279">
        <v>301</v>
      </c>
      <c r="J307" s="279">
        <v>155</v>
      </c>
      <c r="K307" s="279">
        <v>4</v>
      </c>
      <c r="L307" s="279" t="s">
        <v>92</v>
      </c>
      <c r="M307" s="279">
        <v>442</v>
      </c>
      <c r="N307" s="279">
        <v>166</v>
      </c>
      <c r="O307" s="279">
        <v>130</v>
      </c>
      <c r="P307" s="280">
        <v>289</v>
      </c>
      <c r="Q307" s="312"/>
    </row>
    <row r="308" spans="1:17">
      <c r="A308" s="134" t="s">
        <v>254</v>
      </c>
      <c r="B308" s="311" t="s">
        <v>226</v>
      </c>
      <c r="C308" s="279">
        <v>445</v>
      </c>
      <c r="D308" s="279">
        <v>166</v>
      </c>
      <c r="E308" s="279">
        <v>5</v>
      </c>
      <c r="F308" s="279">
        <v>2</v>
      </c>
      <c r="G308" s="279">
        <v>1</v>
      </c>
      <c r="H308" s="279">
        <v>2</v>
      </c>
      <c r="I308" s="279">
        <v>2</v>
      </c>
      <c r="J308" s="279" t="s">
        <v>92</v>
      </c>
      <c r="K308" s="279" t="s">
        <v>92</v>
      </c>
      <c r="L308" s="279" t="s">
        <v>92</v>
      </c>
      <c r="M308" s="279">
        <v>440</v>
      </c>
      <c r="N308" s="279">
        <v>164</v>
      </c>
      <c r="O308" s="279">
        <v>130</v>
      </c>
      <c r="P308" s="280">
        <v>132</v>
      </c>
      <c r="Q308" s="312"/>
    </row>
    <row r="309" spans="1:17">
      <c r="A309" s="132" t="s">
        <v>227</v>
      </c>
      <c r="B309" s="311" t="s">
        <v>228</v>
      </c>
      <c r="C309" s="279">
        <v>926</v>
      </c>
      <c r="D309" s="279">
        <v>428</v>
      </c>
      <c r="E309" s="279">
        <v>924</v>
      </c>
      <c r="F309" s="279">
        <v>426</v>
      </c>
      <c r="G309" s="279">
        <v>238</v>
      </c>
      <c r="H309" s="279">
        <v>228</v>
      </c>
      <c r="I309" s="279">
        <v>299</v>
      </c>
      <c r="J309" s="279">
        <v>155</v>
      </c>
      <c r="K309" s="279">
        <v>4</v>
      </c>
      <c r="L309" s="279" t="s">
        <v>92</v>
      </c>
      <c r="M309" s="279">
        <v>2</v>
      </c>
      <c r="N309" s="279">
        <v>2</v>
      </c>
      <c r="O309" s="279" t="s">
        <v>92</v>
      </c>
      <c r="P309" s="280">
        <v>157</v>
      </c>
      <c r="Q309" s="312"/>
    </row>
    <row r="310" spans="1:17">
      <c r="A310" s="132"/>
      <c r="B310" s="311" t="s">
        <v>229</v>
      </c>
      <c r="C310" s="279">
        <v>4</v>
      </c>
      <c r="D310" s="279">
        <v>3</v>
      </c>
      <c r="E310" s="279">
        <v>4</v>
      </c>
      <c r="F310" s="279">
        <v>3</v>
      </c>
      <c r="G310" s="279">
        <v>4</v>
      </c>
      <c r="H310" s="279" t="s">
        <v>92</v>
      </c>
      <c r="I310" s="279" t="s">
        <v>92</v>
      </c>
      <c r="J310" s="279" t="s">
        <v>92</v>
      </c>
      <c r="K310" s="279" t="s">
        <v>92</v>
      </c>
      <c r="L310" s="279" t="s">
        <v>92</v>
      </c>
      <c r="M310" s="279" t="s">
        <v>92</v>
      </c>
      <c r="N310" s="279" t="s">
        <v>92</v>
      </c>
      <c r="O310" s="279" t="s">
        <v>92</v>
      </c>
      <c r="P310" s="280" t="s">
        <v>92</v>
      </c>
      <c r="Q310" s="312"/>
    </row>
    <row r="311" spans="1:17" ht="23.65">
      <c r="A311" s="132" t="s">
        <v>549</v>
      </c>
      <c r="B311" s="311" t="s">
        <v>80</v>
      </c>
      <c r="C311" s="279">
        <v>185</v>
      </c>
      <c r="D311" s="279">
        <v>36</v>
      </c>
      <c r="E311" s="279">
        <v>49</v>
      </c>
      <c r="F311" s="279">
        <v>21</v>
      </c>
      <c r="G311" s="279">
        <v>31</v>
      </c>
      <c r="H311" s="279">
        <v>8</v>
      </c>
      <c r="I311" s="279">
        <v>2</v>
      </c>
      <c r="J311" s="279">
        <v>8</v>
      </c>
      <c r="K311" s="279" t="s">
        <v>92</v>
      </c>
      <c r="L311" s="279" t="s">
        <v>92</v>
      </c>
      <c r="M311" s="279">
        <v>136</v>
      </c>
      <c r="N311" s="279">
        <v>15</v>
      </c>
      <c r="O311" s="279">
        <v>83</v>
      </c>
      <c r="P311" s="280">
        <v>91</v>
      </c>
      <c r="Q311" s="312"/>
    </row>
    <row r="312" spans="1:17" ht="23.65">
      <c r="A312" s="134" t="s">
        <v>1056</v>
      </c>
      <c r="B312" s="311" t="s">
        <v>226</v>
      </c>
      <c r="C312" s="279">
        <v>136</v>
      </c>
      <c r="D312" s="279">
        <v>15</v>
      </c>
      <c r="E312" s="279" t="s">
        <v>92</v>
      </c>
      <c r="F312" s="279" t="s">
        <v>92</v>
      </c>
      <c r="G312" s="279" t="s">
        <v>92</v>
      </c>
      <c r="H312" s="279" t="s">
        <v>92</v>
      </c>
      <c r="I312" s="279" t="s">
        <v>92</v>
      </c>
      <c r="J312" s="279" t="s">
        <v>92</v>
      </c>
      <c r="K312" s="279" t="s">
        <v>92</v>
      </c>
      <c r="L312" s="279" t="s">
        <v>92</v>
      </c>
      <c r="M312" s="279">
        <v>136</v>
      </c>
      <c r="N312" s="279">
        <v>15</v>
      </c>
      <c r="O312" s="279">
        <v>83</v>
      </c>
      <c r="P312" s="280">
        <v>83</v>
      </c>
      <c r="Q312" s="312"/>
    </row>
    <row r="313" spans="1:17">
      <c r="A313" s="134"/>
      <c r="B313" s="311" t="s">
        <v>228</v>
      </c>
      <c r="C313" s="279">
        <v>49</v>
      </c>
      <c r="D313" s="279">
        <v>21</v>
      </c>
      <c r="E313" s="279">
        <v>49</v>
      </c>
      <c r="F313" s="279">
        <v>21</v>
      </c>
      <c r="G313" s="279">
        <v>31</v>
      </c>
      <c r="H313" s="279">
        <v>8</v>
      </c>
      <c r="I313" s="279">
        <v>2</v>
      </c>
      <c r="J313" s="279">
        <v>8</v>
      </c>
      <c r="K313" s="279" t="s">
        <v>92</v>
      </c>
      <c r="L313" s="279" t="s">
        <v>92</v>
      </c>
      <c r="M313" s="279" t="s">
        <v>92</v>
      </c>
      <c r="N313" s="279" t="s">
        <v>92</v>
      </c>
      <c r="O313" s="279" t="s">
        <v>92</v>
      </c>
      <c r="P313" s="280">
        <v>8</v>
      </c>
      <c r="Q313" s="312"/>
    </row>
    <row r="314" spans="1:17" s="309" customFormat="1">
      <c r="A314" s="136" t="s">
        <v>1041</v>
      </c>
      <c r="B314" s="307" t="s">
        <v>80</v>
      </c>
      <c r="C314" s="277">
        <v>916</v>
      </c>
      <c r="D314" s="277">
        <v>564</v>
      </c>
      <c r="E314" s="277">
        <v>731</v>
      </c>
      <c r="F314" s="277">
        <v>502</v>
      </c>
      <c r="G314" s="277">
        <v>187</v>
      </c>
      <c r="H314" s="277">
        <v>161</v>
      </c>
      <c r="I314" s="277">
        <v>172</v>
      </c>
      <c r="J314" s="277">
        <v>84</v>
      </c>
      <c r="K314" s="277">
        <v>81</v>
      </c>
      <c r="L314" s="277">
        <v>46</v>
      </c>
      <c r="M314" s="277">
        <v>185</v>
      </c>
      <c r="N314" s="277">
        <v>62</v>
      </c>
      <c r="O314" s="277">
        <v>104</v>
      </c>
      <c r="P314" s="278">
        <v>168</v>
      </c>
      <c r="Q314" s="312"/>
    </row>
    <row r="315" spans="1:17" s="309" customFormat="1">
      <c r="A315" s="310" t="s">
        <v>282</v>
      </c>
      <c r="B315" s="307" t="s">
        <v>226</v>
      </c>
      <c r="C315" s="277">
        <v>749</v>
      </c>
      <c r="D315" s="277">
        <v>479</v>
      </c>
      <c r="E315" s="277">
        <v>564</v>
      </c>
      <c r="F315" s="277">
        <v>417</v>
      </c>
      <c r="G315" s="277">
        <v>127</v>
      </c>
      <c r="H315" s="277">
        <v>113</v>
      </c>
      <c r="I315" s="277">
        <v>131</v>
      </c>
      <c r="J315" s="277">
        <v>66</v>
      </c>
      <c r="K315" s="277">
        <v>81</v>
      </c>
      <c r="L315" s="277">
        <v>46</v>
      </c>
      <c r="M315" s="277">
        <v>185</v>
      </c>
      <c r="N315" s="277">
        <v>62</v>
      </c>
      <c r="O315" s="277">
        <v>104</v>
      </c>
      <c r="P315" s="278">
        <v>150</v>
      </c>
      <c r="Q315" s="312"/>
    </row>
    <row r="316" spans="1:17" s="309" customFormat="1">
      <c r="A316" s="136" t="s">
        <v>227</v>
      </c>
      <c r="B316" s="307" t="s">
        <v>228</v>
      </c>
      <c r="C316" s="277">
        <v>145</v>
      </c>
      <c r="D316" s="277">
        <v>74</v>
      </c>
      <c r="E316" s="277">
        <v>145</v>
      </c>
      <c r="F316" s="277">
        <v>74</v>
      </c>
      <c r="G316" s="277">
        <v>44</v>
      </c>
      <c r="H316" s="277">
        <v>42</v>
      </c>
      <c r="I316" s="277">
        <v>41</v>
      </c>
      <c r="J316" s="277">
        <v>18</v>
      </c>
      <c r="K316" s="277" t="s">
        <v>92</v>
      </c>
      <c r="L316" s="277" t="s">
        <v>92</v>
      </c>
      <c r="M316" s="277" t="s">
        <v>92</v>
      </c>
      <c r="N316" s="277" t="s">
        <v>92</v>
      </c>
      <c r="O316" s="277" t="s">
        <v>92</v>
      </c>
      <c r="P316" s="278">
        <v>18</v>
      </c>
      <c r="Q316" s="312"/>
    </row>
    <row r="317" spans="1:17" s="309" customFormat="1">
      <c r="A317" s="136"/>
      <c r="B317" s="307" t="s">
        <v>229</v>
      </c>
      <c r="C317" s="277">
        <v>22</v>
      </c>
      <c r="D317" s="277">
        <v>11</v>
      </c>
      <c r="E317" s="277">
        <v>22</v>
      </c>
      <c r="F317" s="277">
        <v>11</v>
      </c>
      <c r="G317" s="277">
        <v>16</v>
      </c>
      <c r="H317" s="277">
        <v>6</v>
      </c>
      <c r="I317" s="277" t="s">
        <v>92</v>
      </c>
      <c r="J317" s="277" t="s">
        <v>92</v>
      </c>
      <c r="K317" s="277" t="s">
        <v>92</v>
      </c>
      <c r="L317" s="277" t="s">
        <v>92</v>
      </c>
      <c r="M317" s="277" t="s">
        <v>92</v>
      </c>
      <c r="N317" s="277" t="s">
        <v>92</v>
      </c>
      <c r="O317" s="277" t="s">
        <v>92</v>
      </c>
      <c r="P317" s="278" t="s">
        <v>92</v>
      </c>
    </row>
    <row r="318" spans="1:17" s="309" customFormat="1">
      <c r="A318" s="132" t="s">
        <v>175</v>
      </c>
      <c r="B318" s="311" t="s">
        <v>80</v>
      </c>
      <c r="C318" s="279">
        <v>257</v>
      </c>
      <c r="D318" s="279">
        <v>109</v>
      </c>
      <c r="E318" s="279">
        <v>144</v>
      </c>
      <c r="F318" s="279">
        <v>68</v>
      </c>
      <c r="G318" s="279">
        <v>51</v>
      </c>
      <c r="H318" s="279">
        <v>40</v>
      </c>
      <c r="I318" s="279">
        <v>36</v>
      </c>
      <c r="J318" s="279">
        <v>17</v>
      </c>
      <c r="K318" s="279" t="s">
        <v>92</v>
      </c>
      <c r="L318" s="279" t="s">
        <v>92</v>
      </c>
      <c r="M318" s="279">
        <v>113</v>
      </c>
      <c r="N318" s="279">
        <v>41</v>
      </c>
      <c r="O318" s="279">
        <v>67</v>
      </c>
      <c r="P318" s="280">
        <v>84</v>
      </c>
    </row>
    <row r="319" spans="1:17" s="309" customFormat="1">
      <c r="A319" s="134" t="s">
        <v>257</v>
      </c>
      <c r="B319" s="311" t="s">
        <v>226</v>
      </c>
      <c r="C319" s="279">
        <v>113</v>
      </c>
      <c r="D319" s="279">
        <v>41</v>
      </c>
      <c r="E319" s="279" t="s">
        <v>92</v>
      </c>
      <c r="F319" s="279" t="s">
        <v>92</v>
      </c>
      <c r="G319" s="279" t="s">
        <v>92</v>
      </c>
      <c r="H319" s="279" t="s">
        <v>92</v>
      </c>
      <c r="I319" s="279" t="s">
        <v>92</v>
      </c>
      <c r="J319" s="279" t="s">
        <v>92</v>
      </c>
      <c r="K319" s="279" t="s">
        <v>92</v>
      </c>
      <c r="L319" s="279" t="s">
        <v>92</v>
      </c>
      <c r="M319" s="279">
        <v>113</v>
      </c>
      <c r="N319" s="279">
        <v>41</v>
      </c>
      <c r="O319" s="279">
        <v>67</v>
      </c>
      <c r="P319" s="280">
        <v>67</v>
      </c>
    </row>
    <row r="320" spans="1:17" s="309" customFormat="1">
      <c r="A320" s="132" t="s">
        <v>227</v>
      </c>
      <c r="B320" s="311" t="s">
        <v>228</v>
      </c>
      <c r="C320" s="279">
        <v>123</v>
      </c>
      <c r="D320" s="279">
        <v>58</v>
      </c>
      <c r="E320" s="279">
        <v>123</v>
      </c>
      <c r="F320" s="279">
        <v>58</v>
      </c>
      <c r="G320" s="279">
        <v>36</v>
      </c>
      <c r="H320" s="279">
        <v>34</v>
      </c>
      <c r="I320" s="279">
        <v>36</v>
      </c>
      <c r="J320" s="279">
        <v>17</v>
      </c>
      <c r="K320" s="279" t="s">
        <v>92</v>
      </c>
      <c r="L320" s="279" t="s">
        <v>92</v>
      </c>
      <c r="M320" s="279" t="s">
        <v>92</v>
      </c>
      <c r="N320" s="279" t="s">
        <v>92</v>
      </c>
      <c r="O320" s="279" t="s">
        <v>92</v>
      </c>
      <c r="P320" s="280">
        <v>17</v>
      </c>
    </row>
    <row r="321" spans="1:25" s="309" customFormat="1">
      <c r="A321" s="132"/>
      <c r="B321" s="311" t="s">
        <v>229</v>
      </c>
      <c r="C321" s="279">
        <v>21</v>
      </c>
      <c r="D321" s="279">
        <v>10</v>
      </c>
      <c r="E321" s="279">
        <v>21</v>
      </c>
      <c r="F321" s="279">
        <v>10</v>
      </c>
      <c r="G321" s="279">
        <v>15</v>
      </c>
      <c r="H321" s="279">
        <v>6</v>
      </c>
      <c r="I321" s="279" t="s">
        <v>92</v>
      </c>
      <c r="J321" s="279" t="s">
        <v>92</v>
      </c>
      <c r="K321" s="279" t="s">
        <v>92</v>
      </c>
      <c r="L321" s="279" t="s">
        <v>92</v>
      </c>
      <c r="M321" s="279" t="s">
        <v>92</v>
      </c>
      <c r="N321" s="279" t="s">
        <v>92</v>
      </c>
      <c r="O321" s="279" t="s">
        <v>92</v>
      </c>
      <c r="P321" s="280" t="s">
        <v>92</v>
      </c>
    </row>
    <row r="322" spans="1:25">
      <c r="A322" s="132" t="s">
        <v>258</v>
      </c>
      <c r="B322" s="311" t="s">
        <v>80</v>
      </c>
      <c r="C322" s="279">
        <v>74</v>
      </c>
      <c r="D322" s="279">
        <v>21</v>
      </c>
      <c r="E322" s="279">
        <v>2</v>
      </c>
      <c r="F322" s="279" t="s">
        <v>92</v>
      </c>
      <c r="G322" s="279">
        <v>1</v>
      </c>
      <c r="H322" s="279">
        <v>1</v>
      </c>
      <c r="I322" s="279" t="s">
        <v>92</v>
      </c>
      <c r="J322" s="279" t="s">
        <v>92</v>
      </c>
      <c r="K322" s="279" t="s">
        <v>92</v>
      </c>
      <c r="L322" s="279" t="s">
        <v>92</v>
      </c>
      <c r="M322" s="279">
        <v>72</v>
      </c>
      <c r="N322" s="279">
        <v>21</v>
      </c>
      <c r="O322" s="279">
        <v>37</v>
      </c>
      <c r="P322" s="280">
        <v>37</v>
      </c>
    </row>
    <row r="323" spans="1:25">
      <c r="A323" s="134" t="s">
        <v>178</v>
      </c>
      <c r="B323" s="311" t="s">
        <v>226</v>
      </c>
      <c r="C323" s="279">
        <v>72</v>
      </c>
      <c r="D323" s="279">
        <v>21</v>
      </c>
      <c r="E323" s="279" t="s">
        <v>92</v>
      </c>
      <c r="F323" s="279" t="s">
        <v>92</v>
      </c>
      <c r="G323" s="279" t="s">
        <v>92</v>
      </c>
      <c r="H323" s="279" t="s">
        <v>92</v>
      </c>
      <c r="I323" s="279" t="s">
        <v>92</v>
      </c>
      <c r="J323" s="279" t="s">
        <v>92</v>
      </c>
      <c r="K323" s="279" t="s">
        <v>92</v>
      </c>
      <c r="L323" s="279" t="s">
        <v>92</v>
      </c>
      <c r="M323" s="279">
        <v>72</v>
      </c>
      <c r="N323" s="279">
        <v>21</v>
      </c>
      <c r="O323" s="279">
        <v>37</v>
      </c>
      <c r="P323" s="280">
        <v>37</v>
      </c>
      <c r="Q323" s="308"/>
      <c r="S323" s="312"/>
      <c r="T323" s="312"/>
      <c r="U323" s="312"/>
      <c r="V323" s="124"/>
      <c r="W323" s="124"/>
      <c r="X323" s="124"/>
      <c r="Y323" s="124"/>
    </row>
    <row r="324" spans="1:25">
      <c r="A324" s="132" t="s">
        <v>227</v>
      </c>
      <c r="B324" s="311" t="s">
        <v>228</v>
      </c>
      <c r="C324" s="279">
        <v>2</v>
      </c>
      <c r="D324" s="279" t="s">
        <v>92</v>
      </c>
      <c r="E324" s="279">
        <v>2</v>
      </c>
      <c r="F324" s="279" t="s">
        <v>92</v>
      </c>
      <c r="G324" s="279">
        <v>1</v>
      </c>
      <c r="H324" s="279">
        <v>1</v>
      </c>
      <c r="I324" s="279" t="s">
        <v>92</v>
      </c>
      <c r="J324" s="279" t="s">
        <v>92</v>
      </c>
      <c r="K324" s="279" t="s">
        <v>92</v>
      </c>
      <c r="L324" s="279" t="s">
        <v>92</v>
      </c>
      <c r="M324" s="279" t="s">
        <v>92</v>
      </c>
      <c r="N324" s="279" t="s">
        <v>92</v>
      </c>
      <c r="O324" s="279" t="s">
        <v>92</v>
      </c>
      <c r="P324" s="280" t="s">
        <v>92</v>
      </c>
      <c r="Q324" s="308"/>
      <c r="S324" s="312"/>
      <c r="T324" s="312"/>
      <c r="U324" s="312"/>
      <c r="V324" s="124"/>
      <c r="W324" s="124"/>
      <c r="X324" s="124"/>
      <c r="Y324" s="124"/>
    </row>
    <row r="325" spans="1:25" s="309" customFormat="1">
      <c r="A325" s="132" t="s">
        <v>1042</v>
      </c>
      <c r="B325" s="311" t="s">
        <v>80</v>
      </c>
      <c r="C325" s="279">
        <v>565</v>
      </c>
      <c r="D325" s="279">
        <v>418</v>
      </c>
      <c r="E325" s="279">
        <v>565</v>
      </c>
      <c r="F325" s="279">
        <v>418</v>
      </c>
      <c r="G325" s="279">
        <v>128</v>
      </c>
      <c r="H325" s="279">
        <v>113</v>
      </c>
      <c r="I325" s="279">
        <v>131</v>
      </c>
      <c r="J325" s="279">
        <v>66</v>
      </c>
      <c r="K325" s="279">
        <v>81</v>
      </c>
      <c r="L325" s="279">
        <v>46</v>
      </c>
      <c r="M325" s="279" t="s">
        <v>92</v>
      </c>
      <c r="N325" s="279" t="s">
        <v>92</v>
      </c>
      <c r="O325" s="279" t="s">
        <v>92</v>
      </c>
      <c r="P325" s="280">
        <v>46</v>
      </c>
      <c r="Q325" s="308"/>
      <c r="R325" s="125"/>
      <c r="S325" s="312"/>
      <c r="T325" s="312"/>
      <c r="U325" s="312"/>
      <c r="V325" s="317"/>
      <c r="W325" s="317"/>
      <c r="X325" s="317"/>
      <c r="Y325" s="317"/>
    </row>
    <row r="326" spans="1:25" s="309" customFormat="1">
      <c r="A326" s="134" t="s">
        <v>259</v>
      </c>
      <c r="B326" s="311" t="s">
        <v>226</v>
      </c>
      <c r="C326" s="279">
        <v>564</v>
      </c>
      <c r="D326" s="279">
        <v>417</v>
      </c>
      <c r="E326" s="279">
        <v>564</v>
      </c>
      <c r="F326" s="279">
        <v>417</v>
      </c>
      <c r="G326" s="279">
        <v>127</v>
      </c>
      <c r="H326" s="279">
        <v>113</v>
      </c>
      <c r="I326" s="279">
        <v>131</v>
      </c>
      <c r="J326" s="279">
        <v>66</v>
      </c>
      <c r="K326" s="279">
        <v>81</v>
      </c>
      <c r="L326" s="279">
        <v>46</v>
      </c>
      <c r="M326" s="279" t="s">
        <v>92</v>
      </c>
      <c r="N326" s="279" t="s">
        <v>92</v>
      </c>
      <c r="O326" s="279" t="s">
        <v>92</v>
      </c>
      <c r="P326" s="280">
        <v>46</v>
      </c>
      <c r="Q326" s="308"/>
      <c r="R326" s="125"/>
      <c r="S326" s="312"/>
      <c r="T326" s="312"/>
      <c r="U326" s="312"/>
      <c r="V326" s="317"/>
      <c r="W326" s="317"/>
      <c r="X326" s="317"/>
      <c r="Y326" s="317"/>
    </row>
    <row r="327" spans="1:25" s="309" customFormat="1">
      <c r="A327" s="132"/>
      <c r="B327" s="311" t="s">
        <v>229</v>
      </c>
      <c r="C327" s="279">
        <v>1</v>
      </c>
      <c r="D327" s="279">
        <v>1</v>
      </c>
      <c r="E327" s="279">
        <v>1</v>
      </c>
      <c r="F327" s="279">
        <v>1</v>
      </c>
      <c r="G327" s="279">
        <v>1</v>
      </c>
      <c r="H327" s="279" t="s">
        <v>92</v>
      </c>
      <c r="I327" s="279" t="s">
        <v>92</v>
      </c>
      <c r="J327" s="279" t="s">
        <v>92</v>
      </c>
      <c r="K327" s="279" t="s">
        <v>92</v>
      </c>
      <c r="L327" s="279" t="s">
        <v>92</v>
      </c>
      <c r="M327" s="279" t="s">
        <v>92</v>
      </c>
      <c r="N327" s="279" t="s">
        <v>92</v>
      </c>
      <c r="O327" s="279" t="s">
        <v>92</v>
      </c>
      <c r="P327" s="280" t="s">
        <v>92</v>
      </c>
      <c r="Q327" s="308"/>
      <c r="R327" s="125"/>
      <c r="S327" s="312"/>
      <c r="T327" s="312"/>
      <c r="U327" s="312"/>
      <c r="V327" s="317"/>
      <c r="W327" s="317"/>
      <c r="X327" s="317"/>
      <c r="Y327" s="317"/>
    </row>
    <row r="328" spans="1:25" ht="23.25">
      <c r="A328" s="169" t="s">
        <v>260</v>
      </c>
      <c r="B328" s="311" t="s">
        <v>261</v>
      </c>
      <c r="C328" s="279">
        <v>19</v>
      </c>
      <c r="D328" s="279">
        <v>16</v>
      </c>
      <c r="E328" s="279">
        <v>19</v>
      </c>
      <c r="F328" s="279">
        <v>16</v>
      </c>
      <c r="G328" s="279">
        <v>7</v>
      </c>
      <c r="H328" s="279">
        <v>7</v>
      </c>
      <c r="I328" s="279">
        <v>5</v>
      </c>
      <c r="J328" s="279" t="s">
        <v>92</v>
      </c>
      <c r="K328" s="279" t="s">
        <v>92</v>
      </c>
      <c r="L328" s="279" t="s">
        <v>92</v>
      </c>
      <c r="M328" s="279" t="s">
        <v>92</v>
      </c>
      <c r="N328" s="279" t="s">
        <v>92</v>
      </c>
      <c r="O328" s="279" t="s">
        <v>92</v>
      </c>
      <c r="P328" s="280" t="s">
        <v>92</v>
      </c>
      <c r="Q328" s="312"/>
      <c r="S328" s="312"/>
      <c r="T328" s="312"/>
      <c r="U328" s="312"/>
      <c r="V328" s="124"/>
      <c r="W328" s="124"/>
      <c r="X328" s="124"/>
      <c r="Y328" s="124"/>
    </row>
    <row r="329" spans="1:25" ht="23.25">
      <c r="A329" s="172" t="s">
        <v>184</v>
      </c>
      <c r="B329" s="311"/>
      <c r="C329" s="279"/>
      <c r="D329" s="279"/>
      <c r="E329" s="279"/>
      <c r="F329" s="279"/>
      <c r="G329" s="279"/>
      <c r="H329" s="279"/>
      <c r="I329" s="279"/>
      <c r="J329" s="279"/>
      <c r="K329" s="279"/>
      <c r="L329" s="279"/>
      <c r="M329" s="279"/>
      <c r="N329" s="279"/>
      <c r="O329" s="279"/>
      <c r="P329" s="280"/>
      <c r="Q329" s="312"/>
      <c r="S329" s="312"/>
      <c r="T329" s="312"/>
      <c r="U329" s="312"/>
      <c r="V329" s="124"/>
      <c r="W329" s="124"/>
      <c r="X329" s="124"/>
      <c r="Y329" s="124"/>
    </row>
    <row r="330" spans="1:25">
      <c r="A330" s="176" t="s">
        <v>185</v>
      </c>
      <c r="B330" s="311" t="s">
        <v>261</v>
      </c>
      <c r="C330" s="279">
        <v>1</v>
      </c>
      <c r="D330" s="279" t="s">
        <v>92</v>
      </c>
      <c r="E330" s="279">
        <v>1</v>
      </c>
      <c r="F330" s="279" t="s">
        <v>92</v>
      </c>
      <c r="G330" s="279" t="s">
        <v>92</v>
      </c>
      <c r="H330" s="279" t="s">
        <v>92</v>
      </c>
      <c r="I330" s="279" t="s">
        <v>92</v>
      </c>
      <c r="J330" s="279">
        <v>1</v>
      </c>
      <c r="K330" s="279" t="s">
        <v>92</v>
      </c>
      <c r="L330" s="279" t="s">
        <v>92</v>
      </c>
      <c r="M330" s="279" t="s">
        <v>92</v>
      </c>
      <c r="N330" s="279" t="s">
        <v>92</v>
      </c>
      <c r="O330" s="279" t="s">
        <v>92</v>
      </c>
      <c r="P330" s="280">
        <v>1</v>
      </c>
      <c r="Q330" s="312"/>
      <c r="S330" s="312"/>
      <c r="T330" s="312"/>
      <c r="U330" s="312"/>
      <c r="V330" s="124"/>
      <c r="W330" s="124"/>
      <c r="X330" s="124"/>
      <c r="Y330" s="124"/>
    </row>
    <row r="331" spans="1:25">
      <c r="A331" s="172" t="s">
        <v>186</v>
      </c>
      <c r="B331" s="311"/>
      <c r="C331" s="279"/>
      <c r="D331" s="279"/>
      <c r="E331" s="279"/>
      <c r="F331" s="279"/>
      <c r="G331" s="279"/>
      <c r="H331" s="279"/>
      <c r="I331" s="279"/>
      <c r="J331" s="279"/>
      <c r="K331" s="279"/>
      <c r="L331" s="279"/>
      <c r="M331" s="279"/>
      <c r="N331" s="279"/>
      <c r="O331" s="279"/>
      <c r="P331" s="280"/>
      <c r="Q331" s="308"/>
      <c r="S331" s="312"/>
      <c r="T331" s="312"/>
      <c r="U331" s="312"/>
      <c r="V331" s="124"/>
      <c r="W331" s="124"/>
      <c r="X331" s="124"/>
      <c r="Y331" s="124"/>
    </row>
    <row r="332" spans="1:25">
      <c r="A332" s="136" t="s">
        <v>1043</v>
      </c>
      <c r="B332" s="307" t="s">
        <v>80</v>
      </c>
      <c r="C332" s="277">
        <v>9621</v>
      </c>
      <c r="D332" s="277">
        <v>5148</v>
      </c>
      <c r="E332" s="277">
        <v>9517</v>
      </c>
      <c r="F332" s="277">
        <v>5074</v>
      </c>
      <c r="G332" s="277">
        <v>2162</v>
      </c>
      <c r="H332" s="277">
        <v>1656</v>
      </c>
      <c r="I332" s="277">
        <v>1618</v>
      </c>
      <c r="J332" s="277">
        <v>1747</v>
      </c>
      <c r="K332" s="277">
        <v>1464</v>
      </c>
      <c r="L332" s="277">
        <v>870</v>
      </c>
      <c r="M332" s="277">
        <v>104</v>
      </c>
      <c r="N332" s="277">
        <v>74</v>
      </c>
      <c r="O332" s="277">
        <v>44</v>
      </c>
      <c r="P332" s="278">
        <v>1218</v>
      </c>
      <c r="Q332" s="308"/>
      <c r="S332" s="312"/>
      <c r="T332" s="312"/>
      <c r="U332" s="312"/>
      <c r="V332" s="124"/>
      <c r="W332" s="124"/>
      <c r="X332" s="124"/>
      <c r="Y332" s="124"/>
    </row>
    <row r="333" spans="1:25">
      <c r="A333" s="310" t="s">
        <v>262</v>
      </c>
      <c r="B333" s="307" t="s">
        <v>226</v>
      </c>
      <c r="C333" s="277">
        <v>9227</v>
      </c>
      <c r="D333" s="277">
        <v>4845</v>
      </c>
      <c r="E333" s="277">
        <v>9123</v>
      </c>
      <c r="F333" s="277">
        <v>4771</v>
      </c>
      <c r="G333" s="277">
        <v>1989</v>
      </c>
      <c r="H333" s="277">
        <v>1548</v>
      </c>
      <c r="I333" s="277">
        <v>1507</v>
      </c>
      <c r="J333" s="277">
        <v>1745</v>
      </c>
      <c r="K333" s="277">
        <v>1464</v>
      </c>
      <c r="L333" s="277">
        <v>870</v>
      </c>
      <c r="M333" s="277">
        <v>104</v>
      </c>
      <c r="N333" s="277">
        <v>74</v>
      </c>
      <c r="O333" s="277">
        <v>44</v>
      </c>
      <c r="P333" s="278">
        <v>1122</v>
      </c>
      <c r="Q333" s="312"/>
      <c r="S333" s="312"/>
      <c r="T333" s="312"/>
      <c r="U333" s="312"/>
      <c r="V333" s="124"/>
      <c r="W333" s="124"/>
      <c r="X333" s="124"/>
      <c r="Y333" s="124"/>
    </row>
    <row r="334" spans="1:25">
      <c r="A334" s="136"/>
      <c r="B334" s="307" t="s">
        <v>228</v>
      </c>
      <c r="C334" s="277">
        <v>4</v>
      </c>
      <c r="D334" s="277">
        <v>1</v>
      </c>
      <c r="E334" s="277">
        <v>4</v>
      </c>
      <c r="F334" s="277">
        <v>1</v>
      </c>
      <c r="G334" s="277" t="s">
        <v>92</v>
      </c>
      <c r="H334" s="277">
        <v>1</v>
      </c>
      <c r="I334" s="277">
        <v>3</v>
      </c>
      <c r="J334" s="277" t="s">
        <v>92</v>
      </c>
      <c r="K334" s="277" t="s">
        <v>92</v>
      </c>
      <c r="L334" s="277" t="s">
        <v>92</v>
      </c>
      <c r="M334" s="277" t="s">
        <v>92</v>
      </c>
      <c r="N334" s="277" t="s">
        <v>92</v>
      </c>
      <c r="O334" s="277" t="s">
        <v>92</v>
      </c>
      <c r="P334" s="278">
        <v>2</v>
      </c>
      <c r="Q334" s="312"/>
      <c r="S334" s="312"/>
      <c r="T334" s="312"/>
      <c r="U334" s="312"/>
      <c r="V334" s="124"/>
      <c r="W334" s="124"/>
      <c r="X334" s="124"/>
      <c r="Y334" s="124"/>
    </row>
    <row r="335" spans="1:25">
      <c r="A335" s="136" t="s">
        <v>227</v>
      </c>
      <c r="B335" s="307" t="s">
        <v>229</v>
      </c>
      <c r="C335" s="277">
        <v>390</v>
      </c>
      <c r="D335" s="277">
        <v>302</v>
      </c>
      <c r="E335" s="277">
        <v>390</v>
      </c>
      <c r="F335" s="277">
        <v>302</v>
      </c>
      <c r="G335" s="277">
        <v>173</v>
      </c>
      <c r="H335" s="277">
        <v>107</v>
      </c>
      <c r="I335" s="277">
        <v>108</v>
      </c>
      <c r="J335" s="277">
        <v>2</v>
      </c>
      <c r="K335" s="277" t="s">
        <v>92</v>
      </c>
      <c r="L335" s="277" t="s">
        <v>92</v>
      </c>
      <c r="M335" s="277" t="s">
        <v>92</v>
      </c>
      <c r="N335" s="277" t="s">
        <v>92</v>
      </c>
      <c r="O335" s="277" t="s">
        <v>92</v>
      </c>
      <c r="P335" s="278">
        <v>94</v>
      </c>
      <c r="Q335" s="312"/>
      <c r="S335" s="312"/>
      <c r="T335" s="312"/>
      <c r="U335" s="312"/>
      <c r="V335" s="124"/>
      <c r="W335" s="124"/>
      <c r="X335" s="124"/>
      <c r="Y335" s="124"/>
    </row>
    <row r="336" spans="1:25">
      <c r="A336" s="132" t="s">
        <v>1044</v>
      </c>
      <c r="B336" s="311" t="s">
        <v>80</v>
      </c>
      <c r="C336" s="279">
        <v>9552</v>
      </c>
      <c r="D336" s="279">
        <v>5096</v>
      </c>
      <c r="E336" s="279">
        <v>9462</v>
      </c>
      <c r="F336" s="279">
        <v>5032</v>
      </c>
      <c r="G336" s="279">
        <v>2140</v>
      </c>
      <c r="H336" s="279">
        <v>1637</v>
      </c>
      <c r="I336" s="279">
        <v>1604</v>
      </c>
      <c r="J336" s="279">
        <v>1747</v>
      </c>
      <c r="K336" s="279">
        <v>1464</v>
      </c>
      <c r="L336" s="279">
        <v>870</v>
      </c>
      <c r="M336" s="279">
        <v>90</v>
      </c>
      <c r="N336" s="279">
        <v>64</v>
      </c>
      <c r="O336" s="279">
        <v>37</v>
      </c>
      <c r="P336" s="280">
        <v>1197</v>
      </c>
      <c r="Q336" s="312"/>
      <c r="S336" s="312"/>
      <c r="T336" s="312"/>
      <c r="U336" s="312"/>
      <c r="V336" s="124"/>
      <c r="W336" s="124"/>
      <c r="X336" s="124"/>
      <c r="Y336" s="124"/>
    </row>
    <row r="337" spans="1:25">
      <c r="A337" s="134" t="s">
        <v>192</v>
      </c>
      <c r="B337" s="311" t="s">
        <v>226</v>
      </c>
      <c r="C337" s="279">
        <v>9213</v>
      </c>
      <c r="D337" s="279">
        <v>4835</v>
      </c>
      <c r="E337" s="279">
        <v>9123</v>
      </c>
      <c r="F337" s="279">
        <v>4771</v>
      </c>
      <c r="G337" s="279">
        <v>1989</v>
      </c>
      <c r="H337" s="279">
        <v>1548</v>
      </c>
      <c r="I337" s="279">
        <v>1507</v>
      </c>
      <c r="J337" s="279">
        <v>1745</v>
      </c>
      <c r="K337" s="279">
        <v>1464</v>
      </c>
      <c r="L337" s="279">
        <v>870</v>
      </c>
      <c r="M337" s="279">
        <v>90</v>
      </c>
      <c r="N337" s="279">
        <v>64</v>
      </c>
      <c r="O337" s="279">
        <v>37</v>
      </c>
      <c r="P337" s="280">
        <v>1115</v>
      </c>
      <c r="Q337" s="312"/>
      <c r="S337" s="312"/>
      <c r="T337" s="312"/>
      <c r="U337" s="312"/>
      <c r="V337" s="124"/>
      <c r="W337" s="124"/>
      <c r="X337" s="124"/>
      <c r="Y337" s="124"/>
    </row>
    <row r="338" spans="1:25">
      <c r="A338" s="132"/>
      <c r="B338" s="311" t="s">
        <v>228</v>
      </c>
      <c r="C338" s="279">
        <v>4</v>
      </c>
      <c r="D338" s="279">
        <v>1</v>
      </c>
      <c r="E338" s="279">
        <v>4</v>
      </c>
      <c r="F338" s="279">
        <v>1</v>
      </c>
      <c r="G338" s="279" t="s">
        <v>92</v>
      </c>
      <c r="H338" s="279">
        <v>1</v>
      </c>
      <c r="I338" s="279">
        <v>3</v>
      </c>
      <c r="J338" s="279" t="s">
        <v>92</v>
      </c>
      <c r="K338" s="279" t="s">
        <v>92</v>
      </c>
      <c r="L338" s="279" t="s">
        <v>92</v>
      </c>
      <c r="M338" s="279" t="s">
        <v>92</v>
      </c>
      <c r="N338" s="279" t="s">
        <v>92</v>
      </c>
      <c r="O338" s="279" t="s">
        <v>92</v>
      </c>
      <c r="P338" s="280">
        <v>2</v>
      </c>
      <c r="Q338" s="312"/>
      <c r="S338" s="312"/>
      <c r="T338" s="312"/>
      <c r="U338" s="312"/>
      <c r="V338" s="124"/>
      <c r="W338" s="124"/>
      <c r="X338" s="124"/>
      <c r="Y338" s="124"/>
    </row>
    <row r="339" spans="1:25">
      <c r="A339" s="132"/>
      <c r="B339" s="311" t="s">
        <v>229</v>
      </c>
      <c r="C339" s="279">
        <v>335</v>
      </c>
      <c r="D339" s="279">
        <v>260</v>
      </c>
      <c r="E339" s="279">
        <v>335</v>
      </c>
      <c r="F339" s="279">
        <v>260</v>
      </c>
      <c r="G339" s="279">
        <v>151</v>
      </c>
      <c r="H339" s="279">
        <v>88</v>
      </c>
      <c r="I339" s="279">
        <v>94</v>
      </c>
      <c r="J339" s="279">
        <v>2</v>
      </c>
      <c r="K339" s="279" t="s">
        <v>92</v>
      </c>
      <c r="L339" s="279" t="s">
        <v>92</v>
      </c>
      <c r="M339" s="279" t="s">
        <v>92</v>
      </c>
      <c r="N339" s="279" t="s">
        <v>92</v>
      </c>
      <c r="O339" s="279" t="s">
        <v>92</v>
      </c>
      <c r="P339" s="280">
        <v>80</v>
      </c>
      <c r="Q339" s="312"/>
      <c r="S339" s="312"/>
      <c r="T339" s="312"/>
      <c r="U339" s="312"/>
      <c r="V339" s="124"/>
      <c r="W339" s="124"/>
      <c r="X339" s="124"/>
      <c r="Y339" s="124"/>
    </row>
    <row r="340" spans="1:25">
      <c r="A340" s="132" t="s">
        <v>1045</v>
      </c>
      <c r="B340" s="311" t="s">
        <v>80</v>
      </c>
      <c r="C340" s="279">
        <v>65</v>
      </c>
      <c r="D340" s="279">
        <v>50</v>
      </c>
      <c r="E340" s="279">
        <v>53</v>
      </c>
      <c r="F340" s="279">
        <v>41</v>
      </c>
      <c r="G340" s="279">
        <v>22</v>
      </c>
      <c r="H340" s="279">
        <v>18</v>
      </c>
      <c r="I340" s="279">
        <v>13</v>
      </c>
      <c r="J340" s="279" t="s">
        <v>92</v>
      </c>
      <c r="K340" s="279" t="s">
        <v>92</v>
      </c>
      <c r="L340" s="279" t="s">
        <v>92</v>
      </c>
      <c r="M340" s="279">
        <v>12</v>
      </c>
      <c r="N340" s="279">
        <v>9</v>
      </c>
      <c r="O340" s="279">
        <v>7</v>
      </c>
      <c r="P340" s="280">
        <v>20</v>
      </c>
      <c r="Q340" s="312"/>
      <c r="S340" s="312"/>
      <c r="T340" s="312"/>
      <c r="U340" s="312"/>
      <c r="V340" s="124"/>
      <c r="W340" s="124"/>
      <c r="X340" s="124"/>
      <c r="Y340" s="124"/>
    </row>
    <row r="341" spans="1:25">
      <c r="A341" s="134" t="s">
        <v>962</v>
      </c>
      <c r="B341" s="311" t="s">
        <v>226</v>
      </c>
      <c r="C341" s="279">
        <v>12</v>
      </c>
      <c r="D341" s="279">
        <v>9</v>
      </c>
      <c r="E341" s="279" t="s">
        <v>92</v>
      </c>
      <c r="F341" s="279" t="s">
        <v>92</v>
      </c>
      <c r="G341" s="279" t="s">
        <v>92</v>
      </c>
      <c r="H341" s="279" t="s">
        <v>92</v>
      </c>
      <c r="I341" s="279" t="s">
        <v>92</v>
      </c>
      <c r="J341" s="279" t="s">
        <v>92</v>
      </c>
      <c r="K341" s="279" t="s">
        <v>92</v>
      </c>
      <c r="L341" s="279" t="s">
        <v>92</v>
      </c>
      <c r="M341" s="279">
        <v>12</v>
      </c>
      <c r="N341" s="279">
        <v>9</v>
      </c>
      <c r="O341" s="279">
        <v>7</v>
      </c>
      <c r="P341" s="280">
        <v>7</v>
      </c>
      <c r="Q341" s="312"/>
      <c r="S341" s="312"/>
      <c r="T341" s="312"/>
      <c r="U341" s="312"/>
      <c r="V341" s="124"/>
      <c r="W341" s="124"/>
      <c r="X341" s="124"/>
      <c r="Y341" s="124"/>
    </row>
    <row r="342" spans="1:25">
      <c r="A342" s="132" t="s">
        <v>227</v>
      </c>
      <c r="B342" s="311" t="s">
        <v>229</v>
      </c>
      <c r="C342" s="279">
        <v>53</v>
      </c>
      <c r="D342" s="279">
        <v>41</v>
      </c>
      <c r="E342" s="279">
        <v>53</v>
      </c>
      <c r="F342" s="279">
        <v>41</v>
      </c>
      <c r="G342" s="279">
        <v>22</v>
      </c>
      <c r="H342" s="279">
        <v>18</v>
      </c>
      <c r="I342" s="279">
        <v>13</v>
      </c>
      <c r="J342" s="279" t="s">
        <v>92</v>
      </c>
      <c r="K342" s="279" t="s">
        <v>92</v>
      </c>
      <c r="L342" s="279" t="s">
        <v>92</v>
      </c>
      <c r="M342" s="279" t="s">
        <v>92</v>
      </c>
      <c r="N342" s="279" t="s">
        <v>92</v>
      </c>
      <c r="O342" s="279" t="s">
        <v>92</v>
      </c>
      <c r="P342" s="280">
        <v>13</v>
      </c>
      <c r="Q342" s="312"/>
      <c r="S342" s="312"/>
      <c r="T342" s="312"/>
      <c r="U342" s="312"/>
      <c r="V342" s="124"/>
      <c r="W342" s="124"/>
      <c r="X342" s="124"/>
      <c r="Y342" s="124"/>
    </row>
    <row r="343" spans="1:25" ht="23.65">
      <c r="A343" s="132" t="s">
        <v>552</v>
      </c>
      <c r="B343" s="311" t="s">
        <v>80</v>
      </c>
      <c r="C343" s="279">
        <v>4</v>
      </c>
      <c r="D343" s="279">
        <v>2</v>
      </c>
      <c r="E343" s="279">
        <v>2</v>
      </c>
      <c r="F343" s="279">
        <v>1</v>
      </c>
      <c r="G343" s="279" t="s">
        <v>92</v>
      </c>
      <c r="H343" s="279">
        <v>1</v>
      </c>
      <c r="I343" s="279">
        <v>1</v>
      </c>
      <c r="J343" s="279" t="s">
        <v>92</v>
      </c>
      <c r="K343" s="279" t="s">
        <v>92</v>
      </c>
      <c r="L343" s="279" t="s">
        <v>92</v>
      </c>
      <c r="M343" s="279">
        <v>2</v>
      </c>
      <c r="N343" s="279">
        <v>1</v>
      </c>
      <c r="O343" s="279" t="s">
        <v>92</v>
      </c>
      <c r="P343" s="280">
        <v>1</v>
      </c>
      <c r="Q343" s="312"/>
      <c r="S343" s="312"/>
      <c r="T343" s="312"/>
      <c r="U343" s="312"/>
      <c r="V343" s="124"/>
      <c r="W343" s="124"/>
      <c r="X343" s="124"/>
      <c r="Y343" s="124"/>
    </row>
    <row r="344" spans="1:25" ht="23.65">
      <c r="A344" s="134" t="s">
        <v>1046</v>
      </c>
      <c r="B344" s="311" t="s">
        <v>226</v>
      </c>
      <c r="C344" s="279">
        <v>2</v>
      </c>
      <c r="D344" s="279">
        <v>1</v>
      </c>
      <c r="E344" s="279" t="s">
        <v>92</v>
      </c>
      <c r="F344" s="279" t="s">
        <v>92</v>
      </c>
      <c r="G344" s="279" t="s">
        <v>92</v>
      </c>
      <c r="H344" s="279" t="s">
        <v>92</v>
      </c>
      <c r="I344" s="279" t="s">
        <v>92</v>
      </c>
      <c r="J344" s="279" t="s">
        <v>92</v>
      </c>
      <c r="K344" s="279" t="s">
        <v>92</v>
      </c>
      <c r="L344" s="279" t="s">
        <v>92</v>
      </c>
      <c r="M344" s="279">
        <v>2</v>
      </c>
      <c r="N344" s="279">
        <v>1</v>
      </c>
      <c r="O344" s="279" t="s">
        <v>92</v>
      </c>
      <c r="P344" s="280" t="s">
        <v>92</v>
      </c>
      <c r="Q344" s="312"/>
      <c r="S344" s="312"/>
      <c r="T344" s="312"/>
      <c r="U344" s="312"/>
      <c r="V344" s="124"/>
      <c r="W344" s="124"/>
      <c r="X344" s="124"/>
      <c r="Y344" s="124"/>
    </row>
    <row r="345" spans="1:25">
      <c r="A345" s="134"/>
      <c r="B345" s="311" t="s">
        <v>229</v>
      </c>
      <c r="C345" s="279">
        <v>2</v>
      </c>
      <c r="D345" s="279">
        <v>1</v>
      </c>
      <c r="E345" s="279">
        <v>2</v>
      </c>
      <c r="F345" s="279">
        <v>1</v>
      </c>
      <c r="G345" s="279" t="s">
        <v>92</v>
      </c>
      <c r="H345" s="279">
        <v>1</v>
      </c>
      <c r="I345" s="279">
        <v>1</v>
      </c>
      <c r="J345" s="279" t="s">
        <v>92</v>
      </c>
      <c r="K345" s="279" t="s">
        <v>92</v>
      </c>
      <c r="L345" s="279" t="s">
        <v>92</v>
      </c>
      <c r="M345" s="279" t="s">
        <v>92</v>
      </c>
      <c r="N345" s="279" t="s">
        <v>92</v>
      </c>
      <c r="O345" s="279" t="s">
        <v>92</v>
      </c>
      <c r="P345" s="280">
        <v>1</v>
      </c>
      <c r="Q345" s="312"/>
      <c r="S345" s="312"/>
      <c r="T345" s="312"/>
      <c r="U345" s="312"/>
      <c r="V345" s="124"/>
      <c r="W345" s="124"/>
      <c r="X345" s="124"/>
      <c r="Y345" s="124"/>
    </row>
    <row r="346" spans="1:25">
      <c r="A346" s="136" t="s">
        <v>1047</v>
      </c>
      <c r="B346" s="307" t="s">
        <v>80</v>
      </c>
      <c r="C346" s="277">
        <v>2020</v>
      </c>
      <c r="D346" s="277">
        <v>1057</v>
      </c>
      <c r="E346" s="277">
        <v>1714</v>
      </c>
      <c r="F346" s="277">
        <v>906</v>
      </c>
      <c r="G346" s="277">
        <v>723</v>
      </c>
      <c r="H346" s="277">
        <v>522</v>
      </c>
      <c r="I346" s="277">
        <v>403</v>
      </c>
      <c r="J346" s="277">
        <v>66</v>
      </c>
      <c r="K346" s="277" t="s">
        <v>92</v>
      </c>
      <c r="L346" s="277" t="s">
        <v>92</v>
      </c>
      <c r="M346" s="277">
        <v>306</v>
      </c>
      <c r="N346" s="277">
        <v>151</v>
      </c>
      <c r="O346" s="277">
        <v>142</v>
      </c>
      <c r="P346" s="278">
        <v>549</v>
      </c>
      <c r="Q346" s="312"/>
      <c r="S346" s="312"/>
      <c r="T346" s="312"/>
      <c r="U346" s="312"/>
      <c r="V346" s="124"/>
      <c r="W346" s="124"/>
      <c r="X346" s="124"/>
      <c r="Y346" s="124"/>
    </row>
    <row r="347" spans="1:25">
      <c r="A347" s="310" t="s">
        <v>265</v>
      </c>
      <c r="B347" s="307" t="s">
        <v>226</v>
      </c>
      <c r="C347" s="277">
        <v>306</v>
      </c>
      <c r="D347" s="277">
        <v>151</v>
      </c>
      <c r="E347" s="277" t="s">
        <v>92</v>
      </c>
      <c r="F347" s="277" t="s">
        <v>92</v>
      </c>
      <c r="G347" s="277" t="s">
        <v>92</v>
      </c>
      <c r="H347" s="277" t="s">
        <v>92</v>
      </c>
      <c r="I347" s="277" t="s">
        <v>92</v>
      </c>
      <c r="J347" s="277" t="s">
        <v>92</v>
      </c>
      <c r="K347" s="277" t="s">
        <v>92</v>
      </c>
      <c r="L347" s="277" t="s">
        <v>92</v>
      </c>
      <c r="M347" s="277">
        <v>306</v>
      </c>
      <c r="N347" s="277">
        <v>151</v>
      </c>
      <c r="O347" s="277">
        <v>142</v>
      </c>
      <c r="P347" s="278">
        <v>142</v>
      </c>
      <c r="Q347" s="312"/>
      <c r="S347" s="312"/>
      <c r="T347" s="312"/>
      <c r="U347" s="312"/>
      <c r="V347" s="124"/>
      <c r="W347" s="124"/>
      <c r="X347" s="124"/>
      <c r="Y347" s="124"/>
    </row>
    <row r="348" spans="1:25">
      <c r="A348" s="136" t="s">
        <v>227</v>
      </c>
      <c r="B348" s="307" t="s">
        <v>228</v>
      </c>
      <c r="C348" s="277">
        <v>416</v>
      </c>
      <c r="D348" s="277">
        <v>101</v>
      </c>
      <c r="E348" s="277">
        <v>416</v>
      </c>
      <c r="F348" s="277">
        <v>101</v>
      </c>
      <c r="G348" s="277">
        <v>172</v>
      </c>
      <c r="H348" s="277">
        <v>116</v>
      </c>
      <c r="I348" s="277">
        <v>62</v>
      </c>
      <c r="J348" s="277">
        <v>66</v>
      </c>
      <c r="K348" s="277" t="s">
        <v>92</v>
      </c>
      <c r="L348" s="277" t="s">
        <v>92</v>
      </c>
      <c r="M348" s="277" t="s">
        <v>92</v>
      </c>
      <c r="N348" s="277" t="s">
        <v>92</v>
      </c>
      <c r="O348" s="277" t="s">
        <v>92</v>
      </c>
      <c r="P348" s="278">
        <v>66</v>
      </c>
      <c r="Q348" s="312"/>
      <c r="S348" s="312"/>
      <c r="T348" s="312"/>
      <c r="U348" s="312"/>
      <c r="V348" s="124"/>
      <c r="W348" s="124"/>
      <c r="X348" s="124"/>
      <c r="Y348" s="124"/>
    </row>
    <row r="349" spans="1:25">
      <c r="A349" s="136" t="s">
        <v>227</v>
      </c>
      <c r="B349" s="307" t="s">
        <v>229</v>
      </c>
      <c r="C349" s="277">
        <v>1298</v>
      </c>
      <c r="D349" s="277">
        <v>805</v>
      </c>
      <c r="E349" s="277">
        <v>1298</v>
      </c>
      <c r="F349" s="277">
        <v>805</v>
      </c>
      <c r="G349" s="277">
        <v>551</v>
      </c>
      <c r="H349" s="277">
        <v>406</v>
      </c>
      <c r="I349" s="277">
        <v>341</v>
      </c>
      <c r="J349" s="277" t="s">
        <v>92</v>
      </c>
      <c r="K349" s="277" t="s">
        <v>92</v>
      </c>
      <c r="L349" s="277" t="s">
        <v>92</v>
      </c>
      <c r="M349" s="277" t="s">
        <v>92</v>
      </c>
      <c r="N349" s="277" t="s">
        <v>92</v>
      </c>
      <c r="O349" s="277" t="s">
        <v>92</v>
      </c>
      <c r="P349" s="278">
        <v>341</v>
      </c>
      <c r="Q349" s="312"/>
      <c r="S349" s="312"/>
      <c r="T349" s="312"/>
      <c r="U349" s="312"/>
      <c r="V349" s="124"/>
      <c r="W349" s="124"/>
      <c r="X349" s="124"/>
      <c r="Y349" s="124"/>
    </row>
    <row r="350" spans="1:25">
      <c r="A350" s="132" t="s">
        <v>201</v>
      </c>
      <c r="B350" s="311" t="s">
        <v>80</v>
      </c>
      <c r="C350" s="279">
        <v>1368</v>
      </c>
      <c r="D350" s="279">
        <v>896</v>
      </c>
      <c r="E350" s="279">
        <v>1194</v>
      </c>
      <c r="F350" s="279">
        <v>779</v>
      </c>
      <c r="G350" s="279">
        <v>506</v>
      </c>
      <c r="H350" s="279">
        <v>380</v>
      </c>
      <c r="I350" s="279">
        <v>302</v>
      </c>
      <c r="J350" s="279">
        <v>6</v>
      </c>
      <c r="K350" s="279" t="s">
        <v>92</v>
      </c>
      <c r="L350" s="279" t="s">
        <v>92</v>
      </c>
      <c r="M350" s="279">
        <v>174</v>
      </c>
      <c r="N350" s="279">
        <v>117</v>
      </c>
      <c r="O350" s="279">
        <v>91</v>
      </c>
      <c r="P350" s="280">
        <v>391</v>
      </c>
      <c r="Q350" s="312"/>
      <c r="S350" s="312"/>
      <c r="T350" s="312"/>
      <c r="U350" s="312"/>
      <c r="V350" s="124"/>
      <c r="W350" s="124"/>
      <c r="X350" s="124"/>
      <c r="Y350" s="124"/>
    </row>
    <row r="351" spans="1:25">
      <c r="A351" s="134" t="s">
        <v>202</v>
      </c>
      <c r="B351" s="311" t="s">
        <v>226</v>
      </c>
      <c r="C351" s="279">
        <v>174</v>
      </c>
      <c r="D351" s="279">
        <v>117</v>
      </c>
      <c r="E351" s="279" t="s">
        <v>92</v>
      </c>
      <c r="F351" s="279" t="s">
        <v>92</v>
      </c>
      <c r="G351" s="279" t="s">
        <v>92</v>
      </c>
      <c r="H351" s="279" t="s">
        <v>92</v>
      </c>
      <c r="I351" s="279" t="s">
        <v>92</v>
      </c>
      <c r="J351" s="279" t="s">
        <v>92</v>
      </c>
      <c r="K351" s="279" t="s">
        <v>92</v>
      </c>
      <c r="L351" s="279" t="s">
        <v>92</v>
      </c>
      <c r="M351" s="279">
        <v>174</v>
      </c>
      <c r="N351" s="279">
        <v>117</v>
      </c>
      <c r="O351" s="279">
        <v>91</v>
      </c>
      <c r="P351" s="280">
        <v>91</v>
      </c>
      <c r="Q351" s="312"/>
      <c r="S351" s="312"/>
      <c r="T351" s="312"/>
      <c r="U351" s="312"/>
      <c r="V351" s="124"/>
      <c r="W351" s="124"/>
      <c r="X351" s="124"/>
      <c r="Y351" s="124"/>
    </row>
    <row r="352" spans="1:25">
      <c r="A352" s="132" t="s">
        <v>227</v>
      </c>
      <c r="B352" s="311" t="s">
        <v>228</v>
      </c>
      <c r="C352" s="279">
        <v>54</v>
      </c>
      <c r="D352" s="279">
        <v>45</v>
      </c>
      <c r="E352" s="279">
        <v>54</v>
      </c>
      <c r="F352" s="279">
        <v>45</v>
      </c>
      <c r="G352" s="279">
        <v>26</v>
      </c>
      <c r="H352" s="279">
        <v>14</v>
      </c>
      <c r="I352" s="279">
        <v>8</v>
      </c>
      <c r="J352" s="279">
        <v>6</v>
      </c>
      <c r="K352" s="279" t="s">
        <v>92</v>
      </c>
      <c r="L352" s="279" t="s">
        <v>92</v>
      </c>
      <c r="M352" s="279" t="s">
        <v>92</v>
      </c>
      <c r="N352" s="279" t="s">
        <v>92</v>
      </c>
      <c r="O352" s="279" t="s">
        <v>92</v>
      </c>
      <c r="P352" s="280">
        <v>6</v>
      </c>
      <c r="Q352" s="312"/>
      <c r="S352" s="312"/>
      <c r="T352" s="312"/>
      <c r="U352" s="312"/>
      <c r="V352" s="124"/>
      <c r="W352" s="124"/>
      <c r="X352" s="124"/>
      <c r="Y352" s="124"/>
    </row>
    <row r="353" spans="1:25">
      <c r="A353" s="132" t="s">
        <v>227</v>
      </c>
      <c r="B353" s="311" t="s">
        <v>229</v>
      </c>
      <c r="C353" s="279">
        <v>1140</v>
      </c>
      <c r="D353" s="279">
        <v>734</v>
      </c>
      <c r="E353" s="279">
        <v>1140</v>
      </c>
      <c r="F353" s="279">
        <v>734</v>
      </c>
      <c r="G353" s="279">
        <v>480</v>
      </c>
      <c r="H353" s="279">
        <v>366</v>
      </c>
      <c r="I353" s="279">
        <v>294</v>
      </c>
      <c r="J353" s="279" t="s">
        <v>92</v>
      </c>
      <c r="K353" s="279" t="s">
        <v>92</v>
      </c>
      <c r="L353" s="279" t="s">
        <v>92</v>
      </c>
      <c r="M353" s="279" t="s">
        <v>92</v>
      </c>
      <c r="N353" s="279" t="s">
        <v>92</v>
      </c>
      <c r="O353" s="279" t="s">
        <v>92</v>
      </c>
      <c r="P353" s="280">
        <v>294</v>
      </c>
      <c r="Q353" s="312"/>
      <c r="S353" s="312"/>
      <c r="T353" s="312"/>
      <c r="U353" s="312"/>
      <c r="V353" s="124"/>
      <c r="W353" s="124"/>
      <c r="X353" s="124"/>
      <c r="Y353" s="124"/>
    </row>
    <row r="354" spans="1:25">
      <c r="A354" s="132" t="s">
        <v>203</v>
      </c>
      <c r="B354" s="311" t="s">
        <v>261</v>
      </c>
      <c r="C354" s="279">
        <v>5</v>
      </c>
      <c r="D354" s="279" t="s">
        <v>92</v>
      </c>
      <c r="E354" s="279">
        <v>5</v>
      </c>
      <c r="F354" s="279" t="s">
        <v>92</v>
      </c>
      <c r="G354" s="279">
        <v>4</v>
      </c>
      <c r="H354" s="279">
        <v>1</v>
      </c>
      <c r="I354" s="279" t="s">
        <v>92</v>
      </c>
      <c r="J354" s="279" t="s">
        <v>92</v>
      </c>
      <c r="K354" s="279" t="s">
        <v>92</v>
      </c>
      <c r="L354" s="279" t="s">
        <v>92</v>
      </c>
      <c r="M354" s="279" t="s">
        <v>92</v>
      </c>
      <c r="N354" s="279" t="s">
        <v>92</v>
      </c>
      <c r="O354" s="279" t="s">
        <v>92</v>
      </c>
      <c r="P354" s="280" t="s">
        <v>92</v>
      </c>
      <c r="Q354" s="312"/>
      <c r="S354" s="312"/>
      <c r="T354" s="312"/>
      <c r="U354" s="312"/>
      <c r="V354" s="124"/>
      <c r="W354" s="124"/>
      <c r="X354" s="124"/>
      <c r="Y354" s="124"/>
    </row>
    <row r="355" spans="1:25">
      <c r="A355" s="134" t="s">
        <v>204</v>
      </c>
      <c r="B355" s="324"/>
      <c r="C355" s="279"/>
      <c r="D355" s="279"/>
      <c r="E355" s="279"/>
      <c r="F355" s="279"/>
      <c r="G355" s="279"/>
      <c r="H355" s="279"/>
      <c r="I355" s="279"/>
      <c r="J355" s="279"/>
      <c r="K355" s="279"/>
      <c r="L355" s="279"/>
      <c r="M355" s="279"/>
      <c r="N355" s="279"/>
      <c r="O355" s="279"/>
      <c r="P355" s="280"/>
      <c r="Q355" s="312"/>
      <c r="S355" s="312"/>
      <c r="T355" s="312"/>
      <c r="U355" s="312"/>
      <c r="V355" s="124"/>
      <c r="W355" s="124"/>
      <c r="X355" s="124"/>
      <c r="Y355" s="124"/>
    </row>
    <row r="356" spans="1:25">
      <c r="A356" s="132" t="s">
        <v>1048</v>
      </c>
      <c r="B356" s="311" t="s">
        <v>80</v>
      </c>
      <c r="C356" s="279">
        <v>219</v>
      </c>
      <c r="D356" s="279">
        <v>91</v>
      </c>
      <c r="E356" s="279">
        <v>172</v>
      </c>
      <c r="F356" s="279">
        <v>72</v>
      </c>
      <c r="G356" s="279">
        <v>79</v>
      </c>
      <c r="H356" s="279">
        <v>45</v>
      </c>
      <c r="I356" s="279">
        <v>47</v>
      </c>
      <c r="J356" s="279">
        <v>1</v>
      </c>
      <c r="K356" s="279" t="s">
        <v>92</v>
      </c>
      <c r="L356" s="279" t="s">
        <v>92</v>
      </c>
      <c r="M356" s="279">
        <v>47</v>
      </c>
      <c r="N356" s="279">
        <v>19</v>
      </c>
      <c r="O356" s="279">
        <v>21</v>
      </c>
      <c r="P356" s="280">
        <v>68</v>
      </c>
      <c r="Q356" s="312"/>
      <c r="S356" s="312"/>
      <c r="T356" s="312"/>
      <c r="U356" s="312"/>
      <c r="V356" s="124"/>
      <c r="W356" s="124"/>
      <c r="X356" s="124"/>
      <c r="Y356" s="124"/>
    </row>
    <row r="357" spans="1:25">
      <c r="A357" s="315" t="s">
        <v>206</v>
      </c>
      <c r="B357" s="311" t="s">
        <v>226</v>
      </c>
      <c r="C357" s="279">
        <v>47</v>
      </c>
      <c r="D357" s="279">
        <v>19</v>
      </c>
      <c r="E357" s="279" t="s">
        <v>92</v>
      </c>
      <c r="F357" s="279" t="s">
        <v>92</v>
      </c>
      <c r="G357" s="279" t="s">
        <v>92</v>
      </c>
      <c r="H357" s="279" t="s">
        <v>92</v>
      </c>
      <c r="I357" s="279" t="s">
        <v>92</v>
      </c>
      <c r="J357" s="279" t="s">
        <v>92</v>
      </c>
      <c r="K357" s="279" t="s">
        <v>92</v>
      </c>
      <c r="L357" s="279" t="s">
        <v>92</v>
      </c>
      <c r="M357" s="279">
        <v>47</v>
      </c>
      <c r="N357" s="279">
        <v>19</v>
      </c>
      <c r="O357" s="279">
        <v>21</v>
      </c>
      <c r="P357" s="280">
        <v>21</v>
      </c>
      <c r="Q357" s="312"/>
      <c r="S357" s="312"/>
      <c r="T357" s="312"/>
      <c r="U357" s="312"/>
      <c r="V357" s="124"/>
      <c r="W357" s="124"/>
      <c r="X357" s="124"/>
      <c r="Y357" s="124"/>
    </row>
    <row r="358" spans="1:25">
      <c r="A358" s="132" t="s">
        <v>227</v>
      </c>
      <c r="B358" s="311" t="s">
        <v>228</v>
      </c>
      <c r="C358" s="279">
        <v>16</v>
      </c>
      <c r="D358" s="279">
        <v>1</v>
      </c>
      <c r="E358" s="279">
        <v>16</v>
      </c>
      <c r="F358" s="279">
        <v>1</v>
      </c>
      <c r="G358" s="279">
        <v>8</v>
      </c>
      <c r="H358" s="279">
        <v>6</v>
      </c>
      <c r="I358" s="279">
        <v>1</v>
      </c>
      <c r="J358" s="279">
        <v>1</v>
      </c>
      <c r="K358" s="279" t="s">
        <v>92</v>
      </c>
      <c r="L358" s="279" t="s">
        <v>92</v>
      </c>
      <c r="M358" s="279" t="s">
        <v>92</v>
      </c>
      <c r="N358" s="279" t="s">
        <v>92</v>
      </c>
      <c r="O358" s="279" t="s">
        <v>92</v>
      </c>
      <c r="P358" s="280">
        <v>1</v>
      </c>
      <c r="Q358" s="312"/>
      <c r="S358" s="312"/>
      <c r="T358" s="312"/>
      <c r="U358" s="312"/>
      <c r="V358" s="124"/>
      <c r="W358" s="124"/>
      <c r="X358" s="124"/>
      <c r="Y358" s="124"/>
    </row>
    <row r="359" spans="1:25">
      <c r="A359" s="132" t="s">
        <v>227</v>
      </c>
      <c r="B359" s="311" t="s">
        <v>229</v>
      </c>
      <c r="C359" s="279">
        <v>156</v>
      </c>
      <c r="D359" s="279">
        <v>71</v>
      </c>
      <c r="E359" s="279">
        <v>156</v>
      </c>
      <c r="F359" s="279">
        <v>71</v>
      </c>
      <c r="G359" s="279">
        <v>71</v>
      </c>
      <c r="H359" s="279">
        <v>39</v>
      </c>
      <c r="I359" s="279">
        <v>46</v>
      </c>
      <c r="J359" s="279" t="s">
        <v>92</v>
      </c>
      <c r="K359" s="279" t="s">
        <v>92</v>
      </c>
      <c r="L359" s="279" t="s">
        <v>92</v>
      </c>
      <c r="M359" s="279" t="s">
        <v>92</v>
      </c>
      <c r="N359" s="279" t="s">
        <v>92</v>
      </c>
      <c r="O359" s="279" t="s">
        <v>92</v>
      </c>
      <c r="P359" s="280">
        <v>46</v>
      </c>
      <c r="Q359" s="312"/>
      <c r="S359" s="312"/>
      <c r="T359" s="312"/>
      <c r="U359" s="312"/>
      <c r="V359" s="124"/>
      <c r="W359" s="124"/>
      <c r="X359" s="124"/>
      <c r="Y359" s="124"/>
    </row>
    <row r="360" spans="1:25">
      <c r="A360" s="132" t="s">
        <v>207</v>
      </c>
      <c r="B360" s="311" t="s">
        <v>80</v>
      </c>
      <c r="C360" s="279">
        <v>427</v>
      </c>
      <c r="D360" s="279">
        <v>70</v>
      </c>
      <c r="E360" s="279">
        <v>342</v>
      </c>
      <c r="F360" s="279">
        <v>55</v>
      </c>
      <c r="G360" s="279">
        <v>134</v>
      </c>
      <c r="H360" s="279">
        <v>95</v>
      </c>
      <c r="I360" s="279">
        <v>54</v>
      </c>
      <c r="J360" s="279">
        <v>59</v>
      </c>
      <c r="K360" s="279" t="s">
        <v>92</v>
      </c>
      <c r="L360" s="279" t="s">
        <v>92</v>
      </c>
      <c r="M360" s="279">
        <v>85</v>
      </c>
      <c r="N360" s="279">
        <v>15</v>
      </c>
      <c r="O360" s="279">
        <v>30</v>
      </c>
      <c r="P360" s="280">
        <v>90</v>
      </c>
      <c r="Q360" s="312"/>
      <c r="S360" s="312"/>
      <c r="T360" s="312"/>
      <c r="U360" s="312"/>
      <c r="V360" s="124"/>
      <c r="W360" s="124"/>
      <c r="X360" s="124"/>
      <c r="Y360" s="124"/>
    </row>
    <row r="361" spans="1:25">
      <c r="A361" s="134" t="s">
        <v>208</v>
      </c>
      <c r="B361" s="311" t="s">
        <v>226</v>
      </c>
      <c r="C361" s="279">
        <v>85</v>
      </c>
      <c r="D361" s="279">
        <v>15</v>
      </c>
      <c r="E361" s="279" t="s">
        <v>92</v>
      </c>
      <c r="F361" s="279" t="s">
        <v>92</v>
      </c>
      <c r="G361" s="279" t="s">
        <v>92</v>
      </c>
      <c r="H361" s="279" t="s">
        <v>92</v>
      </c>
      <c r="I361" s="279" t="s">
        <v>92</v>
      </c>
      <c r="J361" s="279" t="s">
        <v>92</v>
      </c>
      <c r="K361" s="279" t="s">
        <v>92</v>
      </c>
      <c r="L361" s="279" t="s">
        <v>92</v>
      </c>
      <c r="M361" s="279">
        <v>85</v>
      </c>
      <c r="N361" s="279">
        <v>15</v>
      </c>
      <c r="O361" s="279">
        <v>30</v>
      </c>
      <c r="P361" s="280">
        <v>30</v>
      </c>
      <c r="Q361" s="312"/>
      <c r="S361" s="312"/>
      <c r="T361" s="312"/>
      <c r="U361" s="312"/>
      <c r="V361" s="124"/>
      <c r="W361" s="124"/>
      <c r="X361" s="124"/>
      <c r="Y361" s="124"/>
    </row>
    <row r="362" spans="1:25">
      <c r="A362" s="132" t="s">
        <v>227</v>
      </c>
      <c r="B362" s="311" t="s">
        <v>228</v>
      </c>
      <c r="C362" s="279">
        <v>340</v>
      </c>
      <c r="D362" s="279">
        <v>55</v>
      </c>
      <c r="E362" s="279">
        <v>340</v>
      </c>
      <c r="F362" s="279">
        <v>55</v>
      </c>
      <c r="G362" s="279">
        <v>134</v>
      </c>
      <c r="H362" s="279">
        <v>94</v>
      </c>
      <c r="I362" s="279">
        <v>53</v>
      </c>
      <c r="J362" s="279">
        <v>59</v>
      </c>
      <c r="K362" s="279" t="s">
        <v>92</v>
      </c>
      <c r="L362" s="279" t="s">
        <v>92</v>
      </c>
      <c r="M362" s="279" t="s">
        <v>92</v>
      </c>
      <c r="N362" s="279" t="s">
        <v>92</v>
      </c>
      <c r="O362" s="279" t="s">
        <v>92</v>
      </c>
      <c r="P362" s="280">
        <v>59</v>
      </c>
      <c r="Q362" s="312"/>
      <c r="S362" s="312"/>
      <c r="T362" s="312"/>
      <c r="U362" s="312"/>
      <c r="V362" s="124"/>
      <c r="W362" s="124"/>
      <c r="X362" s="124"/>
      <c r="Y362" s="124"/>
    </row>
    <row r="363" spans="1:25">
      <c r="A363" s="132"/>
      <c r="B363" s="311" t="s">
        <v>229</v>
      </c>
      <c r="C363" s="279">
        <v>2</v>
      </c>
      <c r="D363" s="279" t="s">
        <v>92</v>
      </c>
      <c r="E363" s="279">
        <v>2</v>
      </c>
      <c r="F363" s="279" t="s">
        <v>92</v>
      </c>
      <c r="G363" s="279" t="s">
        <v>92</v>
      </c>
      <c r="H363" s="279">
        <v>1</v>
      </c>
      <c r="I363" s="279">
        <v>1</v>
      </c>
      <c r="J363" s="279" t="s">
        <v>92</v>
      </c>
      <c r="K363" s="279" t="s">
        <v>92</v>
      </c>
      <c r="L363" s="279" t="s">
        <v>92</v>
      </c>
      <c r="M363" s="279" t="s">
        <v>92</v>
      </c>
      <c r="N363" s="279" t="s">
        <v>92</v>
      </c>
      <c r="O363" s="279" t="s">
        <v>92</v>
      </c>
      <c r="P363" s="280">
        <v>1</v>
      </c>
      <c r="Q363" s="312"/>
      <c r="S363" s="312"/>
      <c r="T363" s="312"/>
      <c r="U363" s="312"/>
      <c r="V363" s="124"/>
      <c r="W363" s="124"/>
      <c r="X363" s="124"/>
      <c r="Y363" s="124"/>
    </row>
    <row r="364" spans="1:25">
      <c r="A364" s="132" t="s">
        <v>1049</v>
      </c>
      <c r="B364" s="311" t="s">
        <v>261</v>
      </c>
      <c r="C364" s="279">
        <v>1</v>
      </c>
      <c r="D364" s="279" t="s">
        <v>92</v>
      </c>
      <c r="E364" s="279">
        <v>1</v>
      </c>
      <c r="F364" s="279" t="s">
        <v>92</v>
      </c>
      <c r="G364" s="279" t="s">
        <v>92</v>
      </c>
      <c r="H364" s="279">
        <v>1</v>
      </c>
      <c r="I364" s="279" t="s">
        <v>92</v>
      </c>
      <c r="J364" s="279" t="s">
        <v>92</v>
      </c>
      <c r="K364" s="279" t="s">
        <v>92</v>
      </c>
      <c r="L364" s="279" t="s">
        <v>92</v>
      </c>
      <c r="M364" s="279" t="s">
        <v>92</v>
      </c>
      <c r="N364" s="279" t="s">
        <v>92</v>
      </c>
      <c r="O364" s="279" t="s">
        <v>92</v>
      </c>
      <c r="P364" s="280" t="s">
        <v>92</v>
      </c>
      <c r="Q364" s="312"/>
      <c r="S364" s="312"/>
      <c r="T364" s="312"/>
      <c r="U364" s="312"/>
      <c r="V364" s="124"/>
      <c r="W364" s="124"/>
      <c r="X364" s="124"/>
      <c r="Y364" s="124"/>
    </row>
    <row r="365" spans="1:25">
      <c r="A365" s="134" t="s">
        <v>210</v>
      </c>
      <c r="B365" s="311"/>
      <c r="C365" s="279"/>
      <c r="D365" s="279"/>
      <c r="E365" s="279"/>
      <c r="F365" s="279"/>
      <c r="G365" s="279"/>
      <c r="H365" s="279"/>
      <c r="I365" s="279"/>
      <c r="J365" s="279"/>
      <c r="K365" s="279"/>
      <c r="L365" s="279"/>
      <c r="M365" s="279"/>
      <c r="N365" s="279"/>
      <c r="O365" s="279"/>
      <c r="P365" s="280"/>
      <c r="Q365" s="312"/>
      <c r="S365" s="312"/>
      <c r="T365" s="312"/>
      <c r="U365" s="312"/>
      <c r="V365" s="124"/>
      <c r="W365" s="124"/>
      <c r="X365" s="124"/>
      <c r="Y365" s="124"/>
    </row>
    <row r="366" spans="1:25">
      <c r="A366" s="136" t="s">
        <v>1050</v>
      </c>
      <c r="B366" s="307" t="s">
        <v>80</v>
      </c>
      <c r="C366" s="277">
        <v>582</v>
      </c>
      <c r="D366" s="277">
        <v>300</v>
      </c>
      <c r="E366" s="277">
        <v>464</v>
      </c>
      <c r="F366" s="277">
        <v>240</v>
      </c>
      <c r="G366" s="277">
        <v>290</v>
      </c>
      <c r="H366" s="277">
        <v>65</v>
      </c>
      <c r="I366" s="277">
        <v>79</v>
      </c>
      <c r="J366" s="277">
        <v>26</v>
      </c>
      <c r="K366" s="277">
        <v>3</v>
      </c>
      <c r="L366" s="277">
        <v>1</v>
      </c>
      <c r="M366" s="277">
        <v>118</v>
      </c>
      <c r="N366" s="277">
        <v>60</v>
      </c>
      <c r="O366" s="277">
        <v>56</v>
      </c>
      <c r="P366" s="278">
        <v>113</v>
      </c>
      <c r="Q366" s="312"/>
      <c r="S366" s="312"/>
      <c r="T366" s="312"/>
      <c r="U366" s="312"/>
      <c r="V366" s="124"/>
      <c r="W366" s="124"/>
      <c r="X366" s="124"/>
      <c r="Y366" s="124"/>
    </row>
    <row r="367" spans="1:25">
      <c r="A367" s="310" t="s">
        <v>212</v>
      </c>
      <c r="B367" s="307" t="s">
        <v>226</v>
      </c>
      <c r="C367" s="277">
        <v>135</v>
      </c>
      <c r="D367" s="277">
        <v>76</v>
      </c>
      <c r="E367" s="277">
        <v>20</v>
      </c>
      <c r="F367" s="277">
        <v>17</v>
      </c>
      <c r="G367" s="277">
        <v>9</v>
      </c>
      <c r="H367" s="277">
        <v>3</v>
      </c>
      <c r="I367" s="277">
        <v>2</v>
      </c>
      <c r="J367" s="277">
        <v>2</v>
      </c>
      <c r="K367" s="277">
        <v>3</v>
      </c>
      <c r="L367" s="277">
        <v>1</v>
      </c>
      <c r="M367" s="277">
        <v>115</v>
      </c>
      <c r="N367" s="277">
        <v>59</v>
      </c>
      <c r="O367" s="277">
        <v>54</v>
      </c>
      <c r="P367" s="278">
        <v>57</v>
      </c>
      <c r="Q367" s="312"/>
      <c r="S367" s="312"/>
      <c r="T367" s="312"/>
      <c r="U367" s="312"/>
      <c r="V367" s="124"/>
      <c r="W367" s="124"/>
      <c r="X367" s="124"/>
      <c r="Y367" s="124"/>
    </row>
    <row r="368" spans="1:25">
      <c r="A368" s="136"/>
      <c r="B368" s="307" t="s">
        <v>228</v>
      </c>
      <c r="C368" s="277">
        <v>145</v>
      </c>
      <c r="D368" s="277">
        <v>60</v>
      </c>
      <c r="E368" s="277">
        <v>145</v>
      </c>
      <c r="F368" s="277">
        <v>60</v>
      </c>
      <c r="G368" s="277">
        <v>46</v>
      </c>
      <c r="H368" s="277">
        <v>33</v>
      </c>
      <c r="I368" s="277">
        <v>43</v>
      </c>
      <c r="J368" s="277">
        <v>23</v>
      </c>
      <c r="K368" s="277" t="s">
        <v>92</v>
      </c>
      <c r="L368" s="277" t="s">
        <v>92</v>
      </c>
      <c r="M368" s="277" t="s">
        <v>92</v>
      </c>
      <c r="N368" s="277" t="s">
        <v>92</v>
      </c>
      <c r="O368" s="277" t="s">
        <v>92</v>
      </c>
      <c r="P368" s="278">
        <v>23</v>
      </c>
      <c r="Q368" s="312"/>
      <c r="S368" s="312"/>
      <c r="T368" s="312"/>
      <c r="U368" s="312"/>
      <c r="V368" s="124"/>
      <c r="W368" s="124"/>
      <c r="X368" s="124"/>
      <c r="Y368" s="124"/>
    </row>
    <row r="369" spans="1:25">
      <c r="A369" s="136" t="s">
        <v>227</v>
      </c>
      <c r="B369" s="307" t="s">
        <v>229</v>
      </c>
      <c r="C369" s="277">
        <v>155</v>
      </c>
      <c r="D369" s="277">
        <v>83</v>
      </c>
      <c r="E369" s="277">
        <v>155</v>
      </c>
      <c r="F369" s="277">
        <v>83</v>
      </c>
      <c r="G369" s="277">
        <v>93</v>
      </c>
      <c r="H369" s="277">
        <v>28</v>
      </c>
      <c r="I369" s="277">
        <v>33</v>
      </c>
      <c r="J369" s="277">
        <v>1</v>
      </c>
      <c r="K369" s="277" t="s">
        <v>92</v>
      </c>
      <c r="L369" s="277" t="s">
        <v>92</v>
      </c>
      <c r="M369" s="277" t="s">
        <v>92</v>
      </c>
      <c r="N369" s="277" t="s">
        <v>92</v>
      </c>
      <c r="O369" s="277" t="s">
        <v>92</v>
      </c>
      <c r="P369" s="278">
        <v>33</v>
      </c>
      <c r="Q369" s="312"/>
      <c r="S369" s="312"/>
      <c r="T369" s="312"/>
      <c r="U369" s="312"/>
      <c r="V369" s="124"/>
      <c r="W369" s="124"/>
      <c r="X369" s="124"/>
      <c r="Y369" s="124"/>
    </row>
    <row r="370" spans="1:25">
      <c r="A370" s="850" t="s">
        <v>1057</v>
      </c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1"/>
      <c r="P370" s="851"/>
      <c r="Q370" s="312"/>
      <c r="S370" s="312"/>
      <c r="T370" s="312"/>
      <c r="U370" s="312"/>
      <c r="V370" s="124"/>
      <c r="W370" s="124"/>
      <c r="X370" s="124"/>
      <c r="Y370" s="124"/>
    </row>
    <row r="371" spans="1:25">
      <c r="A371" s="845" t="s">
        <v>1012</v>
      </c>
      <c r="B371" s="845"/>
      <c r="C371" s="845"/>
      <c r="D371" s="845"/>
      <c r="E371" s="845"/>
      <c r="F371" s="845"/>
      <c r="G371" s="845"/>
      <c r="H371" s="845"/>
      <c r="I371" s="845"/>
      <c r="J371" s="845"/>
      <c r="K371" s="845"/>
      <c r="L371" s="845"/>
      <c r="M371" s="845"/>
      <c r="N371" s="845"/>
      <c r="O371" s="845"/>
      <c r="P371" s="845"/>
      <c r="Q371" s="312"/>
      <c r="S371" s="312"/>
      <c r="T371" s="312"/>
      <c r="U371" s="312"/>
      <c r="V371" s="124"/>
      <c r="W371" s="124"/>
      <c r="X371" s="124"/>
      <c r="Y371" s="124"/>
    </row>
    <row r="372" spans="1:25">
      <c r="A372" s="136" t="s">
        <v>1052</v>
      </c>
      <c r="B372" s="307" t="s">
        <v>80</v>
      </c>
      <c r="C372" s="277">
        <v>39513</v>
      </c>
      <c r="D372" s="277">
        <v>18815</v>
      </c>
      <c r="E372" s="277">
        <v>30869</v>
      </c>
      <c r="F372" s="277">
        <v>14609</v>
      </c>
      <c r="G372" s="277">
        <v>14508</v>
      </c>
      <c r="H372" s="277">
        <v>7909</v>
      </c>
      <c r="I372" s="277">
        <v>7274</v>
      </c>
      <c r="J372" s="277">
        <v>977</v>
      </c>
      <c r="K372" s="277">
        <v>187</v>
      </c>
      <c r="L372" s="277">
        <v>14</v>
      </c>
      <c r="M372" s="277">
        <v>8644</v>
      </c>
      <c r="N372" s="277">
        <v>4206</v>
      </c>
      <c r="O372" s="277">
        <v>4002</v>
      </c>
      <c r="P372" s="278">
        <v>11020</v>
      </c>
      <c r="Q372" s="312"/>
      <c r="S372" s="312"/>
      <c r="T372" s="312"/>
      <c r="U372" s="312"/>
      <c r="V372" s="124"/>
      <c r="W372" s="124"/>
      <c r="X372" s="124"/>
      <c r="Y372" s="124"/>
    </row>
    <row r="373" spans="1:25">
      <c r="A373" s="300" t="s">
        <v>531</v>
      </c>
      <c r="B373" s="307" t="s">
        <v>226</v>
      </c>
      <c r="C373" s="277">
        <v>10868</v>
      </c>
      <c r="D373" s="277">
        <v>4947</v>
      </c>
      <c r="E373" s="277">
        <v>2227</v>
      </c>
      <c r="F373" s="277">
        <v>743</v>
      </c>
      <c r="G373" s="277">
        <v>1415</v>
      </c>
      <c r="H373" s="277">
        <v>264</v>
      </c>
      <c r="I373" s="277">
        <v>193</v>
      </c>
      <c r="J373" s="277">
        <v>154</v>
      </c>
      <c r="K373" s="277">
        <v>187</v>
      </c>
      <c r="L373" s="277">
        <v>14</v>
      </c>
      <c r="M373" s="277">
        <v>8641</v>
      </c>
      <c r="N373" s="277">
        <v>4204</v>
      </c>
      <c r="O373" s="277">
        <v>4002</v>
      </c>
      <c r="P373" s="278">
        <v>4169</v>
      </c>
      <c r="Q373" s="312"/>
      <c r="S373" s="312"/>
      <c r="T373" s="312"/>
      <c r="U373" s="312"/>
      <c r="V373" s="124"/>
      <c r="W373" s="124"/>
      <c r="X373" s="124"/>
      <c r="Y373" s="124"/>
    </row>
    <row r="374" spans="1:25">
      <c r="A374" s="318" t="s">
        <v>227</v>
      </c>
      <c r="B374" s="307" t="s">
        <v>228</v>
      </c>
      <c r="C374" s="277">
        <v>4806</v>
      </c>
      <c r="D374" s="277">
        <v>992</v>
      </c>
      <c r="E374" s="277">
        <v>4806</v>
      </c>
      <c r="F374" s="277">
        <v>992</v>
      </c>
      <c r="G374" s="277">
        <v>1868</v>
      </c>
      <c r="H374" s="277">
        <v>1296</v>
      </c>
      <c r="I374" s="277">
        <v>903</v>
      </c>
      <c r="J374" s="277">
        <v>739</v>
      </c>
      <c r="K374" s="277" t="s">
        <v>92</v>
      </c>
      <c r="L374" s="277" t="s">
        <v>92</v>
      </c>
      <c r="M374" s="277" t="s">
        <v>92</v>
      </c>
      <c r="N374" s="277" t="s">
        <v>92</v>
      </c>
      <c r="O374" s="277" t="s">
        <v>92</v>
      </c>
      <c r="P374" s="278">
        <v>740</v>
      </c>
      <c r="Q374" s="312"/>
      <c r="S374" s="312"/>
      <c r="T374" s="312"/>
      <c r="U374" s="312"/>
      <c r="V374" s="124"/>
      <c r="W374" s="124"/>
      <c r="X374" s="124"/>
      <c r="Y374" s="124"/>
    </row>
    <row r="375" spans="1:25">
      <c r="A375" s="318" t="s">
        <v>227</v>
      </c>
      <c r="B375" s="307" t="s">
        <v>229</v>
      </c>
      <c r="C375" s="277">
        <v>23591</v>
      </c>
      <c r="D375" s="277">
        <v>12771</v>
      </c>
      <c r="E375" s="277">
        <v>23591</v>
      </c>
      <c r="F375" s="277">
        <v>12771</v>
      </c>
      <c r="G375" s="277">
        <v>10980</v>
      </c>
      <c r="H375" s="277">
        <v>6349</v>
      </c>
      <c r="I375" s="277">
        <v>6178</v>
      </c>
      <c r="J375" s="277">
        <v>84</v>
      </c>
      <c r="K375" s="277" t="s">
        <v>92</v>
      </c>
      <c r="L375" s="277" t="s">
        <v>92</v>
      </c>
      <c r="M375" s="277" t="s">
        <v>92</v>
      </c>
      <c r="N375" s="277" t="s">
        <v>92</v>
      </c>
      <c r="O375" s="277" t="s">
        <v>92</v>
      </c>
      <c r="P375" s="278">
        <v>6111</v>
      </c>
      <c r="Q375" s="312"/>
      <c r="S375" s="312"/>
      <c r="T375" s="312"/>
      <c r="U375" s="312"/>
      <c r="V375" s="124"/>
      <c r="W375" s="124"/>
      <c r="X375" s="124"/>
      <c r="Y375" s="124"/>
    </row>
    <row r="376" spans="1:25">
      <c r="A376" s="136" t="s">
        <v>103</v>
      </c>
      <c r="B376" s="307" t="s">
        <v>80</v>
      </c>
      <c r="C376" s="277">
        <v>966</v>
      </c>
      <c r="D376" s="277">
        <v>754</v>
      </c>
      <c r="E376" s="277">
        <v>647</v>
      </c>
      <c r="F376" s="277">
        <v>482</v>
      </c>
      <c r="G376" s="277">
        <v>168</v>
      </c>
      <c r="H376" s="277">
        <v>268</v>
      </c>
      <c r="I376" s="277">
        <v>211</v>
      </c>
      <c r="J376" s="277" t="s">
        <v>92</v>
      </c>
      <c r="K376" s="277" t="s">
        <v>92</v>
      </c>
      <c r="L376" s="277" t="s">
        <v>92</v>
      </c>
      <c r="M376" s="277">
        <v>319</v>
      </c>
      <c r="N376" s="277">
        <v>272</v>
      </c>
      <c r="O376" s="277">
        <v>179</v>
      </c>
      <c r="P376" s="278">
        <v>390</v>
      </c>
      <c r="Q376" s="312"/>
      <c r="S376" s="312"/>
      <c r="T376" s="312"/>
      <c r="U376" s="312"/>
      <c r="V376" s="124"/>
      <c r="W376" s="124"/>
      <c r="X376" s="124"/>
      <c r="Y376" s="124"/>
    </row>
    <row r="377" spans="1:25">
      <c r="A377" s="300" t="s">
        <v>104</v>
      </c>
      <c r="B377" s="307" t="s">
        <v>226</v>
      </c>
      <c r="C377" s="277">
        <v>393</v>
      </c>
      <c r="D377" s="277">
        <v>344</v>
      </c>
      <c r="E377" s="277">
        <v>74</v>
      </c>
      <c r="F377" s="277">
        <v>72</v>
      </c>
      <c r="G377" s="277">
        <v>72</v>
      </c>
      <c r="H377" s="277">
        <v>2</v>
      </c>
      <c r="I377" s="277" t="s">
        <v>92</v>
      </c>
      <c r="J377" s="277" t="s">
        <v>92</v>
      </c>
      <c r="K377" s="277" t="s">
        <v>92</v>
      </c>
      <c r="L377" s="277" t="s">
        <v>92</v>
      </c>
      <c r="M377" s="277">
        <v>319</v>
      </c>
      <c r="N377" s="277">
        <v>272</v>
      </c>
      <c r="O377" s="277">
        <v>179</v>
      </c>
      <c r="P377" s="278">
        <v>179</v>
      </c>
      <c r="Q377" s="312"/>
      <c r="S377" s="312"/>
      <c r="T377" s="312"/>
      <c r="U377" s="312"/>
      <c r="V377" s="124"/>
      <c r="W377" s="124"/>
      <c r="X377" s="124"/>
      <c r="Y377" s="124"/>
    </row>
    <row r="378" spans="1:25">
      <c r="A378" s="319"/>
      <c r="B378" s="307" t="s">
        <v>229</v>
      </c>
      <c r="C378" s="277">
        <v>573</v>
      </c>
      <c r="D378" s="277">
        <v>410</v>
      </c>
      <c r="E378" s="277">
        <v>573</v>
      </c>
      <c r="F378" s="277">
        <v>410</v>
      </c>
      <c r="G378" s="277">
        <v>96</v>
      </c>
      <c r="H378" s="277">
        <v>266</v>
      </c>
      <c r="I378" s="277">
        <v>211</v>
      </c>
      <c r="J378" s="277" t="s">
        <v>92</v>
      </c>
      <c r="K378" s="277" t="s">
        <v>92</v>
      </c>
      <c r="L378" s="277" t="s">
        <v>92</v>
      </c>
      <c r="M378" s="277" t="s">
        <v>92</v>
      </c>
      <c r="N378" s="277" t="s">
        <v>92</v>
      </c>
      <c r="O378" s="277" t="s">
        <v>92</v>
      </c>
      <c r="P378" s="278">
        <v>211</v>
      </c>
      <c r="Q378" s="312"/>
      <c r="S378" s="312"/>
      <c r="T378" s="312"/>
      <c r="U378" s="312"/>
      <c r="V378" s="124"/>
      <c r="W378" s="124"/>
      <c r="X378" s="124"/>
      <c r="Y378" s="124"/>
    </row>
    <row r="379" spans="1:25">
      <c r="A379" s="185" t="s">
        <v>105</v>
      </c>
      <c r="B379" s="311" t="s">
        <v>80</v>
      </c>
      <c r="C379" s="279">
        <v>926</v>
      </c>
      <c r="D379" s="279">
        <v>727</v>
      </c>
      <c r="E379" s="279">
        <v>629</v>
      </c>
      <c r="F379" s="279">
        <v>469</v>
      </c>
      <c r="G379" s="279">
        <v>155</v>
      </c>
      <c r="H379" s="279">
        <v>265</v>
      </c>
      <c r="I379" s="279">
        <v>209</v>
      </c>
      <c r="J379" s="279" t="s">
        <v>92</v>
      </c>
      <c r="K379" s="279" t="s">
        <v>92</v>
      </c>
      <c r="L379" s="279" t="s">
        <v>92</v>
      </c>
      <c r="M379" s="279">
        <v>297</v>
      </c>
      <c r="N379" s="279">
        <v>258</v>
      </c>
      <c r="O379" s="279">
        <v>176</v>
      </c>
      <c r="P379" s="280">
        <v>385</v>
      </c>
      <c r="Q379" s="312"/>
      <c r="S379" s="312"/>
      <c r="T379" s="312"/>
      <c r="U379" s="312"/>
      <c r="V379" s="124"/>
      <c r="W379" s="124"/>
      <c r="X379" s="124"/>
      <c r="Y379" s="124"/>
    </row>
    <row r="380" spans="1:25">
      <c r="A380" s="320" t="s">
        <v>106</v>
      </c>
      <c r="B380" s="311" t="s">
        <v>226</v>
      </c>
      <c r="C380" s="279">
        <v>371</v>
      </c>
      <c r="D380" s="279">
        <v>330</v>
      </c>
      <c r="E380" s="279">
        <v>74</v>
      </c>
      <c r="F380" s="279">
        <v>72</v>
      </c>
      <c r="G380" s="279">
        <v>72</v>
      </c>
      <c r="H380" s="279">
        <v>2</v>
      </c>
      <c r="I380" s="279" t="s">
        <v>92</v>
      </c>
      <c r="J380" s="279" t="s">
        <v>92</v>
      </c>
      <c r="K380" s="279" t="s">
        <v>92</v>
      </c>
      <c r="L380" s="279" t="s">
        <v>92</v>
      </c>
      <c r="M380" s="279">
        <v>297</v>
      </c>
      <c r="N380" s="279">
        <v>258</v>
      </c>
      <c r="O380" s="279">
        <v>176</v>
      </c>
      <c r="P380" s="280">
        <v>176</v>
      </c>
      <c r="Q380" s="312"/>
      <c r="S380" s="312"/>
      <c r="T380" s="312"/>
      <c r="U380" s="312"/>
      <c r="V380" s="124"/>
      <c r="W380" s="124"/>
      <c r="X380" s="124"/>
      <c r="Y380" s="124"/>
    </row>
    <row r="381" spans="1:25">
      <c r="A381" s="321"/>
      <c r="B381" s="311" t="s">
        <v>229</v>
      </c>
      <c r="C381" s="279">
        <v>555</v>
      </c>
      <c r="D381" s="279">
        <v>397</v>
      </c>
      <c r="E381" s="279">
        <v>555</v>
      </c>
      <c r="F381" s="279">
        <v>397</v>
      </c>
      <c r="G381" s="279">
        <v>83</v>
      </c>
      <c r="H381" s="279">
        <v>263</v>
      </c>
      <c r="I381" s="279">
        <v>209</v>
      </c>
      <c r="J381" s="279" t="s">
        <v>92</v>
      </c>
      <c r="K381" s="279" t="s">
        <v>92</v>
      </c>
      <c r="L381" s="279" t="s">
        <v>92</v>
      </c>
      <c r="M381" s="279" t="s">
        <v>92</v>
      </c>
      <c r="N381" s="279" t="s">
        <v>92</v>
      </c>
      <c r="O381" s="279" t="s">
        <v>92</v>
      </c>
      <c r="P381" s="280">
        <v>209</v>
      </c>
      <c r="Q381" s="312"/>
      <c r="S381" s="312"/>
      <c r="T381" s="312"/>
      <c r="U381" s="312"/>
      <c r="V381" s="124"/>
      <c r="W381" s="124"/>
      <c r="X381" s="124"/>
      <c r="Y381" s="124"/>
    </row>
    <row r="382" spans="1:25">
      <c r="A382" s="132" t="s">
        <v>272</v>
      </c>
      <c r="B382" s="311" t="s">
        <v>80</v>
      </c>
      <c r="C382" s="279">
        <v>40</v>
      </c>
      <c r="D382" s="279">
        <v>27</v>
      </c>
      <c r="E382" s="279">
        <v>18</v>
      </c>
      <c r="F382" s="279">
        <v>13</v>
      </c>
      <c r="G382" s="279">
        <v>13</v>
      </c>
      <c r="H382" s="279">
        <v>3</v>
      </c>
      <c r="I382" s="279">
        <v>2</v>
      </c>
      <c r="J382" s="279" t="s">
        <v>92</v>
      </c>
      <c r="K382" s="279" t="s">
        <v>92</v>
      </c>
      <c r="L382" s="279" t="s">
        <v>92</v>
      </c>
      <c r="M382" s="279">
        <v>22</v>
      </c>
      <c r="N382" s="279">
        <v>14</v>
      </c>
      <c r="O382" s="279">
        <v>3</v>
      </c>
      <c r="P382" s="280">
        <v>5</v>
      </c>
      <c r="Q382" s="312"/>
      <c r="S382" s="312"/>
      <c r="T382" s="312"/>
      <c r="U382" s="312"/>
      <c r="V382" s="124"/>
      <c r="W382" s="124"/>
      <c r="X382" s="124"/>
      <c r="Y382" s="124"/>
    </row>
    <row r="383" spans="1:25">
      <c r="A383" s="134" t="s">
        <v>1021</v>
      </c>
      <c r="B383" s="311" t="s">
        <v>226</v>
      </c>
      <c r="C383" s="279">
        <v>22</v>
      </c>
      <c r="D383" s="279">
        <v>14</v>
      </c>
      <c r="E383" s="279" t="s">
        <v>92</v>
      </c>
      <c r="F383" s="279" t="s">
        <v>92</v>
      </c>
      <c r="G383" s="279" t="s">
        <v>92</v>
      </c>
      <c r="H383" s="279" t="s">
        <v>92</v>
      </c>
      <c r="I383" s="279" t="s">
        <v>92</v>
      </c>
      <c r="J383" s="279" t="s">
        <v>92</v>
      </c>
      <c r="K383" s="279" t="s">
        <v>92</v>
      </c>
      <c r="L383" s="279" t="s">
        <v>92</v>
      </c>
      <c r="M383" s="279">
        <v>22</v>
      </c>
      <c r="N383" s="279">
        <v>14</v>
      </c>
      <c r="O383" s="279">
        <v>3</v>
      </c>
      <c r="P383" s="280">
        <v>3</v>
      </c>
      <c r="Q383" s="312"/>
      <c r="S383" s="312"/>
      <c r="T383" s="312"/>
      <c r="U383" s="312"/>
      <c r="V383" s="124"/>
      <c r="W383" s="124"/>
      <c r="X383" s="124"/>
      <c r="Y383" s="124"/>
    </row>
    <row r="384" spans="1:25">
      <c r="A384" s="132"/>
      <c r="B384" s="311" t="s">
        <v>229</v>
      </c>
      <c r="C384" s="279">
        <v>18</v>
      </c>
      <c r="D384" s="279">
        <v>13</v>
      </c>
      <c r="E384" s="279">
        <v>18</v>
      </c>
      <c r="F384" s="279">
        <v>13</v>
      </c>
      <c r="G384" s="279">
        <v>13</v>
      </c>
      <c r="H384" s="279">
        <v>3</v>
      </c>
      <c r="I384" s="279">
        <v>2</v>
      </c>
      <c r="J384" s="279" t="s">
        <v>92</v>
      </c>
      <c r="K384" s="279" t="s">
        <v>92</v>
      </c>
      <c r="L384" s="279" t="s">
        <v>92</v>
      </c>
      <c r="M384" s="279" t="s">
        <v>92</v>
      </c>
      <c r="N384" s="279" t="s">
        <v>92</v>
      </c>
      <c r="O384" s="279" t="s">
        <v>92</v>
      </c>
      <c r="P384" s="280">
        <v>2</v>
      </c>
      <c r="Q384" s="308"/>
      <c r="S384" s="312"/>
      <c r="T384" s="312"/>
      <c r="U384" s="312"/>
      <c r="V384" s="124"/>
      <c r="W384" s="124"/>
      <c r="X384" s="124"/>
      <c r="Y384" s="124"/>
    </row>
    <row r="385" spans="1:25">
      <c r="A385" s="136" t="s">
        <v>109</v>
      </c>
      <c r="B385" s="307" t="s">
        <v>80</v>
      </c>
      <c r="C385" s="277">
        <v>3445</v>
      </c>
      <c r="D385" s="277">
        <v>2208</v>
      </c>
      <c r="E385" s="277">
        <v>3064</v>
      </c>
      <c r="F385" s="277">
        <v>1943</v>
      </c>
      <c r="G385" s="277">
        <v>1234</v>
      </c>
      <c r="H385" s="277">
        <v>863</v>
      </c>
      <c r="I385" s="277">
        <v>801</v>
      </c>
      <c r="J385" s="277">
        <v>110</v>
      </c>
      <c r="K385" s="277">
        <v>42</v>
      </c>
      <c r="L385" s="277">
        <v>14</v>
      </c>
      <c r="M385" s="277">
        <v>381</v>
      </c>
      <c r="N385" s="277">
        <v>265</v>
      </c>
      <c r="O385" s="277">
        <v>176</v>
      </c>
      <c r="P385" s="278">
        <v>963</v>
      </c>
      <c r="Q385" s="308"/>
      <c r="S385" s="312"/>
      <c r="T385" s="312"/>
      <c r="U385" s="312"/>
      <c r="V385" s="124"/>
      <c r="W385" s="124"/>
      <c r="X385" s="124"/>
      <c r="Y385" s="124"/>
    </row>
    <row r="386" spans="1:25">
      <c r="A386" s="300" t="s">
        <v>1058</v>
      </c>
      <c r="B386" s="307" t="s">
        <v>226</v>
      </c>
      <c r="C386" s="277">
        <v>590</v>
      </c>
      <c r="D386" s="277">
        <v>303</v>
      </c>
      <c r="E386" s="277">
        <v>209</v>
      </c>
      <c r="F386" s="277">
        <v>38</v>
      </c>
      <c r="G386" s="277">
        <v>34</v>
      </c>
      <c r="H386" s="277">
        <v>33</v>
      </c>
      <c r="I386" s="277">
        <v>38</v>
      </c>
      <c r="J386" s="277">
        <v>48</v>
      </c>
      <c r="K386" s="277">
        <v>42</v>
      </c>
      <c r="L386" s="277">
        <v>14</v>
      </c>
      <c r="M386" s="277">
        <v>381</v>
      </c>
      <c r="N386" s="277">
        <v>265</v>
      </c>
      <c r="O386" s="277">
        <v>176</v>
      </c>
      <c r="P386" s="278">
        <v>198</v>
      </c>
      <c r="Q386" s="308"/>
      <c r="S386" s="312"/>
      <c r="T386" s="312"/>
      <c r="U386" s="312"/>
      <c r="V386" s="124"/>
      <c r="W386" s="124"/>
      <c r="X386" s="124"/>
      <c r="Y386" s="124"/>
    </row>
    <row r="387" spans="1:25">
      <c r="A387" s="322"/>
      <c r="B387" s="307" t="s">
        <v>228</v>
      </c>
      <c r="C387" s="277">
        <v>33</v>
      </c>
      <c r="D387" s="277">
        <v>30</v>
      </c>
      <c r="E387" s="277">
        <v>33</v>
      </c>
      <c r="F387" s="277">
        <v>30</v>
      </c>
      <c r="G387" s="277">
        <v>15</v>
      </c>
      <c r="H387" s="277">
        <v>9</v>
      </c>
      <c r="I387" s="277">
        <v>2</v>
      </c>
      <c r="J387" s="277">
        <v>7</v>
      </c>
      <c r="K387" s="277" t="s">
        <v>92</v>
      </c>
      <c r="L387" s="277" t="s">
        <v>92</v>
      </c>
      <c r="M387" s="277" t="s">
        <v>92</v>
      </c>
      <c r="N387" s="277" t="s">
        <v>92</v>
      </c>
      <c r="O387" s="277" t="s">
        <v>92</v>
      </c>
      <c r="P387" s="278">
        <v>7</v>
      </c>
      <c r="Q387" s="308"/>
      <c r="S387" s="312"/>
      <c r="T387" s="312"/>
      <c r="U387" s="312"/>
      <c r="V387" s="124"/>
      <c r="W387" s="124"/>
      <c r="X387" s="124"/>
      <c r="Y387" s="124"/>
    </row>
    <row r="388" spans="1:25">
      <c r="A388" s="322"/>
      <c r="B388" s="307" t="s">
        <v>229</v>
      </c>
      <c r="C388" s="277">
        <v>2822</v>
      </c>
      <c r="D388" s="277">
        <v>1875</v>
      </c>
      <c r="E388" s="277">
        <v>2822</v>
      </c>
      <c r="F388" s="277">
        <v>1875</v>
      </c>
      <c r="G388" s="277">
        <v>1185</v>
      </c>
      <c r="H388" s="277">
        <v>821</v>
      </c>
      <c r="I388" s="277">
        <v>761</v>
      </c>
      <c r="J388" s="277">
        <v>55</v>
      </c>
      <c r="K388" s="277" t="s">
        <v>92</v>
      </c>
      <c r="L388" s="277" t="s">
        <v>92</v>
      </c>
      <c r="M388" s="277" t="s">
        <v>92</v>
      </c>
      <c r="N388" s="277" t="s">
        <v>92</v>
      </c>
      <c r="O388" s="277" t="s">
        <v>92</v>
      </c>
      <c r="P388" s="278">
        <v>758</v>
      </c>
      <c r="Q388" s="308"/>
      <c r="S388" s="312"/>
      <c r="T388" s="312"/>
      <c r="U388" s="312"/>
      <c r="V388" s="124"/>
      <c r="W388" s="124"/>
      <c r="X388" s="124"/>
      <c r="Y388" s="124"/>
    </row>
    <row r="389" spans="1:25">
      <c r="A389" s="185" t="s">
        <v>111</v>
      </c>
      <c r="B389" s="311" t="s">
        <v>80</v>
      </c>
      <c r="C389" s="279">
        <v>1708</v>
      </c>
      <c r="D389" s="279">
        <v>1111</v>
      </c>
      <c r="E389" s="279">
        <v>1615</v>
      </c>
      <c r="F389" s="279">
        <v>1044</v>
      </c>
      <c r="G389" s="279">
        <v>687</v>
      </c>
      <c r="H389" s="279">
        <v>466</v>
      </c>
      <c r="I389" s="279">
        <v>408</v>
      </c>
      <c r="J389" s="279">
        <v>52</v>
      </c>
      <c r="K389" s="279">
        <v>2</v>
      </c>
      <c r="L389" s="279" t="s">
        <v>92</v>
      </c>
      <c r="M389" s="279">
        <v>93</v>
      </c>
      <c r="N389" s="279">
        <v>67</v>
      </c>
      <c r="O389" s="279">
        <v>47</v>
      </c>
      <c r="P389" s="280">
        <v>456</v>
      </c>
      <c r="Q389" s="312"/>
      <c r="S389" s="312"/>
      <c r="T389" s="312"/>
      <c r="U389" s="312"/>
      <c r="V389" s="124"/>
      <c r="W389" s="124"/>
      <c r="X389" s="124"/>
      <c r="Y389" s="124"/>
    </row>
    <row r="390" spans="1:25">
      <c r="A390" s="184" t="s">
        <v>112</v>
      </c>
      <c r="B390" s="311" t="s">
        <v>226</v>
      </c>
      <c r="C390" s="279">
        <v>100</v>
      </c>
      <c r="D390" s="279">
        <v>72</v>
      </c>
      <c r="E390" s="279">
        <v>7</v>
      </c>
      <c r="F390" s="279">
        <v>5</v>
      </c>
      <c r="G390" s="279">
        <v>3</v>
      </c>
      <c r="H390" s="279">
        <v>2</v>
      </c>
      <c r="I390" s="279" t="s">
        <v>92</v>
      </c>
      <c r="J390" s="279" t="s">
        <v>92</v>
      </c>
      <c r="K390" s="279">
        <v>2</v>
      </c>
      <c r="L390" s="279" t="s">
        <v>92</v>
      </c>
      <c r="M390" s="279">
        <v>93</v>
      </c>
      <c r="N390" s="279">
        <v>67</v>
      </c>
      <c r="O390" s="279">
        <v>47</v>
      </c>
      <c r="P390" s="280">
        <v>49</v>
      </c>
      <c r="Q390" s="312"/>
      <c r="S390" s="312"/>
      <c r="T390" s="312"/>
      <c r="U390" s="312"/>
      <c r="V390" s="124"/>
      <c r="W390" s="124"/>
      <c r="X390" s="124"/>
      <c r="Y390" s="124"/>
    </row>
    <row r="391" spans="1:25">
      <c r="A391" s="185"/>
      <c r="B391" s="311" t="s">
        <v>228</v>
      </c>
      <c r="C391" s="279">
        <v>33</v>
      </c>
      <c r="D391" s="279">
        <v>30</v>
      </c>
      <c r="E391" s="279">
        <v>33</v>
      </c>
      <c r="F391" s="279">
        <v>30</v>
      </c>
      <c r="G391" s="279">
        <v>15</v>
      </c>
      <c r="H391" s="279">
        <v>9</v>
      </c>
      <c r="I391" s="279">
        <v>2</v>
      </c>
      <c r="J391" s="279">
        <v>7</v>
      </c>
      <c r="K391" s="279" t="s">
        <v>92</v>
      </c>
      <c r="L391" s="279" t="s">
        <v>92</v>
      </c>
      <c r="M391" s="279" t="s">
        <v>92</v>
      </c>
      <c r="N391" s="279" t="s">
        <v>92</v>
      </c>
      <c r="O391" s="279" t="s">
        <v>92</v>
      </c>
      <c r="P391" s="280">
        <v>7</v>
      </c>
      <c r="Q391" s="312"/>
      <c r="S391" s="312"/>
      <c r="T391" s="312"/>
      <c r="U391" s="312"/>
      <c r="V391" s="124"/>
      <c r="W391" s="124"/>
      <c r="X391" s="124"/>
      <c r="Y391" s="124"/>
    </row>
    <row r="392" spans="1:25">
      <c r="A392" s="185"/>
      <c r="B392" s="311" t="s">
        <v>229</v>
      </c>
      <c r="C392" s="279">
        <v>1575</v>
      </c>
      <c r="D392" s="279">
        <v>1009</v>
      </c>
      <c r="E392" s="279">
        <v>1575</v>
      </c>
      <c r="F392" s="279">
        <v>1009</v>
      </c>
      <c r="G392" s="279">
        <v>669</v>
      </c>
      <c r="H392" s="279">
        <v>455</v>
      </c>
      <c r="I392" s="279">
        <v>406</v>
      </c>
      <c r="J392" s="279">
        <v>45</v>
      </c>
      <c r="K392" s="279" t="s">
        <v>92</v>
      </c>
      <c r="L392" s="279" t="s">
        <v>92</v>
      </c>
      <c r="M392" s="279" t="s">
        <v>92</v>
      </c>
      <c r="N392" s="279" t="s">
        <v>92</v>
      </c>
      <c r="O392" s="279" t="s">
        <v>92</v>
      </c>
      <c r="P392" s="280">
        <v>400</v>
      </c>
      <c r="Q392" s="312"/>
      <c r="S392" s="312"/>
      <c r="T392" s="312"/>
      <c r="U392" s="312"/>
      <c r="V392" s="124"/>
      <c r="W392" s="124"/>
      <c r="X392" s="124"/>
      <c r="Y392" s="124"/>
    </row>
    <row r="393" spans="1:25">
      <c r="A393" s="185" t="s">
        <v>113</v>
      </c>
      <c r="B393" s="311" t="s">
        <v>80</v>
      </c>
      <c r="C393" s="279">
        <v>345</v>
      </c>
      <c r="D393" s="279">
        <v>82</v>
      </c>
      <c r="E393" s="279">
        <v>296</v>
      </c>
      <c r="F393" s="279">
        <v>60</v>
      </c>
      <c r="G393" s="279">
        <v>65</v>
      </c>
      <c r="H393" s="279">
        <v>57</v>
      </c>
      <c r="I393" s="279">
        <v>72</v>
      </c>
      <c r="J393" s="279">
        <v>48</v>
      </c>
      <c r="K393" s="279">
        <v>40</v>
      </c>
      <c r="L393" s="279">
        <v>14</v>
      </c>
      <c r="M393" s="279">
        <v>49</v>
      </c>
      <c r="N393" s="279">
        <v>22</v>
      </c>
      <c r="O393" s="279">
        <v>7</v>
      </c>
      <c r="P393" s="280">
        <v>61</v>
      </c>
      <c r="Q393" s="312"/>
      <c r="S393" s="312"/>
      <c r="T393" s="312"/>
      <c r="U393" s="312"/>
      <c r="V393" s="124"/>
      <c r="W393" s="124"/>
      <c r="X393" s="124"/>
      <c r="Y393" s="124"/>
    </row>
    <row r="394" spans="1:25">
      <c r="A394" s="184" t="s">
        <v>1059</v>
      </c>
      <c r="B394" s="311" t="s">
        <v>226</v>
      </c>
      <c r="C394" s="279">
        <v>251</v>
      </c>
      <c r="D394" s="279">
        <v>55</v>
      </c>
      <c r="E394" s="279">
        <v>202</v>
      </c>
      <c r="F394" s="279">
        <v>33</v>
      </c>
      <c r="G394" s="279">
        <v>31</v>
      </c>
      <c r="H394" s="279">
        <v>31</v>
      </c>
      <c r="I394" s="279">
        <v>38</v>
      </c>
      <c r="J394" s="279">
        <v>48</v>
      </c>
      <c r="K394" s="279">
        <v>40</v>
      </c>
      <c r="L394" s="279">
        <v>14</v>
      </c>
      <c r="M394" s="279">
        <v>49</v>
      </c>
      <c r="N394" s="279">
        <v>22</v>
      </c>
      <c r="O394" s="279">
        <v>7</v>
      </c>
      <c r="P394" s="280">
        <v>27</v>
      </c>
      <c r="Q394" s="312"/>
      <c r="S394" s="312"/>
      <c r="T394" s="312"/>
      <c r="U394" s="312"/>
      <c r="V394" s="124"/>
      <c r="W394" s="124"/>
      <c r="X394" s="124"/>
      <c r="Y394" s="124"/>
    </row>
    <row r="395" spans="1:25">
      <c r="A395" s="322"/>
      <c r="B395" s="311" t="s">
        <v>229</v>
      </c>
      <c r="C395" s="279">
        <v>94</v>
      </c>
      <c r="D395" s="279">
        <v>27</v>
      </c>
      <c r="E395" s="279">
        <v>94</v>
      </c>
      <c r="F395" s="279">
        <v>27</v>
      </c>
      <c r="G395" s="279">
        <v>34</v>
      </c>
      <c r="H395" s="279">
        <v>26</v>
      </c>
      <c r="I395" s="279">
        <v>34</v>
      </c>
      <c r="J395" s="279" t="s">
        <v>92</v>
      </c>
      <c r="K395" s="279" t="s">
        <v>92</v>
      </c>
      <c r="L395" s="279" t="s">
        <v>92</v>
      </c>
      <c r="M395" s="279" t="s">
        <v>92</v>
      </c>
      <c r="N395" s="279" t="s">
        <v>92</v>
      </c>
      <c r="O395" s="279" t="s">
        <v>92</v>
      </c>
      <c r="P395" s="280">
        <v>34</v>
      </c>
      <c r="Q395" s="312"/>
      <c r="S395" s="312"/>
      <c r="T395" s="312"/>
      <c r="U395" s="312"/>
      <c r="V395" s="124"/>
      <c r="W395" s="124"/>
      <c r="X395" s="124"/>
      <c r="Y395" s="124"/>
    </row>
    <row r="396" spans="1:25">
      <c r="A396" s="185" t="s">
        <v>115</v>
      </c>
      <c r="B396" s="311" t="s">
        <v>80</v>
      </c>
      <c r="C396" s="279">
        <v>1362</v>
      </c>
      <c r="D396" s="279">
        <v>997</v>
      </c>
      <c r="E396" s="279">
        <v>1123</v>
      </c>
      <c r="F396" s="279">
        <v>821</v>
      </c>
      <c r="G396" s="279">
        <v>468</v>
      </c>
      <c r="H396" s="279">
        <v>329</v>
      </c>
      <c r="I396" s="279">
        <v>316</v>
      </c>
      <c r="J396" s="279">
        <v>10</v>
      </c>
      <c r="K396" s="279" t="s">
        <v>92</v>
      </c>
      <c r="L396" s="279" t="s">
        <v>92</v>
      </c>
      <c r="M396" s="279">
        <v>239</v>
      </c>
      <c r="N396" s="279">
        <v>176</v>
      </c>
      <c r="O396" s="279">
        <v>122</v>
      </c>
      <c r="P396" s="280">
        <v>442</v>
      </c>
      <c r="Q396" s="312"/>
      <c r="S396" s="312"/>
      <c r="T396" s="312"/>
      <c r="U396" s="312"/>
      <c r="V396" s="124"/>
      <c r="W396" s="124"/>
      <c r="X396" s="124"/>
      <c r="Y396" s="124"/>
    </row>
    <row r="397" spans="1:25" s="309" customFormat="1">
      <c r="A397" s="184" t="s">
        <v>116</v>
      </c>
      <c r="B397" s="311" t="s">
        <v>226</v>
      </c>
      <c r="C397" s="279">
        <v>239</v>
      </c>
      <c r="D397" s="279">
        <v>176</v>
      </c>
      <c r="E397" s="279" t="s">
        <v>92</v>
      </c>
      <c r="F397" s="279" t="s">
        <v>92</v>
      </c>
      <c r="G397" s="279" t="s">
        <v>92</v>
      </c>
      <c r="H397" s="279" t="s">
        <v>92</v>
      </c>
      <c r="I397" s="279" t="s">
        <v>92</v>
      </c>
      <c r="J397" s="279" t="s">
        <v>92</v>
      </c>
      <c r="K397" s="279" t="s">
        <v>92</v>
      </c>
      <c r="L397" s="279" t="s">
        <v>92</v>
      </c>
      <c r="M397" s="279">
        <v>239</v>
      </c>
      <c r="N397" s="279">
        <v>176</v>
      </c>
      <c r="O397" s="279">
        <v>122</v>
      </c>
      <c r="P397" s="280">
        <v>122</v>
      </c>
      <c r="Q397" s="308"/>
      <c r="R397" s="125"/>
      <c r="S397" s="312"/>
      <c r="T397" s="312"/>
      <c r="U397" s="312"/>
      <c r="V397" s="317"/>
      <c r="W397" s="317"/>
      <c r="X397" s="317"/>
      <c r="Y397" s="317"/>
    </row>
    <row r="398" spans="1:25" s="309" customFormat="1">
      <c r="A398" s="322"/>
      <c r="B398" s="311" t="s">
        <v>229</v>
      </c>
      <c r="C398" s="279">
        <v>1123</v>
      </c>
      <c r="D398" s="279">
        <v>821</v>
      </c>
      <c r="E398" s="279">
        <v>1123</v>
      </c>
      <c r="F398" s="279">
        <v>821</v>
      </c>
      <c r="G398" s="279">
        <v>468</v>
      </c>
      <c r="H398" s="279">
        <v>329</v>
      </c>
      <c r="I398" s="279">
        <v>316</v>
      </c>
      <c r="J398" s="279">
        <v>10</v>
      </c>
      <c r="K398" s="279" t="s">
        <v>92</v>
      </c>
      <c r="L398" s="279" t="s">
        <v>92</v>
      </c>
      <c r="M398" s="279" t="s">
        <v>92</v>
      </c>
      <c r="N398" s="279" t="s">
        <v>92</v>
      </c>
      <c r="O398" s="279" t="s">
        <v>92</v>
      </c>
      <c r="P398" s="280">
        <v>320</v>
      </c>
      <c r="Q398" s="308"/>
      <c r="R398" s="125"/>
      <c r="S398" s="312"/>
      <c r="T398" s="312"/>
      <c r="U398" s="312"/>
      <c r="V398" s="317"/>
      <c r="W398" s="317"/>
      <c r="X398" s="317"/>
      <c r="Y398" s="317"/>
    </row>
    <row r="399" spans="1:25" s="309" customFormat="1" ht="23.65">
      <c r="A399" s="132" t="s">
        <v>1053</v>
      </c>
      <c r="B399" s="311" t="s">
        <v>243</v>
      </c>
      <c r="C399" s="279">
        <v>30</v>
      </c>
      <c r="D399" s="279">
        <v>18</v>
      </c>
      <c r="E399" s="279">
        <v>30</v>
      </c>
      <c r="F399" s="279">
        <v>18</v>
      </c>
      <c r="G399" s="279">
        <v>14</v>
      </c>
      <c r="H399" s="279">
        <v>11</v>
      </c>
      <c r="I399" s="279">
        <v>5</v>
      </c>
      <c r="J399" s="279" t="s">
        <v>92</v>
      </c>
      <c r="K399" s="279" t="s">
        <v>92</v>
      </c>
      <c r="L399" s="279" t="s">
        <v>92</v>
      </c>
      <c r="M399" s="279" t="s">
        <v>92</v>
      </c>
      <c r="N399" s="279" t="s">
        <v>92</v>
      </c>
      <c r="O399" s="279" t="s">
        <v>92</v>
      </c>
      <c r="P399" s="280">
        <v>4</v>
      </c>
      <c r="Q399" s="308"/>
      <c r="R399" s="125"/>
      <c r="S399" s="312"/>
      <c r="T399" s="312"/>
      <c r="U399" s="312"/>
      <c r="V399" s="317"/>
      <c r="W399" s="317"/>
      <c r="X399" s="317"/>
      <c r="Y399" s="317"/>
    </row>
    <row r="400" spans="1:25" ht="23.65">
      <c r="A400" s="134" t="s">
        <v>1054</v>
      </c>
      <c r="B400" s="324"/>
      <c r="C400" s="279"/>
      <c r="D400" s="279"/>
      <c r="E400" s="279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  <c r="P400" s="280"/>
      <c r="Q400" s="312"/>
      <c r="S400" s="312"/>
      <c r="T400" s="312"/>
      <c r="U400" s="312"/>
      <c r="V400" s="124"/>
      <c r="W400" s="124"/>
      <c r="X400" s="124"/>
      <c r="Y400" s="124"/>
    </row>
    <row r="401" spans="1:25">
      <c r="A401" s="186" t="s">
        <v>683</v>
      </c>
      <c r="B401" s="307" t="s">
        <v>80</v>
      </c>
      <c r="C401" s="277">
        <v>5797</v>
      </c>
      <c r="D401" s="277">
        <v>3357</v>
      </c>
      <c r="E401" s="277">
        <v>4675</v>
      </c>
      <c r="F401" s="277">
        <v>2673</v>
      </c>
      <c r="G401" s="277">
        <v>2174</v>
      </c>
      <c r="H401" s="277">
        <v>1188</v>
      </c>
      <c r="I401" s="277">
        <v>1159</v>
      </c>
      <c r="J401" s="277">
        <v>61</v>
      </c>
      <c r="K401" s="277">
        <v>93</v>
      </c>
      <c r="L401" s="277" t="s">
        <v>92</v>
      </c>
      <c r="M401" s="277">
        <v>1122</v>
      </c>
      <c r="N401" s="277">
        <v>684</v>
      </c>
      <c r="O401" s="277">
        <v>535</v>
      </c>
      <c r="P401" s="278">
        <v>1724</v>
      </c>
      <c r="Q401" s="312"/>
      <c r="S401" s="312"/>
      <c r="T401" s="312"/>
      <c r="U401" s="312"/>
      <c r="V401" s="124"/>
      <c r="W401" s="124"/>
      <c r="X401" s="124"/>
      <c r="Y401" s="124"/>
    </row>
    <row r="402" spans="1:25">
      <c r="A402" s="187" t="s">
        <v>124</v>
      </c>
      <c r="B402" s="307" t="s">
        <v>226</v>
      </c>
      <c r="C402" s="277">
        <v>1742</v>
      </c>
      <c r="D402" s="277">
        <v>1019</v>
      </c>
      <c r="E402" s="277">
        <v>620</v>
      </c>
      <c r="F402" s="277">
        <v>335</v>
      </c>
      <c r="G402" s="277">
        <v>321</v>
      </c>
      <c r="H402" s="277">
        <v>93</v>
      </c>
      <c r="I402" s="277">
        <v>52</v>
      </c>
      <c r="J402" s="277">
        <v>61</v>
      </c>
      <c r="K402" s="277">
        <v>93</v>
      </c>
      <c r="L402" s="277" t="s">
        <v>92</v>
      </c>
      <c r="M402" s="277">
        <v>1122</v>
      </c>
      <c r="N402" s="277">
        <v>684</v>
      </c>
      <c r="O402" s="277">
        <v>535</v>
      </c>
      <c r="P402" s="278">
        <v>628</v>
      </c>
      <c r="Q402" s="312"/>
      <c r="S402" s="312"/>
      <c r="T402" s="312"/>
      <c r="U402" s="312"/>
      <c r="V402" s="124"/>
      <c r="W402" s="124"/>
      <c r="X402" s="124"/>
      <c r="Y402" s="124"/>
    </row>
    <row r="403" spans="1:25">
      <c r="A403" s="186"/>
      <c r="B403" s="307" t="s">
        <v>228</v>
      </c>
      <c r="C403" s="277">
        <v>7</v>
      </c>
      <c r="D403" s="277">
        <v>6</v>
      </c>
      <c r="E403" s="277">
        <v>7</v>
      </c>
      <c r="F403" s="277">
        <v>6</v>
      </c>
      <c r="G403" s="277">
        <v>4</v>
      </c>
      <c r="H403" s="277">
        <v>2</v>
      </c>
      <c r="I403" s="277">
        <v>1</v>
      </c>
      <c r="J403" s="277" t="s">
        <v>92</v>
      </c>
      <c r="K403" s="277" t="s">
        <v>92</v>
      </c>
      <c r="L403" s="277" t="s">
        <v>92</v>
      </c>
      <c r="M403" s="277" t="s">
        <v>92</v>
      </c>
      <c r="N403" s="277" t="s">
        <v>92</v>
      </c>
      <c r="O403" s="277" t="s">
        <v>92</v>
      </c>
      <c r="P403" s="278" t="s">
        <v>92</v>
      </c>
      <c r="Q403" s="312"/>
      <c r="S403" s="312"/>
      <c r="T403" s="312"/>
      <c r="U403" s="312"/>
      <c r="V403" s="124"/>
      <c r="W403" s="124"/>
      <c r="X403" s="124"/>
      <c r="Y403" s="124"/>
    </row>
    <row r="404" spans="1:25">
      <c r="A404" s="186"/>
      <c r="B404" s="307" t="s">
        <v>229</v>
      </c>
      <c r="C404" s="277">
        <v>4048</v>
      </c>
      <c r="D404" s="277">
        <v>2332</v>
      </c>
      <c r="E404" s="277">
        <v>4048</v>
      </c>
      <c r="F404" s="277">
        <v>2332</v>
      </c>
      <c r="G404" s="277">
        <v>1849</v>
      </c>
      <c r="H404" s="277">
        <v>1093</v>
      </c>
      <c r="I404" s="277">
        <v>1106</v>
      </c>
      <c r="J404" s="277" t="s">
        <v>92</v>
      </c>
      <c r="K404" s="277" t="s">
        <v>92</v>
      </c>
      <c r="L404" s="277" t="s">
        <v>92</v>
      </c>
      <c r="M404" s="277" t="s">
        <v>92</v>
      </c>
      <c r="N404" s="277" t="s">
        <v>92</v>
      </c>
      <c r="O404" s="277" t="s">
        <v>92</v>
      </c>
      <c r="P404" s="278">
        <v>1096</v>
      </c>
      <c r="Q404" s="312"/>
      <c r="S404" s="312"/>
      <c r="T404" s="312"/>
      <c r="U404" s="312"/>
      <c r="V404" s="124"/>
      <c r="W404" s="124"/>
      <c r="X404" s="124"/>
      <c r="Y404" s="124"/>
    </row>
    <row r="405" spans="1:25">
      <c r="A405" s="185" t="s">
        <v>125</v>
      </c>
      <c r="B405" s="311" t="s">
        <v>80</v>
      </c>
      <c r="C405" s="279">
        <v>5033</v>
      </c>
      <c r="D405" s="279">
        <v>2785</v>
      </c>
      <c r="E405" s="279">
        <v>4032</v>
      </c>
      <c r="F405" s="279">
        <v>2188</v>
      </c>
      <c r="G405" s="279">
        <v>1898</v>
      </c>
      <c r="H405" s="279">
        <v>1015</v>
      </c>
      <c r="I405" s="279">
        <v>965</v>
      </c>
      <c r="J405" s="279">
        <v>61</v>
      </c>
      <c r="K405" s="279">
        <v>93</v>
      </c>
      <c r="L405" s="279" t="s">
        <v>92</v>
      </c>
      <c r="M405" s="279">
        <v>1001</v>
      </c>
      <c r="N405" s="279">
        <v>597</v>
      </c>
      <c r="O405" s="279">
        <v>472</v>
      </c>
      <c r="P405" s="280">
        <v>1467</v>
      </c>
      <c r="Q405" s="312"/>
      <c r="S405" s="312"/>
      <c r="T405" s="312"/>
      <c r="U405" s="312"/>
      <c r="V405" s="124"/>
      <c r="W405" s="124"/>
      <c r="X405" s="124"/>
      <c r="Y405" s="124"/>
    </row>
    <row r="406" spans="1:25">
      <c r="A406" s="184" t="s">
        <v>958</v>
      </c>
      <c r="B406" s="311" t="s">
        <v>226</v>
      </c>
      <c r="C406" s="279">
        <v>1621</v>
      </c>
      <c r="D406" s="279">
        <v>932</v>
      </c>
      <c r="E406" s="279">
        <v>620</v>
      </c>
      <c r="F406" s="279">
        <v>335</v>
      </c>
      <c r="G406" s="279">
        <v>321</v>
      </c>
      <c r="H406" s="279">
        <v>93</v>
      </c>
      <c r="I406" s="279">
        <v>52</v>
      </c>
      <c r="J406" s="279">
        <v>61</v>
      </c>
      <c r="K406" s="279">
        <v>93</v>
      </c>
      <c r="L406" s="279" t="s">
        <v>92</v>
      </c>
      <c r="M406" s="279">
        <v>1001</v>
      </c>
      <c r="N406" s="279">
        <v>597</v>
      </c>
      <c r="O406" s="279">
        <v>472</v>
      </c>
      <c r="P406" s="280">
        <v>565</v>
      </c>
      <c r="Q406" s="312"/>
      <c r="S406" s="312"/>
      <c r="T406" s="312"/>
      <c r="U406" s="312"/>
      <c r="V406" s="124"/>
      <c r="W406" s="124"/>
      <c r="X406" s="124"/>
      <c r="Y406" s="124"/>
    </row>
    <row r="407" spans="1:25">
      <c r="A407" s="185"/>
      <c r="B407" s="311" t="s">
        <v>228</v>
      </c>
      <c r="C407" s="279">
        <v>7</v>
      </c>
      <c r="D407" s="279">
        <v>6</v>
      </c>
      <c r="E407" s="279">
        <v>7</v>
      </c>
      <c r="F407" s="279">
        <v>6</v>
      </c>
      <c r="G407" s="279">
        <v>4</v>
      </c>
      <c r="H407" s="279">
        <v>2</v>
      </c>
      <c r="I407" s="279">
        <v>1</v>
      </c>
      <c r="J407" s="279" t="s">
        <v>92</v>
      </c>
      <c r="K407" s="279" t="s">
        <v>92</v>
      </c>
      <c r="L407" s="279" t="s">
        <v>92</v>
      </c>
      <c r="M407" s="279" t="s">
        <v>92</v>
      </c>
      <c r="N407" s="279" t="s">
        <v>92</v>
      </c>
      <c r="O407" s="279" t="s">
        <v>92</v>
      </c>
      <c r="P407" s="280" t="s">
        <v>92</v>
      </c>
      <c r="Q407" s="312"/>
      <c r="S407" s="312"/>
      <c r="T407" s="312"/>
      <c r="U407" s="312"/>
      <c r="V407" s="124"/>
      <c r="W407" s="124"/>
      <c r="X407" s="124"/>
      <c r="Y407" s="124"/>
    </row>
    <row r="408" spans="1:25">
      <c r="A408" s="186"/>
      <c r="B408" s="311" t="s">
        <v>229</v>
      </c>
      <c r="C408" s="279">
        <v>3405</v>
      </c>
      <c r="D408" s="279">
        <v>1847</v>
      </c>
      <c r="E408" s="279">
        <v>3405</v>
      </c>
      <c r="F408" s="279">
        <v>1847</v>
      </c>
      <c r="G408" s="279">
        <v>1573</v>
      </c>
      <c r="H408" s="279">
        <v>920</v>
      </c>
      <c r="I408" s="279">
        <v>912</v>
      </c>
      <c r="J408" s="279" t="s">
        <v>92</v>
      </c>
      <c r="K408" s="279" t="s">
        <v>92</v>
      </c>
      <c r="L408" s="279" t="s">
        <v>92</v>
      </c>
      <c r="M408" s="279" t="s">
        <v>92</v>
      </c>
      <c r="N408" s="279" t="s">
        <v>92</v>
      </c>
      <c r="O408" s="279" t="s">
        <v>92</v>
      </c>
      <c r="P408" s="280">
        <v>902</v>
      </c>
      <c r="Q408" s="312"/>
      <c r="S408" s="312"/>
      <c r="T408" s="312"/>
      <c r="U408" s="312"/>
      <c r="V408" s="124"/>
      <c r="W408" s="124"/>
      <c r="X408" s="124"/>
      <c r="Y408" s="124"/>
    </row>
    <row r="409" spans="1:25">
      <c r="A409" s="185" t="s">
        <v>127</v>
      </c>
      <c r="B409" s="311" t="s">
        <v>80</v>
      </c>
      <c r="C409" s="279">
        <v>679</v>
      </c>
      <c r="D409" s="279">
        <v>518</v>
      </c>
      <c r="E409" s="279">
        <v>574</v>
      </c>
      <c r="F409" s="279">
        <v>442</v>
      </c>
      <c r="G409" s="279">
        <v>252</v>
      </c>
      <c r="H409" s="279">
        <v>152</v>
      </c>
      <c r="I409" s="279">
        <v>170</v>
      </c>
      <c r="J409" s="279" t="s">
        <v>92</v>
      </c>
      <c r="K409" s="279" t="s">
        <v>92</v>
      </c>
      <c r="L409" s="279" t="s">
        <v>92</v>
      </c>
      <c r="M409" s="279">
        <v>105</v>
      </c>
      <c r="N409" s="279">
        <v>76</v>
      </c>
      <c r="O409" s="279">
        <v>53</v>
      </c>
      <c r="P409" s="280">
        <v>223</v>
      </c>
      <c r="Q409" s="312"/>
      <c r="S409" s="312"/>
      <c r="T409" s="312"/>
      <c r="U409" s="312"/>
      <c r="V409" s="124"/>
      <c r="W409" s="124"/>
      <c r="X409" s="124"/>
      <c r="Y409" s="124"/>
    </row>
    <row r="410" spans="1:25">
      <c r="A410" s="184" t="s">
        <v>128</v>
      </c>
      <c r="B410" s="311" t="s">
        <v>226</v>
      </c>
      <c r="C410" s="279">
        <v>105</v>
      </c>
      <c r="D410" s="279">
        <v>76</v>
      </c>
      <c r="E410" s="279" t="s">
        <v>92</v>
      </c>
      <c r="F410" s="279" t="s">
        <v>92</v>
      </c>
      <c r="G410" s="279" t="s">
        <v>92</v>
      </c>
      <c r="H410" s="279" t="s">
        <v>92</v>
      </c>
      <c r="I410" s="279" t="s">
        <v>92</v>
      </c>
      <c r="J410" s="279" t="s">
        <v>92</v>
      </c>
      <c r="K410" s="279" t="s">
        <v>92</v>
      </c>
      <c r="L410" s="279" t="s">
        <v>92</v>
      </c>
      <c r="M410" s="279">
        <v>105</v>
      </c>
      <c r="N410" s="279">
        <v>76</v>
      </c>
      <c r="O410" s="279">
        <v>53</v>
      </c>
      <c r="P410" s="280">
        <v>53</v>
      </c>
      <c r="Q410" s="312"/>
      <c r="S410" s="312"/>
      <c r="T410" s="312"/>
      <c r="U410" s="312"/>
      <c r="V410" s="124"/>
      <c r="W410" s="124"/>
      <c r="X410" s="124"/>
      <c r="Y410" s="124"/>
    </row>
    <row r="411" spans="1:25">
      <c r="A411" s="185"/>
      <c r="B411" s="311" t="s">
        <v>229</v>
      </c>
      <c r="C411" s="279">
        <v>574</v>
      </c>
      <c r="D411" s="279">
        <v>442</v>
      </c>
      <c r="E411" s="279">
        <v>574</v>
      </c>
      <c r="F411" s="279">
        <v>442</v>
      </c>
      <c r="G411" s="279">
        <v>252</v>
      </c>
      <c r="H411" s="279">
        <v>152</v>
      </c>
      <c r="I411" s="279">
        <v>170</v>
      </c>
      <c r="J411" s="279" t="s">
        <v>92</v>
      </c>
      <c r="K411" s="279" t="s">
        <v>92</v>
      </c>
      <c r="L411" s="279" t="s">
        <v>92</v>
      </c>
      <c r="M411" s="279" t="s">
        <v>92</v>
      </c>
      <c r="N411" s="279" t="s">
        <v>92</v>
      </c>
      <c r="O411" s="279" t="s">
        <v>92</v>
      </c>
      <c r="P411" s="280">
        <v>170</v>
      </c>
      <c r="Q411" s="312"/>
      <c r="S411" s="312"/>
      <c r="T411" s="312"/>
      <c r="U411" s="312"/>
      <c r="V411" s="124"/>
      <c r="W411" s="124"/>
      <c r="X411" s="124"/>
      <c r="Y411" s="124"/>
    </row>
    <row r="412" spans="1:25" ht="23.65">
      <c r="A412" s="132" t="s">
        <v>238</v>
      </c>
      <c r="B412" s="311" t="s">
        <v>80</v>
      </c>
      <c r="C412" s="279">
        <v>85</v>
      </c>
      <c r="D412" s="279">
        <v>54</v>
      </c>
      <c r="E412" s="279">
        <v>69</v>
      </c>
      <c r="F412" s="279">
        <v>43</v>
      </c>
      <c r="G412" s="279">
        <v>24</v>
      </c>
      <c r="H412" s="279">
        <v>21</v>
      </c>
      <c r="I412" s="279">
        <v>24</v>
      </c>
      <c r="J412" s="279" t="s">
        <v>92</v>
      </c>
      <c r="K412" s="279" t="s">
        <v>92</v>
      </c>
      <c r="L412" s="279" t="s">
        <v>92</v>
      </c>
      <c r="M412" s="279">
        <v>16</v>
      </c>
      <c r="N412" s="279">
        <v>11</v>
      </c>
      <c r="O412" s="279">
        <v>10</v>
      </c>
      <c r="P412" s="280">
        <v>34</v>
      </c>
      <c r="Q412" s="312"/>
      <c r="S412" s="312"/>
      <c r="T412" s="312"/>
      <c r="U412" s="312"/>
      <c r="V412" s="124"/>
      <c r="W412" s="124"/>
      <c r="X412" s="124"/>
      <c r="Y412" s="124"/>
    </row>
    <row r="413" spans="1:25" s="309" customFormat="1" ht="23.65">
      <c r="A413" s="134" t="s">
        <v>130</v>
      </c>
      <c r="B413" s="311" t="s">
        <v>226</v>
      </c>
      <c r="C413" s="279">
        <v>16</v>
      </c>
      <c r="D413" s="279">
        <v>11</v>
      </c>
      <c r="E413" s="279" t="s">
        <v>92</v>
      </c>
      <c r="F413" s="279" t="s">
        <v>92</v>
      </c>
      <c r="G413" s="279" t="s">
        <v>92</v>
      </c>
      <c r="H413" s="279" t="s">
        <v>92</v>
      </c>
      <c r="I413" s="279" t="s">
        <v>92</v>
      </c>
      <c r="J413" s="279" t="s">
        <v>92</v>
      </c>
      <c r="K413" s="279" t="s">
        <v>92</v>
      </c>
      <c r="L413" s="279" t="s">
        <v>92</v>
      </c>
      <c r="M413" s="279">
        <v>16</v>
      </c>
      <c r="N413" s="279">
        <v>11</v>
      </c>
      <c r="O413" s="279">
        <v>10</v>
      </c>
      <c r="P413" s="280">
        <v>10</v>
      </c>
      <c r="Q413" s="312"/>
      <c r="R413" s="125"/>
      <c r="S413" s="312"/>
      <c r="T413" s="312"/>
      <c r="U413" s="312"/>
      <c r="V413" s="317"/>
      <c r="W413" s="317"/>
      <c r="X413" s="317"/>
      <c r="Y413" s="317"/>
    </row>
    <row r="414" spans="1:25" s="309" customFormat="1">
      <c r="A414" s="132"/>
      <c r="B414" s="311" t="s">
        <v>229</v>
      </c>
      <c r="C414" s="279">
        <v>69</v>
      </c>
      <c r="D414" s="279">
        <v>43</v>
      </c>
      <c r="E414" s="279">
        <v>69</v>
      </c>
      <c r="F414" s="279">
        <v>43</v>
      </c>
      <c r="G414" s="279">
        <v>24</v>
      </c>
      <c r="H414" s="279">
        <v>21</v>
      </c>
      <c r="I414" s="279">
        <v>24</v>
      </c>
      <c r="J414" s="279" t="s">
        <v>92</v>
      </c>
      <c r="K414" s="279" t="s">
        <v>92</v>
      </c>
      <c r="L414" s="279" t="s">
        <v>92</v>
      </c>
      <c r="M414" s="279" t="s">
        <v>92</v>
      </c>
      <c r="N414" s="279" t="s">
        <v>92</v>
      </c>
      <c r="O414" s="279" t="s">
        <v>92</v>
      </c>
      <c r="P414" s="280">
        <v>24</v>
      </c>
      <c r="Q414" s="312"/>
      <c r="R414" s="125"/>
      <c r="S414" s="312"/>
      <c r="T414" s="312"/>
      <c r="U414" s="312"/>
      <c r="V414" s="317"/>
      <c r="W414" s="317"/>
      <c r="X414" s="317"/>
      <c r="Y414" s="317"/>
    </row>
    <row r="415" spans="1:25">
      <c r="A415" s="186" t="s">
        <v>690</v>
      </c>
      <c r="B415" s="307" t="s">
        <v>80</v>
      </c>
      <c r="C415" s="277">
        <v>16715</v>
      </c>
      <c r="D415" s="277">
        <v>6861</v>
      </c>
      <c r="E415" s="277">
        <v>11234</v>
      </c>
      <c r="F415" s="277">
        <v>4541</v>
      </c>
      <c r="G415" s="277">
        <v>5150</v>
      </c>
      <c r="H415" s="277">
        <v>3044</v>
      </c>
      <c r="I415" s="277">
        <v>2831</v>
      </c>
      <c r="J415" s="277">
        <v>159</v>
      </c>
      <c r="K415" s="277">
        <v>50</v>
      </c>
      <c r="L415" s="277" t="s">
        <v>92</v>
      </c>
      <c r="M415" s="277">
        <v>5481</v>
      </c>
      <c r="N415" s="277">
        <v>2320</v>
      </c>
      <c r="O415" s="277">
        <v>2524</v>
      </c>
      <c r="P415" s="278">
        <v>5362</v>
      </c>
      <c r="Q415" s="312"/>
      <c r="S415" s="312"/>
      <c r="T415" s="312"/>
      <c r="U415" s="312"/>
      <c r="V415" s="124"/>
      <c r="W415" s="124"/>
      <c r="X415" s="124"/>
      <c r="Y415" s="124"/>
    </row>
    <row r="416" spans="1:25">
      <c r="A416" s="187" t="s">
        <v>132</v>
      </c>
      <c r="B416" s="307" t="s">
        <v>226</v>
      </c>
      <c r="C416" s="277">
        <v>6519</v>
      </c>
      <c r="D416" s="277">
        <v>2471</v>
      </c>
      <c r="E416" s="277">
        <v>1038</v>
      </c>
      <c r="F416" s="277">
        <v>151</v>
      </c>
      <c r="G416" s="277">
        <v>836</v>
      </c>
      <c r="H416" s="277">
        <v>60</v>
      </c>
      <c r="I416" s="277">
        <v>47</v>
      </c>
      <c r="J416" s="277">
        <v>45</v>
      </c>
      <c r="K416" s="277">
        <v>50</v>
      </c>
      <c r="L416" s="277" t="s">
        <v>92</v>
      </c>
      <c r="M416" s="277">
        <v>5481</v>
      </c>
      <c r="N416" s="277">
        <v>2320</v>
      </c>
      <c r="O416" s="277">
        <v>2524</v>
      </c>
      <c r="P416" s="278">
        <v>2574</v>
      </c>
      <c r="Q416" s="312"/>
      <c r="S416" s="312"/>
      <c r="T416" s="312"/>
      <c r="U416" s="312"/>
      <c r="V416" s="124"/>
      <c r="W416" s="124"/>
      <c r="X416" s="124"/>
      <c r="Y416" s="124"/>
    </row>
    <row r="417" spans="1:25">
      <c r="A417" s="186"/>
      <c r="B417" s="307" t="s">
        <v>228</v>
      </c>
      <c r="C417" s="277">
        <v>709</v>
      </c>
      <c r="D417" s="277">
        <v>190</v>
      </c>
      <c r="E417" s="277">
        <v>709</v>
      </c>
      <c r="F417" s="277">
        <v>190</v>
      </c>
      <c r="G417" s="277">
        <v>263</v>
      </c>
      <c r="H417" s="277">
        <v>242</v>
      </c>
      <c r="I417" s="277">
        <v>98</v>
      </c>
      <c r="J417" s="277">
        <v>106</v>
      </c>
      <c r="K417" s="277" t="s">
        <v>92</v>
      </c>
      <c r="L417" s="277" t="s">
        <v>92</v>
      </c>
      <c r="M417" s="277" t="s">
        <v>92</v>
      </c>
      <c r="N417" s="277" t="s">
        <v>92</v>
      </c>
      <c r="O417" s="277" t="s">
        <v>92</v>
      </c>
      <c r="P417" s="278">
        <v>106</v>
      </c>
      <c r="Q417" s="312"/>
      <c r="S417" s="312"/>
      <c r="T417" s="312"/>
      <c r="U417" s="312"/>
      <c r="V417" s="124"/>
      <c r="W417" s="124"/>
      <c r="X417" s="124"/>
      <c r="Y417" s="124"/>
    </row>
    <row r="418" spans="1:25" s="309" customFormat="1">
      <c r="A418" s="186"/>
      <c r="B418" s="307" t="s">
        <v>229</v>
      </c>
      <c r="C418" s="277">
        <v>9487</v>
      </c>
      <c r="D418" s="277">
        <v>4200</v>
      </c>
      <c r="E418" s="277">
        <v>9487</v>
      </c>
      <c r="F418" s="277">
        <v>4200</v>
      </c>
      <c r="G418" s="277">
        <v>4051</v>
      </c>
      <c r="H418" s="277">
        <v>2742</v>
      </c>
      <c r="I418" s="277">
        <v>2686</v>
      </c>
      <c r="J418" s="277">
        <v>8</v>
      </c>
      <c r="K418" s="277" t="s">
        <v>92</v>
      </c>
      <c r="L418" s="277" t="s">
        <v>92</v>
      </c>
      <c r="M418" s="277" t="s">
        <v>92</v>
      </c>
      <c r="N418" s="277" t="s">
        <v>92</v>
      </c>
      <c r="O418" s="277" t="s">
        <v>92</v>
      </c>
      <c r="P418" s="278">
        <v>2682</v>
      </c>
      <c r="Q418" s="312"/>
      <c r="R418" s="125"/>
      <c r="S418" s="312"/>
      <c r="T418" s="312"/>
      <c r="U418" s="312"/>
      <c r="V418" s="317"/>
      <c r="W418" s="317"/>
      <c r="X418" s="317"/>
      <c r="Y418" s="317"/>
    </row>
    <row r="419" spans="1:25" s="309" customFormat="1">
      <c r="A419" s="185" t="s">
        <v>133</v>
      </c>
      <c r="B419" s="311" t="s">
        <v>80</v>
      </c>
      <c r="C419" s="279">
        <v>15500</v>
      </c>
      <c r="D419" s="279">
        <v>6616</v>
      </c>
      <c r="E419" s="279">
        <v>10062</v>
      </c>
      <c r="F419" s="279">
        <v>4317</v>
      </c>
      <c r="G419" s="279">
        <v>4260</v>
      </c>
      <c r="H419" s="279">
        <v>2933</v>
      </c>
      <c r="I419" s="279">
        <v>2755</v>
      </c>
      <c r="J419" s="279">
        <v>114</v>
      </c>
      <c r="K419" s="279" t="s">
        <v>92</v>
      </c>
      <c r="L419" s="279" t="s">
        <v>92</v>
      </c>
      <c r="M419" s="279">
        <v>5438</v>
      </c>
      <c r="N419" s="279">
        <v>2299</v>
      </c>
      <c r="O419" s="279">
        <v>2507</v>
      </c>
      <c r="P419" s="280">
        <v>5266</v>
      </c>
      <c r="Q419" s="312"/>
      <c r="R419" s="125"/>
      <c r="S419" s="312"/>
      <c r="T419" s="312"/>
      <c r="U419" s="312"/>
      <c r="V419" s="317"/>
      <c r="W419" s="317"/>
      <c r="X419" s="317"/>
      <c r="Y419" s="317"/>
    </row>
    <row r="420" spans="1:25" s="309" customFormat="1">
      <c r="A420" s="184" t="s">
        <v>134</v>
      </c>
      <c r="B420" s="311" t="s">
        <v>226</v>
      </c>
      <c r="C420" s="279">
        <v>5438</v>
      </c>
      <c r="D420" s="279">
        <v>2299</v>
      </c>
      <c r="E420" s="279" t="s">
        <v>92</v>
      </c>
      <c r="F420" s="279" t="s">
        <v>92</v>
      </c>
      <c r="G420" s="279" t="s">
        <v>92</v>
      </c>
      <c r="H420" s="279" t="s">
        <v>92</v>
      </c>
      <c r="I420" s="279" t="s">
        <v>92</v>
      </c>
      <c r="J420" s="279" t="s">
        <v>92</v>
      </c>
      <c r="K420" s="279" t="s">
        <v>92</v>
      </c>
      <c r="L420" s="279" t="s">
        <v>92</v>
      </c>
      <c r="M420" s="279">
        <v>5438</v>
      </c>
      <c r="N420" s="279">
        <v>2299</v>
      </c>
      <c r="O420" s="279">
        <v>2507</v>
      </c>
      <c r="P420" s="280">
        <v>2507</v>
      </c>
      <c r="Q420" s="312"/>
      <c r="R420" s="125"/>
      <c r="S420" s="312"/>
      <c r="T420" s="312"/>
      <c r="U420" s="312"/>
      <c r="V420" s="317"/>
      <c r="W420" s="317"/>
      <c r="X420" s="317"/>
      <c r="Y420" s="317"/>
    </row>
    <row r="421" spans="1:25" s="309" customFormat="1">
      <c r="A421" s="185"/>
      <c r="B421" s="311" t="s">
        <v>228</v>
      </c>
      <c r="C421" s="279">
        <v>709</v>
      </c>
      <c r="D421" s="279">
        <v>190</v>
      </c>
      <c r="E421" s="279">
        <v>709</v>
      </c>
      <c r="F421" s="279">
        <v>190</v>
      </c>
      <c r="G421" s="279">
        <v>263</v>
      </c>
      <c r="H421" s="279">
        <v>242</v>
      </c>
      <c r="I421" s="279">
        <v>98</v>
      </c>
      <c r="J421" s="279">
        <v>106</v>
      </c>
      <c r="K421" s="279" t="s">
        <v>92</v>
      </c>
      <c r="L421" s="279" t="s">
        <v>92</v>
      </c>
      <c r="M421" s="279" t="s">
        <v>92</v>
      </c>
      <c r="N421" s="279" t="s">
        <v>92</v>
      </c>
      <c r="O421" s="279" t="s">
        <v>92</v>
      </c>
      <c r="P421" s="280">
        <v>106</v>
      </c>
      <c r="Q421" s="312"/>
      <c r="R421" s="125"/>
      <c r="S421" s="312"/>
      <c r="T421" s="312"/>
      <c r="U421" s="312"/>
      <c r="V421" s="317"/>
      <c r="W421" s="317"/>
      <c r="X421" s="317"/>
      <c r="Y421" s="317"/>
    </row>
    <row r="422" spans="1:25">
      <c r="A422" s="323"/>
      <c r="B422" s="311" t="s">
        <v>229</v>
      </c>
      <c r="C422" s="279">
        <v>9353</v>
      </c>
      <c r="D422" s="279">
        <v>4127</v>
      </c>
      <c r="E422" s="279">
        <v>9353</v>
      </c>
      <c r="F422" s="279">
        <v>4127</v>
      </c>
      <c r="G422" s="279">
        <v>3997</v>
      </c>
      <c r="H422" s="279">
        <v>2691</v>
      </c>
      <c r="I422" s="279">
        <v>2657</v>
      </c>
      <c r="J422" s="279">
        <v>8</v>
      </c>
      <c r="K422" s="279" t="s">
        <v>92</v>
      </c>
      <c r="L422" s="279" t="s">
        <v>92</v>
      </c>
      <c r="M422" s="279" t="s">
        <v>92</v>
      </c>
      <c r="N422" s="279" t="s">
        <v>92</v>
      </c>
      <c r="O422" s="279" t="s">
        <v>92</v>
      </c>
      <c r="P422" s="280">
        <v>2653</v>
      </c>
      <c r="Q422" s="312"/>
      <c r="S422" s="312"/>
      <c r="T422" s="312"/>
      <c r="U422" s="312"/>
      <c r="V422" s="124"/>
      <c r="W422" s="124"/>
      <c r="X422" s="124"/>
      <c r="Y422" s="124"/>
    </row>
    <row r="423" spans="1:25">
      <c r="A423" s="185" t="s">
        <v>135</v>
      </c>
      <c r="B423" s="311" t="s">
        <v>80</v>
      </c>
      <c r="C423" s="279">
        <v>1167</v>
      </c>
      <c r="D423" s="279">
        <v>223</v>
      </c>
      <c r="E423" s="279">
        <v>1133</v>
      </c>
      <c r="F423" s="279">
        <v>206</v>
      </c>
      <c r="G423" s="279">
        <v>889</v>
      </c>
      <c r="H423" s="279">
        <v>87</v>
      </c>
      <c r="I423" s="279">
        <v>62</v>
      </c>
      <c r="J423" s="279">
        <v>45</v>
      </c>
      <c r="K423" s="279">
        <v>50</v>
      </c>
      <c r="L423" s="279" t="s">
        <v>92</v>
      </c>
      <c r="M423" s="279">
        <v>34</v>
      </c>
      <c r="N423" s="279">
        <v>17</v>
      </c>
      <c r="O423" s="279">
        <v>13</v>
      </c>
      <c r="P423" s="280">
        <v>78</v>
      </c>
      <c r="Q423" s="312"/>
      <c r="S423" s="312"/>
      <c r="T423" s="312"/>
      <c r="U423" s="312"/>
      <c r="V423" s="124"/>
      <c r="W423" s="124"/>
      <c r="X423" s="124"/>
      <c r="Y423" s="124"/>
    </row>
    <row r="424" spans="1:25">
      <c r="A424" s="184" t="s">
        <v>136</v>
      </c>
      <c r="B424" s="311" t="s">
        <v>226</v>
      </c>
      <c r="C424" s="279">
        <v>1072</v>
      </c>
      <c r="D424" s="279">
        <v>168</v>
      </c>
      <c r="E424" s="279">
        <v>1038</v>
      </c>
      <c r="F424" s="279">
        <v>151</v>
      </c>
      <c r="G424" s="279">
        <v>836</v>
      </c>
      <c r="H424" s="279">
        <v>60</v>
      </c>
      <c r="I424" s="279">
        <v>47</v>
      </c>
      <c r="J424" s="279">
        <v>45</v>
      </c>
      <c r="K424" s="279">
        <v>50</v>
      </c>
      <c r="L424" s="279" t="s">
        <v>92</v>
      </c>
      <c r="M424" s="279">
        <v>34</v>
      </c>
      <c r="N424" s="279">
        <v>17</v>
      </c>
      <c r="O424" s="279">
        <v>13</v>
      </c>
      <c r="P424" s="280">
        <v>63</v>
      </c>
      <c r="Q424" s="312"/>
      <c r="S424" s="312"/>
      <c r="T424" s="312"/>
      <c r="U424" s="312"/>
      <c r="V424" s="124"/>
      <c r="W424" s="124"/>
      <c r="X424" s="124"/>
      <c r="Y424" s="124"/>
    </row>
    <row r="425" spans="1:25">
      <c r="A425" s="185"/>
      <c r="B425" s="311" t="s">
        <v>229</v>
      </c>
      <c r="C425" s="279">
        <v>95</v>
      </c>
      <c r="D425" s="279">
        <v>55</v>
      </c>
      <c r="E425" s="279">
        <v>95</v>
      </c>
      <c r="F425" s="279">
        <v>55</v>
      </c>
      <c r="G425" s="279">
        <v>53</v>
      </c>
      <c r="H425" s="279">
        <v>27</v>
      </c>
      <c r="I425" s="279">
        <v>15</v>
      </c>
      <c r="J425" s="279" t="s">
        <v>92</v>
      </c>
      <c r="K425" s="279" t="s">
        <v>92</v>
      </c>
      <c r="L425" s="279" t="s">
        <v>92</v>
      </c>
      <c r="M425" s="279" t="s">
        <v>92</v>
      </c>
      <c r="N425" s="279" t="s">
        <v>92</v>
      </c>
      <c r="O425" s="279" t="s">
        <v>92</v>
      </c>
      <c r="P425" s="280">
        <v>15</v>
      </c>
      <c r="Q425" s="312"/>
      <c r="S425" s="312"/>
      <c r="T425" s="312"/>
      <c r="U425" s="312"/>
      <c r="V425" s="124"/>
      <c r="W425" s="124"/>
      <c r="X425" s="124"/>
      <c r="Y425" s="124"/>
    </row>
    <row r="426" spans="1:25" ht="23.65">
      <c r="A426" s="132" t="s">
        <v>137</v>
      </c>
      <c r="B426" s="311" t="s">
        <v>243</v>
      </c>
      <c r="C426" s="279">
        <v>1</v>
      </c>
      <c r="D426" s="279">
        <v>1</v>
      </c>
      <c r="E426" s="279">
        <v>1</v>
      </c>
      <c r="F426" s="279">
        <v>1</v>
      </c>
      <c r="G426" s="279">
        <v>1</v>
      </c>
      <c r="H426" s="279" t="s">
        <v>92</v>
      </c>
      <c r="I426" s="279" t="s">
        <v>92</v>
      </c>
      <c r="J426" s="279" t="s">
        <v>92</v>
      </c>
      <c r="K426" s="279" t="s">
        <v>92</v>
      </c>
      <c r="L426" s="279" t="s">
        <v>92</v>
      </c>
      <c r="M426" s="279" t="s">
        <v>92</v>
      </c>
      <c r="N426" s="279" t="s">
        <v>92</v>
      </c>
      <c r="O426" s="279" t="s">
        <v>92</v>
      </c>
      <c r="P426" s="280" t="s">
        <v>92</v>
      </c>
      <c r="Q426" s="312"/>
      <c r="S426" s="312"/>
      <c r="T426" s="312"/>
      <c r="U426" s="312"/>
      <c r="V426" s="124"/>
      <c r="W426" s="124"/>
      <c r="X426" s="124"/>
      <c r="Y426" s="124"/>
    </row>
    <row r="427" spans="1:25" ht="23.65">
      <c r="A427" s="134" t="s">
        <v>960</v>
      </c>
      <c r="B427" s="324"/>
      <c r="C427" s="279"/>
      <c r="D427" s="279"/>
      <c r="E427" s="279"/>
      <c r="F427" s="279"/>
      <c r="G427" s="279"/>
      <c r="H427" s="279"/>
      <c r="I427" s="279"/>
      <c r="J427" s="279"/>
      <c r="K427" s="279"/>
      <c r="L427" s="279"/>
      <c r="M427" s="279"/>
      <c r="N427" s="279"/>
      <c r="O427" s="279"/>
      <c r="P427" s="280"/>
      <c r="Q427" s="312"/>
      <c r="S427" s="312"/>
      <c r="T427" s="312"/>
      <c r="U427" s="312"/>
      <c r="V427" s="124"/>
      <c r="W427" s="124"/>
      <c r="X427" s="124"/>
      <c r="Y427" s="124"/>
    </row>
    <row r="428" spans="1:25">
      <c r="A428" s="185" t="s">
        <v>141</v>
      </c>
      <c r="B428" s="311" t="s">
        <v>80</v>
      </c>
      <c r="C428" s="279">
        <v>47</v>
      </c>
      <c r="D428" s="279">
        <v>21</v>
      </c>
      <c r="E428" s="279">
        <v>38</v>
      </c>
      <c r="F428" s="279">
        <v>17</v>
      </c>
      <c r="G428" s="279" t="s">
        <v>92</v>
      </c>
      <c r="H428" s="279">
        <v>24</v>
      </c>
      <c r="I428" s="279">
        <v>14</v>
      </c>
      <c r="J428" s="279" t="s">
        <v>92</v>
      </c>
      <c r="K428" s="279" t="s">
        <v>92</v>
      </c>
      <c r="L428" s="279" t="s">
        <v>92</v>
      </c>
      <c r="M428" s="279">
        <v>9</v>
      </c>
      <c r="N428" s="279">
        <v>4</v>
      </c>
      <c r="O428" s="279">
        <v>4</v>
      </c>
      <c r="P428" s="280">
        <v>18</v>
      </c>
      <c r="Q428" s="312"/>
      <c r="S428" s="312"/>
      <c r="T428" s="312"/>
      <c r="U428" s="312"/>
      <c r="V428" s="124"/>
      <c r="W428" s="124"/>
      <c r="X428" s="124"/>
      <c r="Y428" s="124"/>
    </row>
    <row r="429" spans="1:25">
      <c r="A429" s="184" t="s">
        <v>142</v>
      </c>
      <c r="B429" s="311" t="s">
        <v>226</v>
      </c>
      <c r="C429" s="279">
        <v>9</v>
      </c>
      <c r="D429" s="279">
        <v>4</v>
      </c>
      <c r="E429" s="279" t="s">
        <v>92</v>
      </c>
      <c r="F429" s="279" t="s">
        <v>92</v>
      </c>
      <c r="G429" s="279" t="s">
        <v>92</v>
      </c>
      <c r="H429" s="279" t="s">
        <v>92</v>
      </c>
      <c r="I429" s="279" t="s">
        <v>92</v>
      </c>
      <c r="J429" s="279" t="s">
        <v>92</v>
      </c>
      <c r="K429" s="279" t="s">
        <v>92</v>
      </c>
      <c r="L429" s="279" t="s">
        <v>92</v>
      </c>
      <c r="M429" s="279">
        <v>9</v>
      </c>
      <c r="N429" s="279">
        <v>4</v>
      </c>
      <c r="O429" s="279">
        <v>4</v>
      </c>
      <c r="P429" s="280">
        <v>4</v>
      </c>
      <c r="Q429" s="312"/>
      <c r="S429" s="312"/>
      <c r="T429" s="312"/>
      <c r="U429" s="312"/>
      <c r="V429" s="124"/>
      <c r="W429" s="124"/>
      <c r="X429" s="124"/>
      <c r="Y429" s="124"/>
    </row>
    <row r="430" spans="1:25">
      <c r="A430" s="184"/>
      <c r="B430" s="311" t="s">
        <v>229</v>
      </c>
      <c r="C430" s="279">
        <v>38</v>
      </c>
      <c r="D430" s="279">
        <v>17</v>
      </c>
      <c r="E430" s="279">
        <v>38</v>
      </c>
      <c r="F430" s="279">
        <v>17</v>
      </c>
      <c r="G430" s="279" t="s">
        <v>92</v>
      </c>
      <c r="H430" s="279">
        <v>24</v>
      </c>
      <c r="I430" s="279">
        <v>14</v>
      </c>
      <c r="J430" s="279" t="s">
        <v>92</v>
      </c>
      <c r="K430" s="279" t="s">
        <v>92</v>
      </c>
      <c r="L430" s="279" t="s">
        <v>92</v>
      </c>
      <c r="M430" s="279" t="s">
        <v>92</v>
      </c>
      <c r="N430" s="279" t="s">
        <v>92</v>
      </c>
      <c r="O430" s="279" t="s">
        <v>92</v>
      </c>
      <c r="P430" s="280">
        <v>14</v>
      </c>
      <c r="Q430" s="312"/>
      <c r="S430" s="312"/>
      <c r="T430" s="312"/>
      <c r="U430" s="312"/>
      <c r="V430" s="124"/>
      <c r="W430" s="124"/>
      <c r="X430" s="124"/>
      <c r="Y430" s="124"/>
    </row>
    <row r="431" spans="1:25">
      <c r="A431" s="241" t="s">
        <v>143</v>
      </c>
      <c r="B431" s="307" t="s">
        <v>80</v>
      </c>
      <c r="C431" s="277">
        <v>24</v>
      </c>
      <c r="D431" s="277">
        <v>9</v>
      </c>
      <c r="E431" s="277">
        <v>23</v>
      </c>
      <c r="F431" s="277">
        <v>9</v>
      </c>
      <c r="G431" s="277">
        <v>18</v>
      </c>
      <c r="H431" s="277">
        <v>2</v>
      </c>
      <c r="I431" s="277">
        <v>1</v>
      </c>
      <c r="J431" s="277">
        <v>2</v>
      </c>
      <c r="K431" s="277" t="s">
        <v>92</v>
      </c>
      <c r="L431" s="277" t="s">
        <v>92</v>
      </c>
      <c r="M431" s="277">
        <v>1</v>
      </c>
      <c r="N431" s="277" t="s">
        <v>92</v>
      </c>
      <c r="O431" s="277">
        <v>1</v>
      </c>
      <c r="P431" s="278">
        <v>3</v>
      </c>
      <c r="Q431" s="312"/>
      <c r="S431" s="312"/>
      <c r="T431" s="312"/>
      <c r="U431" s="312"/>
      <c r="V431" s="124"/>
      <c r="W431" s="124"/>
      <c r="X431" s="124"/>
      <c r="Y431" s="124"/>
    </row>
    <row r="432" spans="1:25">
      <c r="A432" s="187" t="s">
        <v>144</v>
      </c>
      <c r="B432" s="307" t="s">
        <v>226</v>
      </c>
      <c r="C432" s="277">
        <v>1</v>
      </c>
      <c r="D432" s="277" t="s">
        <v>92</v>
      </c>
      <c r="E432" s="277" t="s">
        <v>92</v>
      </c>
      <c r="F432" s="277" t="s">
        <v>92</v>
      </c>
      <c r="G432" s="277" t="s">
        <v>92</v>
      </c>
      <c r="H432" s="277" t="s">
        <v>92</v>
      </c>
      <c r="I432" s="277" t="s">
        <v>92</v>
      </c>
      <c r="J432" s="277" t="s">
        <v>92</v>
      </c>
      <c r="K432" s="277" t="s">
        <v>92</v>
      </c>
      <c r="L432" s="277" t="s">
        <v>92</v>
      </c>
      <c r="M432" s="277">
        <v>1</v>
      </c>
      <c r="N432" s="277" t="s">
        <v>92</v>
      </c>
      <c r="O432" s="277">
        <v>1</v>
      </c>
      <c r="P432" s="278">
        <v>1</v>
      </c>
      <c r="Q432" s="312"/>
      <c r="S432" s="312"/>
      <c r="T432" s="312"/>
      <c r="U432" s="312"/>
      <c r="V432" s="124"/>
      <c r="W432" s="124"/>
      <c r="X432" s="124"/>
      <c r="Y432" s="124"/>
    </row>
    <row r="433" spans="1:25" s="309" customFormat="1">
      <c r="A433" s="186"/>
      <c r="B433" s="307" t="s">
        <v>228</v>
      </c>
      <c r="C433" s="277">
        <v>5</v>
      </c>
      <c r="D433" s="277">
        <v>4</v>
      </c>
      <c r="E433" s="277">
        <v>5</v>
      </c>
      <c r="F433" s="277">
        <v>4</v>
      </c>
      <c r="G433" s="277">
        <v>1</v>
      </c>
      <c r="H433" s="277">
        <v>1</v>
      </c>
      <c r="I433" s="277">
        <v>1</v>
      </c>
      <c r="J433" s="277">
        <v>2</v>
      </c>
      <c r="K433" s="277" t="s">
        <v>92</v>
      </c>
      <c r="L433" s="277" t="s">
        <v>92</v>
      </c>
      <c r="M433" s="277" t="s">
        <v>92</v>
      </c>
      <c r="N433" s="277" t="s">
        <v>92</v>
      </c>
      <c r="O433" s="277" t="s">
        <v>92</v>
      </c>
      <c r="P433" s="278">
        <v>2</v>
      </c>
      <c r="Q433" s="312"/>
      <c r="R433" s="125"/>
      <c r="S433" s="312"/>
      <c r="T433" s="312"/>
      <c r="U433" s="312"/>
      <c r="V433" s="317"/>
      <c r="W433" s="317"/>
      <c r="X433" s="317"/>
      <c r="Y433" s="317"/>
    </row>
    <row r="434" spans="1:25" s="309" customFormat="1">
      <c r="A434" s="186"/>
      <c r="B434" s="307" t="s">
        <v>229</v>
      </c>
      <c r="C434" s="277">
        <v>18</v>
      </c>
      <c r="D434" s="277">
        <v>5</v>
      </c>
      <c r="E434" s="277">
        <v>18</v>
      </c>
      <c r="F434" s="277">
        <v>5</v>
      </c>
      <c r="G434" s="277">
        <v>17</v>
      </c>
      <c r="H434" s="277">
        <v>1</v>
      </c>
      <c r="I434" s="277" t="s">
        <v>92</v>
      </c>
      <c r="J434" s="277" t="s">
        <v>92</v>
      </c>
      <c r="K434" s="277" t="s">
        <v>92</v>
      </c>
      <c r="L434" s="277" t="s">
        <v>92</v>
      </c>
      <c r="M434" s="277" t="s">
        <v>92</v>
      </c>
      <c r="N434" s="277" t="s">
        <v>92</v>
      </c>
      <c r="O434" s="277" t="s">
        <v>92</v>
      </c>
      <c r="P434" s="278" t="s">
        <v>92</v>
      </c>
      <c r="Q434" s="312"/>
      <c r="R434" s="125"/>
      <c r="S434" s="312"/>
      <c r="T434" s="312"/>
      <c r="U434" s="312"/>
      <c r="V434" s="317"/>
      <c r="W434" s="317"/>
      <c r="X434" s="317"/>
      <c r="Y434" s="317"/>
    </row>
    <row r="435" spans="1:25" s="309" customFormat="1">
      <c r="A435" s="185" t="s">
        <v>147</v>
      </c>
      <c r="B435" s="311" t="s">
        <v>80</v>
      </c>
      <c r="C435" s="279">
        <v>3</v>
      </c>
      <c r="D435" s="279">
        <v>1</v>
      </c>
      <c r="E435" s="279">
        <v>2</v>
      </c>
      <c r="F435" s="279">
        <v>1</v>
      </c>
      <c r="G435" s="279" t="s">
        <v>92</v>
      </c>
      <c r="H435" s="279" t="s">
        <v>92</v>
      </c>
      <c r="I435" s="279" t="s">
        <v>92</v>
      </c>
      <c r="J435" s="279">
        <v>2</v>
      </c>
      <c r="K435" s="279" t="s">
        <v>92</v>
      </c>
      <c r="L435" s="279" t="s">
        <v>92</v>
      </c>
      <c r="M435" s="279">
        <v>1</v>
      </c>
      <c r="N435" s="279" t="s">
        <v>92</v>
      </c>
      <c r="O435" s="279">
        <v>1</v>
      </c>
      <c r="P435" s="280">
        <v>3</v>
      </c>
      <c r="Q435" s="312"/>
      <c r="R435" s="125"/>
      <c r="S435" s="312"/>
      <c r="T435" s="312"/>
      <c r="U435" s="312"/>
      <c r="V435" s="317"/>
      <c r="W435" s="317"/>
      <c r="X435" s="317"/>
      <c r="Y435" s="317"/>
    </row>
    <row r="436" spans="1:25">
      <c r="A436" s="184" t="s">
        <v>148</v>
      </c>
      <c r="B436" s="311" t="s">
        <v>226</v>
      </c>
      <c r="C436" s="279">
        <v>1</v>
      </c>
      <c r="D436" s="279" t="s">
        <v>92</v>
      </c>
      <c r="E436" s="279" t="s">
        <v>92</v>
      </c>
      <c r="F436" s="279" t="s">
        <v>92</v>
      </c>
      <c r="G436" s="279" t="s">
        <v>92</v>
      </c>
      <c r="H436" s="279" t="s">
        <v>92</v>
      </c>
      <c r="I436" s="279" t="s">
        <v>92</v>
      </c>
      <c r="J436" s="279" t="s">
        <v>92</v>
      </c>
      <c r="K436" s="279" t="s">
        <v>92</v>
      </c>
      <c r="L436" s="279" t="s">
        <v>92</v>
      </c>
      <c r="M436" s="279">
        <v>1</v>
      </c>
      <c r="N436" s="279" t="s">
        <v>92</v>
      </c>
      <c r="O436" s="279">
        <v>1</v>
      </c>
      <c r="P436" s="280">
        <v>1</v>
      </c>
      <c r="Q436" s="312"/>
      <c r="S436" s="312"/>
      <c r="T436" s="312"/>
      <c r="U436" s="312"/>
      <c r="V436" s="124"/>
      <c r="W436" s="124"/>
      <c r="X436" s="124"/>
      <c r="Y436" s="124"/>
    </row>
    <row r="437" spans="1:25">
      <c r="A437" s="185"/>
      <c r="B437" s="311" t="s">
        <v>228</v>
      </c>
      <c r="C437" s="279">
        <v>2</v>
      </c>
      <c r="D437" s="279">
        <v>1</v>
      </c>
      <c r="E437" s="279">
        <v>2</v>
      </c>
      <c r="F437" s="279">
        <v>1</v>
      </c>
      <c r="G437" s="279" t="s">
        <v>92</v>
      </c>
      <c r="H437" s="279" t="s">
        <v>92</v>
      </c>
      <c r="I437" s="279" t="s">
        <v>92</v>
      </c>
      <c r="J437" s="279">
        <v>2</v>
      </c>
      <c r="K437" s="279" t="s">
        <v>92</v>
      </c>
      <c r="L437" s="279" t="s">
        <v>92</v>
      </c>
      <c r="M437" s="279" t="s">
        <v>92</v>
      </c>
      <c r="N437" s="279" t="s">
        <v>92</v>
      </c>
      <c r="O437" s="279" t="s">
        <v>92</v>
      </c>
      <c r="P437" s="280">
        <v>2</v>
      </c>
      <c r="Q437" s="312"/>
      <c r="S437" s="312"/>
      <c r="T437" s="312"/>
      <c r="U437" s="312"/>
      <c r="V437" s="124"/>
      <c r="W437" s="124"/>
      <c r="X437" s="124"/>
      <c r="Y437" s="124"/>
    </row>
    <row r="438" spans="1:25">
      <c r="A438" s="132" t="s">
        <v>1030</v>
      </c>
      <c r="B438" s="311" t="s">
        <v>261</v>
      </c>
      <c r="C438" s="279">
        <v>3</v>
      </c>
      <c r="D438" s="279">
        <v>3</v>
      </c>
      <c r="E438" s="279">
        <v>3</v>
      </c>
      <c r="F438" s="279">
        <v>3</v>
      </c>
      <c r="G438" s="279">
        <v>1</v>
      </c>
      <c r="H438" s="279">
        <v>1</v>
      </c>
      <c r="I438" s="279">
        <v>1</v>
      </c>
      <c r="J438" s="279" t="s">
        <v>92</v>
      </c>
      <c r="K438" s="279" t="s">
        <v>92</v>
      </c>
      <c r="L438" s="279" t="s">
        <v>92</v>
      </c>
      <c r="M438" s="279" t="s">
        <v>92</v>
      </c>
      <c r="N438" s="279" t="s">
        <v>92</v>
      </c>
      <c r="O438" s="279" t="s">
        <v>92</v>
      </c>
      <c r="P438" s="280" t="s">
        <v>92</v>
      </c>
      <c r="Q438" s="312"/>
      <c r="S438" s="312"/>
      <c r="T438" s="312"/>
      <c r="U438" s="312"/>
      <c r="V438" s="124"/>
      <c r="W438" s="124"/>
      <c r="X438" s="124"/>
      <c r="Y438" s="124"/>
    </row>
    <row r="439" spans="1:25">
      <c r="A439" s="134" t="s">
        <v>150</v>
      </c>
      <c r="B439" s="311"/>
      <c r="C439" s="279"/>
      <c r="D439" s="279"/>
      <c r="E439" s="279"/>
      <c r="F439" s="279"/>
      <c r="G439" s="279"/>
      <c r="H439" s="279"/>
      <c r="I439" s="279"/>
      <c r="J439" s="279"/>
      <c r="K439" s="279"/>
      <c r="L439" s="279"/>
      <c r="M439" s="279"/>
      <c r="N439" s="279"/>
      <c r="O439" s="279"/>
      <c r="P439" s="280"/>
      <c r="Q439" s="312"/>
      <c r="S439" s="312"/>
      <c r="T439" s="312"/>
      <c r="U439" s="312"/>
      <c r="V439" s="124"/>
      <c r="W439" s="124"/>
      <c r="X439" s="124"/>
      <c r="Y439" s="124"/>
    </row>
    <row r="440" spans="1:25">
      <c r="A440" s="185" t="s">
        <v>151</v>
      </c>
      <c r="B440" s="311" t="s">
        <v>243</v>
      </c>
      <c r="C440" s="279">
        <v>18</v>
      </c>
      <c r="D440" s="279">
        <v>5</v>
      </c>
      <c r="E440" s="279">
        <v>18</v>
      </c>
      <c r="F440" s="279">
        <v>5</v>
      </c>
      <c r="G440" s="279">
        <v>17</v>
      </c>
      <c r="H440" s="279">
        <v>1</v>
      </c>
      <c r="I440" s="279" t="s">
        <v>92</v>
      </c>
      <c r="J440" s="279" t="s">
        <v>92</v>
      </c>
      <c r="K440" s="279" t="s">
        <v>92</v>
      </c>
      <c r="L440" s="279" t="s">
        <v>92</v>
      </c>
      <c r="M440" s="279" t="s">
        <v>92</v>
      </c>
      <c r="N440" s="279" t="s">
        <v>92</v>
      </c>
      <c r="O440" s="279" t="s">
        <v>92</v>
      </c>
      <c r="P440" s="280" t="s">
        <v>92</v>
      </c>
      <c r="Q440" s="312"/>
      <c r="S440" s="312"/>
      <c r="T440" s="312"/>
      <c r="U440" s="312"/>
      <c r="V440" s="124"/>
      <c r="W440" s="124"/>
      <c r="X440" s="124"/>
      <c r="Y440" s="124"/>
    </row>
    <row r="441" spans="1:25">
      <c r="A441" s="184" t="s">
        <v>152</v>
      </c>
      <c r="B441" s="311"/>
      <c r="C441" s="279"/>
      <c r="D441" s="279"/>
      <c r="E441" s="279"/>
      <c r="F441" s="279"/>
      <c r="G441" s="279"/>
      <c r="H441" s="279"/>
      <c r="I441" s="279"/>
      <c r="J441" s="279"/>
      <c r="K441" s="279"/>
      <c r="L441" s="279"/>
      <c r="M441" s="279"/>
      <c r="N441" s="279"/>
      <c r="O441" s="279"/>
      <c r="P441" s="280"/>
      <c r="Q441" s="312"/>
      <c r="S441" s="312"/>
      <c r="T441" s="312"/>
      <c r="U441" s="312"/>
      <c r="V441" s="124"/>
      <c r="W441" s="124"/>
      <c r="X441" s="124"/>
      <c r="Y441" s="124"/>
    </row>
    <row r="442" spans="1:25">
      <c r="A442" s="186" t="s">
        <v>1033</v>
      </c>
      <c r="B442" s="307" t="s">
        <v>80</v>
      </c>
      <c r="C442" s="277">
        <v>1528</v>
      </c>
      <c r="D442" s="277">
        <v>214</v>
      </c>
      <c r="E442" s="277">
        <v>1319</v>
      </c>
      <c r="F442" s="277">
        <v>181</v>
      </c>
      <c r="G442" s="277">
        <v>564</v>
      </c>
      <c r="H442" s="277">
        <v>329</v>
      </c>
      <c r="I442" s="277">
        <v>238</v>
      </c>
      <c r="J442" s="277">
        <v>188</v>
      </c>
      <c r="K442" s="277" t="s">
        <v>92</v>
      </c>
      <c r="L442" s="277" t="s">
        <v>92</v>
      </c>
      <c r="M442" s="277">
        <v>209</v>
      </c>
      <c r="N442" s="277">
        <v>33</v>
      </c>
      <c r="O442" s="277">
        <v>99</v>
      </c>
      <c r="P442" s="278">
        <v>317</v>
      </c>
      <c r="Q442" s="312"/>
      <c r="S442" s="312"/>
      <c r="T442" s="312"/>
      <c r="U442" s="312"/>
      <c r="V442" s="124"/>
      <c r="W442" s="124"/>
      <c r="X442" s="124"/>
      <c r="Y442" s="124"/>
    </row>
    <row r="443" spans="1:25">
      <c r="A443" s="187" t="s">
        <v>249</v>
      </c>
      <c r="B443" s="307" t="s">
        <v>226</v>
      </c>
      <c r="C443" s="277">
        <v>209</v>
      </c>
      <c r="D443" s="277">
        <v>33</v>
      </c>
      <c r="E443" s="277" t="s">
        <v>92</v>
      </c>
      <c r="F443" s="277" t="s">
        <v>92</v>
      </c>
      <c r="G443" s="277" t="s">
        <v>92</v>
      </c>
      <c r="H443" s="277" t="s">
        <v>92</v>
      </c>
      <c r="I443" s="277" t="s">
        <v>92</v>
      </c>
      <c r="J443" s="277" t="s">
        <v>92</v>
      </c>
      <c r="K443" s="277" t="s">
        <v>92</v>
      </c>
      <c r="L443" s="277" t="s">
        <v>92</v>
      </c>
      <c r="M443" s="277">
        <v>209</v>
      </c>
      <c r="N443" s="277">
        <v>33</v>
      </c>
      <c r="O443" s="277">
        <v>99</v>
      </c>
      <c r="P443" s="278">
        <v>99</v>
      </c>
      <c r="Q443" s="312"/>
      <c r="S443" s="312"/>
      <c r="T443" s="312"/>
      <c r="U443" s="312"/>
      <c r="V443" s="124"/>
      <c r="W443" s="124"/>
      <c r="X443" s="124"/>
      <c r="Y443" s="124"/>
    </row>
    <row r="444" spans="1:25">
      <c r="A444" s="186"/>
      <c r="B444" s="307" t="s">
        <v>228</v>
      </c>
      <c r="C444" s="277">
        <v>1082</v>
      </c>
      <c r="D444" s="277">
        <v>141</v>
      </c>
      <c r="E444" s="277">
        <v>1082</v>
      </c>
      <c r="F444" s="277">
        <v>141</v>
      </c>
      <c r="G444" s="277">
        <v>420</v>
      </c>
      <c r="H444" s="277">
        <v>265</v>
      </c>
      <c r="I444" s="277">
        <v>209</v>
      </c>
      <c r="J444" s="277">
        <v>188</v>
      </c>
      <c r="K444" s="277" t="s">
        <v>92</v>
      </c>
      <c r="L444" s="277" t="s">
        <v>92</v>
      </c>
      <c r="M444" s="277" t="s">
        <v>92</v>
      </c>
      <c r="N444" s="277" t="s">
        <v>92</v>
      </c>
      <c r="O444" s="277" t="s">
        <v>92</v>
      </c>
      <c r="P444" s="278">
        <v>189</v>
      </c>
      <c r="Q444" s="312"/>
      <c r="S444" s="312"/>
      <c r="T444" s="312"/>
      <c r="U444" s="312"/>
      <c r="V444" s="124"/>
      <c r="W444" s="124"/>
      <c r="X444" s="124"/>
      <c r="Y444" s="124"/>
    </row>
    <row r="445" spans="1:25">
      <c r="A445" s="186"/>
      <c r="B445" s="307" t="s">
        <v>229</v>
      </c>
      <c r="C445" s="277">
        <v>237</v>
      </c>
      <c r="D445" s="277">
        <v>40</v>
      </c>
      <c r="E445" s="277">
        <v>237</v>
      </c>
      <c r="F445" s="277">
        <v>40</v>
      </c>
      <c r="G445" s="277">
        <v>144</v>
      </c>
      <c r="H445" s="277">
        <v>64</v>
      </c>
      <c r="I445" s="277">
        <v>29</v>
      </c>
      <c r="J445" s="277" t="s">
        <v>92</v>
      </c>
      <c r="K445" s="277" t="s">
        <v>92</v>
      </c>
      <c r="L445" s="277" t="s">
        <v>92</v>
      </c>
      <c r="M445" s="277" t="s">
        <v>92</v>
      </c>
      <c r="N445" s="277" t="s">
        <v>92</v>
      </c>
      <c r="O445" s="277" t="s">
        <v>92</v>
      </c>
      <c r="P445" s="278">
        <v>29</v>
      </c>
    </row>
    <row r="446" spans="1:25">
      <c r="A446" s="185" t="s">
        <v>546</v>
      </c>
      <c r="B446" s="311" t="s">
        <v>80</v>
      </c>
      <c r="C446" s="279">
        <v>1072</v>
      </c>
      <c r="D446" s="279">
        <v>149</v>
      </c>
      <c r="E446" s="279">
        <v>972</v>
      </c>
      <c r="F446" s="279">
        <v>134</v>
      </c>
      <c r="G446" s="279">
        <v>427</v>
      </c>
      <c r="H446" s="279">
        <v>252</v>
      </c>
      <c r="I446" s="279">
        <v>178</v>
      </c>
      <c r="J446" s="279">
        <v>115</v>
      </c>
      <c r="K446" s="279" t="s">
        <v>92</v>
      </c>
      <c r="L446" s="279" t="s">
        <v>92</v>
      </c>
      <c r="M446" s="279">
        <v>100</v>
      </c>
      <c r="N446" s="279">
        <v>15</v>
      </c>
      <c r="O446" s="279">
        <v>47</v>
      </c>
      <c r="P446" s="280">
        <v>177</v>
      </c>
    </row>
    <row r="447" spans="1:25">
      <c r="A447" s="184" t="s">
        <v>160</v>
      </c>
      <c r="B447" s="311" t="s">
        <v>226</v>
      </c>
      <c r="C447" s="279">
        <v>100</v>
      </c>
      <c r="D447" s="279">
        <v>15</v>
      </c>
      <c r="E447" s="279" t="s">
        <v>92</v>
      </c>
      <c r="F447" s="279" t="s">
        <v>92</v>
      </c>
      <c r="G447" s="279" t="s">
        <v>92</v>
      </c>
      <c r="H447" s="279" t="s">
        <v>92</v>
      </c>
      <c r="I447" s="279" t="s">
        <v>92</v>
      </c>
      <c r="J447" s="279" t="s">
        <v>92</v>
      </c>
      <c r="K447" s="279" t="s">
        <v>92</v>
      </c>
      <c r="L447" s="279" t="s">
        <v>92</v>
      </c>
      <c r="M447" s="279">
        <v>100</v>
      </c>
      <c r="N447" s="279">
        <v>15</v>
      </c>
      <c r="O447" s="279">
        <v>47</v>
      </c>
      <c r="P447" s="280">
        <v>47</v>
      </c>
    </row>
    <row r="448" spans="1:25">
      <c r="A448" s="185"/>
      <c r="B448" s="311" t="s">
        <v>228</v>
      </c>
      <c r="C448" s="279">
        <v>846</v>
      </c>
      <c r="D448" s="279">
        <v>109</v>
      </c>
      <c r="E448" s="279">
        <v>846</v>
      </c>
      <c r="F448" s="279">
        <v>109</v>
      </c>
      <c r="G448" s="279">
        <v>347</v>
      </c>
      <c r="H448" s="279">
        <v>220</v>
      </c>
      <c r="I448" s="279">
        <v>164</v>
      </c>
      <c r="J448" s="279">
        <v>115</v>
      </c>
      <c r="K448" s="279" t="s">
        <v>92</v>
      </c>
      <c r="L448" s="279" t="s">
        <v>92</v>
      </c>
      <c r="M448" s="279" t="s">
        <v>92</v>
      </c>
      <c r="N448" s="279" t="s">
        <v>92</v>
      </c>
      <c r="O448" s="279" t="s">
        <v>92</v>
      </c>
      <c r="P448" s="280">
        <v>116</v>
      </c>
    </row>
    <row r="449" spans="1:16">
      <c r="A449" s="185"/>
      <c r="B449" s="311" t="s">
        <v>229</v>
      </c>
      <c r="C449" s="279">
        <v>126</v>
      </c>
      <c r="D449" s="279">
        <v>25</v>
      </c>
      <c r="E449" s="279">
        <v>126</v>
      </c>
      <c r="F449" s="279">
        <v>25</v>
      </c>
      <c r="G449" s="279">
        <v>80</v>
      </c>
      <c r="H449" s="279">
        <v>32</v>
      </c>
      <c r="I449" s="279">
        <v>14</v>
      </c>
      <c r="J449" s="279" t="s">
        <v>92</v>
      </c>
      <c r="K449" s="279" t="s">
        <v>92</v>
      </c>
      <c r="L449" s="279" t="s">
        <v>92</v>
      </c>
      <c r="M449" s="279" t="s">
        <v>92</v>
      </c>
      <c r="N449" s="279" t="s">
        <v>92</v>
      </c>
      <c r="O449" s="279" t="s">
        <v>92</v>
      </c>
      <c r="P449" s="280">
        <v>14</v>
      </c>
    </row>
    <row r="450" spans="1:16" ht="23.65">
      <c r="A450" s="132" t="s">
        <v>548</v>
      </c>
      <c r="B450" s="311" t="s">
        <v>80</v>
      </c>
      <c r="C450" s="279">
        <v>456</v>
      </c>
      <c r="D450" s="279">
        <v>65</v>
      </c>
      <c r="E450" s="279">
        <v>347</v>
      </c>
      <c r="F450" s="279">
        <v>47</v>
      </c>
      <c r="G450" s="279">
        <v>137</v>
      </c>
      <c r="H450" s="279">
        <v>77</v>
      </c>
      <c r="I450" s="279">
        <v>60</v>
      </c>
      <c r="J450" s="279">
        <v>73</v>
      </c>
      <c r="K450" s="279" t="s">
        <v>92</v>
      </c>
      <c r="L450" s="279" t="s">
        <v>92</v>
      </c>
      <c r="M450" s="279">
        <v>109</v>
      </c>
      <c r="N450" s="279">
        <v>18</v>
      </c>
      <c r="O450" s="279">
        <v>52</v>
      </c>
      <c r="P450" s="280">
        <v>140</v>
      </c>
    </row>
    <row r="451" spans="1:16" ht="23.65">
      <c r="A451" s="134" t="s">
        <v>1034</v>
      </c>
      <c r="B451" s="311" t="s">
        <v>226</v>
      </c>
      <c r="C451" s="279">
        <v>109</v>
      </c>
      <c r="D451" s="279">
        <v>18</v>
      </c>
      <c r="E451" s="279" t="s">
        <v>92</v>
      </c>
      <c r="F451" s="279" t="s">
        <v>92</v>
      </c>
      <c r="G451" s="279" t="s">
        <v>92</v>
      </c>
      <c r="H451" s="279" t="s">
        <v>92</v>
      </c>
      <c r="I451" s="279" t="s">
        <v>92</v>
      </c>
      <c r="J451" s="279" t="s">
        <v>92</v>
      </c>
      <c r="K451" s="279" t="s">
        <v>92</v>
      </c>
      <c r="L451" s="279" t="s">
        <v>92</v>
      </c>
      <c r="M451" s="279">
        <v>109</v>
      </c>
      <c r="N451" s="279">
        <v>18</v>
      </c>
      <c r="O451" s="279">
        <v>52</v>
      </c>
      <c r="P451" s="280">
        <v>52</v>
      </c>
    </row>
    <row r="452" spans="1:16">
      <c r="A452" s="132"/>
      <c r="B452" s="311" t="s">
        <v>228</v>
      </c>
      <c r="C452" s="279">
        <v>236</v>
      </c>
      <c r="D452" s="279">
        <v>32</v>
      </c>
      <c r="E452" s="279">
        <v>236</v>
      </c>
      <c r="F452" s="279">
        <v>32</v>
      </c>
      <c r="G452" s="279">
        <v>73</v>
      </c>
      <c r="H452" s="279">
        <v>45</v>
      </c>
      <c r="I452" s="279">
        <v>45</v>
      </c>
      <c r="J452" s="279">
        <v>73</v>
      </c>
      <c r="K452" s="279" t="s">
        <v>92</v>
      </c>
      <c r="L452" s="279" t="s">
        <v>92</v>
      </c>
      <c r="M452" s="279" t="s">
        <v>92</v>
      </c>
      <c r="N452" s="279" t="s">
        <v>92</v>
      </c>
      <c r="O452" s="279" t="s">
        <v>92</v>
      </c>
      <c r="P452" s="280">
        <v>73</v>
      </c>
    </row>
    <row r="453" spans="1:16">
      <c r="A453" s="132"/>
      <c r="B453" s="311" t="s">
        <v>229</v>
      </c>
      <c r="C453" s="279">
        <v>111</v>
      </c>
      <c r="D453" s="279">
        <v>15</v>
      </c>
      <c r="E453" s="279">
        <v>111</v>
      </c>
      <c r="F453" s="279">
        <v>15</v>
      </c>
      <c r="G453" s="279">
        <v>64</v>
      </c>
      <c r="H453" s="279">
        <v>32</v>
      </c>
      <c r="I453" s="279">
        <v>15</v>
      </c>
      <c r="J453" s="279" t="s">
        <v>92</v>
      </c>
      <c r="K453" s="279" t="s">
        <v>92</v>
      </c>
      <c r="L453" s="279" t="s">
        <v>92</v>
      </c>
      <c r="M453" s="279" t="s">
        <v>92</v>
      </c>
      <c r="N453" s="279" t="s">
        <v>92</v>
      </c>
      <c r="O453" s="279" t="s">
        <v>92</v>
      </c>
      <c r="P453" s="280">
        <v>15</v>
      </c>
    </row>
    <row r="454" spans="1:16">
      <c r="A454" s="136" t="s">
        <v>251</v>
      </c>
      <c r="B454" s="307" t="s">
        <v>80</v>
      </c>
      <c r="C454" s="277">
        <v>648</v>
      </c>
      <c r="D454" s="277">
        <v>261</v>
      </c>
      <c r="E454" s="277">
        <v>600</v>
      </c>
      <c r="F454" s="277">
        <v>237</v>
      </c>
      <c r="G454" s="277">
        <v>143</v>
      </c>
      <c r="H454" s="277">
        <v>205</v>
      </c>
      <c r="I454" s="277">
        <v>139</v>
      </c>
      <c r="J454" s="277">
        <v>113</v>
      </c>
      <c r="K454" s="277" t="s">
        <v>92</v>
      </c>
      <c r="L454" s="277" t="s">
        <v>92</v>
      </c>
      <c r="M454" s="277">
        <v>48</v>
      </c>
      <c r="N454" s="277">
        <v>24</v>
      </c>
      <c r="O454" s="277">
        <v>24</v>
      </c>
      <c r="P454" s="278">
        <v>139</v>
      </c>
    </row>
    <row r="455" spans="1:16">
      <c r="A455" s="187" t="s">
        <v>164</v>
      </c>
      <c r="B455" s="307" t="s">
        <v>226</v>
      </c>
      <c r="C455" s="277">
        <v>48</v>
      </c>
      <c r="D455" s="277">
        <v>24</v>
      </c>
      <c r="E455" s="277" t="s">
        <v>92</v>
      </c>
      <c r="F455" s="277" t="s">
        <v>92</v>
      </c>
      <c r="G455" s="277" t="s">
        <v>92</v>
      </c>
      <c r="H455" s="277" t="s">
        <v>92</v>
      </c>
      <c r="I455" s="277" t="s">
        <v>92</v>
      </c>
      <c r="J455" s="277" t="s">
        <v>92</v>
      </c>
      <c r="K455" s="277" t="s">
        <v>92</v>
      </c>
      <c r="L455" s="277" t="s">
        <v>92</v>
      </c>
      <c r="M455" s="277">
        <v>48</v>
      </c>
      <c r="N455" s="277">
        <v>24</v>
      </c>
      <c r="O455" s="277">
        <v>24</v>
      </c>
      <c r="P455" s="278">
        <v>24</v>
      </c>
    </row>
    <row r="456" spans="1:16">
      <c r="A456" s="186"/>
      <c r="B456" s="307" t="s">
        <v>228</v>
      </c>
      <c r="C456" s="277">
        <v>590</v>
      </c>
      <c r="D456" s="277">
        <v>230</v>
      </c>
      <c r="E456" s="277">
        <v>590</v>
      </c>
      <c r="F456" s="277">
        <v>230</v>
      </c>
      <c r="G456" s="277">
        <v>138</v>
      </c>
      <c r="H456" s="277">
        <v>202</v>
      </c>
      <c r="I456" s="277">
        <v>137</v>
      </c>
      <c r="J456" s="277">
        <v>113</v>
      </c>
      <c r="K456" s="277" t="s">
        <v>92</v>
      </c>
      <c r="L456" s="277" t="s">
        <v>92</v>
      </c>
      <c r="M456" s="277" t="s">
        <v>92</v>
      </c>
      <c r="N456" s="277" t="s">
        <v>92</v>
      </c>
      <c r="O456" s="277" t="s">
        <v>92</v>
      </c>
      <c r="P456" s="278">
        <v>113</v>
      </c>
    </row>
    <row r="457" spans="1:16">
      <c r="A457" s="186"/>
      <c r="B457" s="307" t="s">
        <v>229</v>
      </c>
      <c r="C457" s="277">
        <v>10</v>
      </c>
      <c r="D457" s="277">
        <v>7</v>
      </c>
      <c r="E457" s="277">
        <v>10</v>
      </c>
      <c r="F457" s="277">
        <v>7</v>
      </c>
      <c r="G457" s="277">
        <v>5</v>
      </c>
      <c r="H457" s="277">
        <v>3</v>
      </c>
      <c r="I457" s="277">
        <v>2</v>
      </c>
      <c r="J457" s="277" t="s">
        <v>92</v>
      </c>
      <c r="K457" s="277" t="s">
        <v>92</v>
      </c>
      <c r="L457" s="277" t="s">
        <v>92</v>
      </c>
      <c r="M457" s="277" t="s">
        <v>92</v>
      </c>
      <c r="N457" s="277" t="s">
        <v>92</v>
      </c>
      <c r="O457" s="277" t="s">
        <v>92</v>
      </c>
      <c r="P457" s="278">
        <v>2</v>
      </c>
    </row>
    <row r="458" spans="1:16">
      <c r="A458" s="185" t="s">
        <v>165</v>
      </c>
      <c r="B458" s="311" t="s">
        <v>80</v>
      </c>
      <c r="C458" s="279">
        <v>88</v>
      </c>
      <c r="D458" s="279">
        <v>20</v>
      </c>
      <c r="E458" s="279">
        <v>80</v>
      </c>
      <c r="F458" s="279">
        <v>19</v>
      </c>
      <c r="G458" s="279">
        <v>8</v>
      </c>
      <c r="H458" s="279">
        <v>47</v>
      </c>
      <c r="I458" s="279">
        <v>14</v>
      </c>
      <c r="J458" s="279">
        <v>11</v>
      </c>
      <c r="K458" s="279" t="s">
        <v>92</v>
      </c>
      <c r="L458" s="279" t="s">
        <v>92</v>
      </c>
      <c r="M458" s="279">
        <v>8</v>
      </c>
      <c r="N458" s="279">
        <v>1</v>
      </c>
      <c r="O458" s="279">
        <v>6</v>
      </c>
      <c r="P458" s="280">
        <v>19</v>
      </c>
    </row>
    <row r="459" spans="1:16">
      <c r="A459" s="184" t="s">
        <v>166</v>
      </c>
      <c r="B459" s="311" t="s">
        <v>226</v>
      </c>
      <c r="C459" s="279">
        <v>8</v>
      </c>
      <c r="D459" s="279">
        <v>1</v>
      </c>
      <c r="E459" s="279" t="s">
        <v>92</v>
      </c>
      <c r="F459" s="279" t="s">
        <v>92</v>
      </c>
      <c r="G459" s="279" t="s">
        <v>92</v>
      </c>
      <c r="H459" s="279" t="s">
        <v>92</v>
      </c>
      <c r="I459" s="279" t="s">
        <v>92</v>
      </c>
      <c r="J459" s="279" t="s">
        <v>92</v>
      </c>
      <c r="K459" s="279" t="s">
        <v>92</v>
      </c>
      <c r="L459" s="279" t="s">
        <v>92</v>
      </c>
      <c r="M459" s="279">
        <v>8</v>
      </c>
      <c r="N459" s="279">
        <v>1</v>
      </c>
      <c r="O459" s="279">
        <v>6</v>
      </c>
      <c r="P459" s="280">
        <v>6</v>
      </c>
    </row>
    <row r="460" spans="1:16">
      <c r="A460" s="185"/>
      <c r="B460" s="311" t="s">
        <v>228</v>
      </c>
      <c r="C460" s="279">
        <v>70</v>
      </c>
      <c r="D460" s="279">
        <v>12</v>
      </c>
      <c r="E460" s="279">
        <v>70</v>
      </c>
      <c r="F460" s="279">
        <v>12</v>
      </c>
      <c r="G460" s="279">
        <v>3</v>
      </c>
      <c r="H460" s="279">
        <v>44</v>
      </c>
      <c r="I460" s="279">
        <v>12</v>
      </c>
      <c r="J460" s="279">
        <v>11</v>
      </c>
      <c r="K460" s="279" t="s">
        <v>92</v>
      </c>
      <c r="L460" s="279" t="s">
        <v>92</v>
      </c>
      <c r="M460" s="279" t="s">
        <v>92</v>
      </c>
      <c r="N460" s="279" t="s">
        <v>92</v>
      </c>
      <c r="O460" s="279" t="s">
        <v>92</v>
      </c>
      <c r="P460" s="280">
        <v>11</v>
      </c>
    </row>
    <row r="461" spans="1:16">
      <c r="A461" s="185"/>
      <c r="B461" s="311" t="s">
        <v>229</v>
      </c>
      <c r="C461" s="279">
        <v>10</v>
      </c>
      <c r="D461" s="279">
        <v>7</v>
      </c>
      <c r="E461" s="279">
        <v>10</v>
      </c>
      <c r="F461" s="279">
        <v>7</v>
      </c>
      <c r="G461" s="279">
        <v>5</v>
      </c>
      <c r="H461" s="279">
        <v>3</v>
      </c>
      <c r="I461" s="279">
        <v>2</v>
      </c>
      <c r="J461" s="279" t="s">
        <v>92</v>
      </c>
      <c r="K461" s="279" t="s">
        <v>92</v>
      </c>
      <c r="L461" s="279" t="s">
        <v>92</v>
      </c>
      <c r="M461" s="279" t="s">
        <v>92</v>
      </c>
      <c r="N461" s="279" t="s">
        <v>92</v>
      </c>
      <c r="O461" s="279" t="s">
        <v>92</v>
      </c>
      <c r="P461" s="280">
        <v>2</v>
      </c>
    </row>
    <row r="462" spans="1:16">
      <c r="A462" s="185" t="s">
        <v>167</v>
      </c>
      <c r="B462" s="311" t="s">
        <v>80</v>
      </c>
      <c r="C462" s="279">
        <v>31</v>
      </c>
      <c r="D462" s="279">
        <v>12</v>
      </c>
      <c r="E462" s="279">
        <v>29</v>
      </c>
      <c r="F462" s="279">
        <v>12</v>
      </c>
      <c r="G462" s="279">
        <v>14</v>
      </c>
      <c r="H462" s="279">
        <v>7</v>
      </c>
      <c r="I462" s="279">
        <v>5</v>
      </c>
      <c r="J462" s="279">
        <v>3</v>
      </c>
      <c r="K462" s="279" t="s">
        <v>92</v>
      </c>
      <c r="L462" s="279" t="s">
        <v>92</v>
      </c>
      <c r="M462" s="279">
        <v>2</v>
      </c>
      <c r="N462" s="279" t="s">
        <v>92</v>
      </c>
      <c r="O462" s="279" t="s">
        <v>92</v>
      </c>
      <c r="P462" s="280">
        <v>3</v>
      </c>
    </row>
    <row r="463" spans="1:16">
      <c r="A463" s="184" t="s">
        <v>168</v>
      </c>
      <c r="B463" s="311" t="s">
        <v>226</v>
      </c>
      <c r="C463" s="279">
        <v>2</v>
      </c>
      <c r="D463" s="279" t="s">
        <v>92</v>
      </c>
      <c r="E463" s="279" t="s">
        <v>92</v>
      </c>
      <c r="F463" s="279" t="s">
        <v>92</v>
      </c>
      <c r="G463" s="279" t="s">
        <v>92</v>
      </c>
      <c r="H463" s="279" t="s">
        <v>92</v>
      </c>
      <c r="I463" s="279" t="s">
        <v>92</v>
      </c>
      <c r="J463" s="279" t="s">
        <v>92</v>
      </c>
      <c r="K463" s="279" t="s">
        <v>92</v>
      </c>
      <c r="L463" s="279" t="s">
        <v>92</v>
      </c>
      <c r="M463" s="279">
        <v>2</v>
      </c>
      <c r="N463" s="279" t="s">
        <v>92</v>
      </c>
      <c r="O463" s="279" t="s">
        <v>92</v>
      </c>
      <c r="P463" s="280" t="s">
        <v>92</v>
      </c>
    </row>
    <row r="464" spans="1:16">
      <c r="A464" s="184"/>
      <c r="B464" s="311" t="s">
        <v>228</v>
      </c>
      <c r="C464" s="279">
        <v>29</v>
      </c>
      <c r="D464" s="279">
        <v>12</v>
      </c>
      <c r="E464" s="279">
        <v>29</v>
      </c>
      <c r="F464" s="279">
        <v>12</v>
      </c>
      <c r="G464" s="279">
        <v>14</v>
      </c>
      <c r="H464" s="279">
        <v>7</v>
      </c>
      <c r="I464" s="279">
        <v>5</v>
      </c>
      <c r="J464" s="279">
        <v>3</v>
      </c>
      <c r="K464" s="279" t="s">
        <v>92</v>
      </c>
      <c r="L464" s="279" t="s">
        <v>92</v>
      </c>
      <c r="M464" s="279" t="s">
        <v>92</v>
      </c>
      <c r="N464" s="279" t="s">
        <v>92</v>
      </c>
      <c r="O464" s="279" t="s">
        <v>92</v>
      </c>
      <c r="P464" s="280">
        <v>3</v>
      </c>
    </row>
    <row r="465" spans="1:16">
      <c r="A465" s="185" t="s">
        <v>169</v>
      </c>
      <c r="B465" s="311" t="s">
        <v>80</v>
      </c>
      <c r="C465" s="279">
        <v>524</v>
      </c>
      <c r="D465" s="279">
        <v>227</v>
      </c>
      <c r="E465" s="279">
        <v>486</v>
      </c>
      <c r="F465" s="279">
        <v>204</v>
      </c>
      <c r="G465" s="279">
        <v>117</v>
      </c>
      <c r="H465" s="279">
        <v>150</v>
      </c>
      <c r="I465" s="279">
        <v>120</v>
      </c>
      <c r="J465" s="279">
        <v>99</v>
      </c>
      <c r="K465" s="279" t="s">
        <v>92</v>
      </c>
      <c r="L465" s="279" t="s">
        <v>92</v>
      </c>
      <c r="M465" s="279">
        <v>38</v>
      </c>
      <c r="N465" s="279">
        <v>23</v>
      </c>
      <c r="O465" s="279">
        <v>18</v>
      </c>
      <c r="P465" s="280">
        <v>117</v>
      </c>
    </row>
    <row r="466" spans="1:16">
      <c r="A466" s="184" t="s">
        <v>170</v>
      </c>
      <c r="B466" s="311" t="s">
        <v>226</v>
      </c>
      <c r="C466" s="279">
        <v>38</v>
      </c>
      <c r="D466" s="279">
        <v>23</v>
      </c>
      <c r="E466" s="279" t="s">
        <v>92</v>
      </c>
      <c r="F466" s="279" t="s">
        <v>92</v>
      </c>
      <c r="G466" s="279" t="s">
        <v>92</v>
      </c>
      <c r="H466" s="279" t="s">
        <v>92</v>
      </c>
      <c r="I466" s="279" t="s">
        <v>92</v>
      </c>
      <c r="J466" s="279" t="s">
        <v>92</v>
      </c>
      <c r="K466" s="279" t="s">
        <v>92</v>
      </c>
      <c r="L466" s="279" t="s">
        <v>92</v>
      </c>
      <c r="M466" s="279">
        <v>38</v>
      </c>
      <c r="N466" s="279">
        <v>23</v>
      </c>
      <c r="O466" s="279">
        <v>18</v>
      </c>
      <c r="P466" s="280">
        <v>18</v>
      </c>
    </row>
    <row r="467" spans="1:16">
      <c r="A467" s="185"/>
      <c r="B467" s="311" t="s">
        <v>228</v>
      </c>
      <c r="C467" s="279">
        <v>486</v>
      </c>
      <c r="D467" s="279">
        <v>204</v>
      </c>
      <c r="E467" s="279">
        <v>486</v>
      </c>
      <c r="F467" s="279">
        <v>204</v>
      </c>
      <c r="G467" s="279">
        <v>117</v>
      </c>
      <c r="H467" s="279">
        <v>150</v>
      </c>
      <c r="I467" s="279">
        <v>120</v>
      </c>
      <c r="J467" s="279">
        <v>99</v>
      </c>
      <c r="K467" s="279" t="s">
        <v>92</v>
      </c>
      <c r="L467" s="279" t="s">
        <v>92</v>
      </c>
      <c r="M467" s="279" t="s">
        <v>92</v>
      </c>
      <c r="N467" s="279" t="s">
        <v>92</v>
      </c>
      <c r="O467" s="279" t="s">
        <v>92</v>
      </c>
      <c r="P467" s="280">
        <v>99</v>
      </c>
    </row>
    <row r="468" spans="1:16" ht="23.65">
      <c r="A468" s="132" t="s">
        <v>549</v>
      </c>
      <c r="B468" s="311" t="s">
        <v>261</v>
      </c>
      <c r="C468" s="279">
        <v>2</v>
      </c>
      <c r="D468" s="279">
        <v>1</v>
      </c>
      <c r="E468" s="279">
        <v>2</v>
      </c>
      <c r="F468" s="279">
        <v>1</v>
      </c>
      <c r="G468" s="279">
        <v>1</v>
      </c>
      <c r="H468" s="279">
        <v>1</v>
      </c>
      <c r="I468" s="279" t="s">
        <v>92</v>
      </c>
      <c r="J468" s="279" t="s">
        <v>92</v>
      </c>
      <c r="K468" s="279" t="s">
        <v>92</v>
      </c>
      <c r="L468" s="279" t="s">
        <v>92</v>
      </c>
      <c r="M468" s="279" t="s">
        <v>92</v>
      </c>
      <c r="N468" s="279" t="s">
        <v>92</v>
      </c>
      <c r="O468" s="279" t="s">
        <v>92</v>
      </c>
      <c r="P468" s="280" t="s">
        <v>92</v>
      </c>
    </row>
    <row r="469" spans="1:16" ht="23.65">
      <c r="A469" s="134" t="s">
        <v>1040</v>
      </c>
      <c r="B469" s="324"/>
      <c r="C469" s="279"/>
      <c r="D469" s="279"/>
      <c r="E469" s="279"/>
      <c r="F469" s="279"/>
      <c r="G469" s="279"/>
      <c r="H469" s="279"/>
      <c r="I469" s="279"/>
      <c r="J469" s="279"/>
      <c r="K469" s="279"/>
      <c r="L469" s="279"/>
      <c r="M469" s="279"/>
      <c r="N469" s="279"/>
      <c r="O469" s="279"/>
      <c r="P469" s="280"/>
    </row>
    <row r="470" spans="1:16">
      <c r="A470" s="132" t="s">
        <v>1863</v>
      </c>
      <c r="B470" s="311" t="s">
        <v>261</v>
      </c>
      <c r="C470" s="279">
        <v>3</v>
      </c>
      <c r="D470" s="279">
        <v>1</v>
      </c>
      <c r="E470" s="279">
        <v>3</v>
      </c>
      <c r="F470" s="279">
        <v>1</v>
      </c>
      <c r="G470" s="279">
        <v>3</v>
      </c>
      <c r="H470" s="279" t="s">
        <v>92</v>
      </c>
      <c r="I470" s="279" t="s">
        <v>92</v>
      </c>
      <c r="J470" s="279" t="s">
        <v>92</v>
      </c>
      <c r="K470" s="279" t="s">
        <v>92</v>
      </c>
      <c r="L470" s="279" t="s">
        <v>92</v>
      </c>
      <c r="M470" s="279" t="s">
        <v>92</v>
      </c>
      <c r="N470" s="279" t="s">
        <v>92</v>
      </c>
      <c r="O470" s="279" t="s">
        <v>92</v>
      </c>
      <c r="P470" s="280" t="s">
        <v>92</v>
      </c>
    </row>
    <row r="471" spans="1:16">
      <c r="A471" s="134" t="s">
        <v>1795</v>
      </c>
      <c r="B471" s="311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80"/>
    </row>
    <row r="472" spans="1:16">
      <c r="A472" s="136" t="s">
        <v>173</v>
      </c>
      <c r="B472" s="307" t="s">
        <v>80</v>
      </c>
      <c r="C472" s="277">
        <v>30</v>
      </c>
      <c r="D472" s="277">
        <v>16</v>
      </c>
      <c r="E472" s="277">
        <v>28</v>
      </c>
      <c r="F472" s="277">
        <v>15</v>
      </c>
      <c r="G472" s="277">
        <v>25</v>
      </c>
      <c r="H472" s="277" t="s">
        <v>92</v>
      </c>
      <c r="I472" s="277" t="s">
        <v>92</v>
      </c>
      <c r="J472" s="277">
        <v>3</v>
      </c>
      <c r="K472" s="277" t="s">
        <v>92</v>
      </c>
      <c r="L472" s="277" t="s">
        <v>92</v>
      </c>
      <c r="M472" s="277">
        <v>2</v>
      </c>
      <c r="N472" s="277">
        <v>1</v>
      </c>
      <c r="O472" s="277" t="s">
        <v>92</v>
      </c>
      <c r="P472" s="278">
        <v>3</v>
      </c>
    </row>
    <row r="473" spans="1:16">
      <c r="A473" s="300" t="s">
        <v>282</v>
      </c>
      <c r="B473" s="307" t="s">
        <v>226</v>
      </c>
      <c r="C473" s="277">
        <v>2</v>
      </c>
      <c r="D473" s="277">
        <v>1</v>
      </c>
      <c r="E473" s="277" t="s">
        <v>92</v>
      </c>
      <c r="F473" s="277" t="s">
        <v>92</v>
      </c>
      <c r="G473" s="277" t="s">
        <v>92</v>
      </c>
      <c r="H473" s="277" t="s">
        <v>92</v>
      </c>
      <c r="I473" s="277" t="s">
        <v>92</v>
      </c>
      <c r="J473" s="277" t="s">
        <v>92</v>
      </c>
      <c r="K473" s="277" t="s">
        <v>92</v>
      </c>
      <c r="L473" s="277" t="s">
        <v>92</v>
      </c>
      <c r="M473" s="277">
        <v>2</v>
      </c>
      <c r="N473" s="277">
        <v>1</v>
      </c>
      <c r="O473" s="277" t="s">
        <v>92</v>
      </c>
      <c r="P473" s="278" t="s">
        <v>92</v>
      </c>
    </row>
    <row r="474" spans="1:16">
      <c r="A474" s="322"/>
      <c r="B474" s="307" t="s">
        <v>228</v>
      </c>
      <c r="C474" s="277">
        <v>11</v>
      </c>
      <c r="D474" s="277">
        <v>4</v>
      </c>
      <c r="E474" s="277">
        <v>11</v>
      </c>
      <c r="F474" s="277">
        <v>4</v>
      </c>
      <c r="G474" s="277">
        <v>8</v>
      </c>
      <c r="H474" s="277" t="s">
        <v>92</v>
      </c>
      <c r="I474" s="277" t="s">
        <v>92</v>
      </c>
      <c r="J474" s="277">
        <v>3</v>
      </c>
      <c r="K474" s="277" t="s">
        <v>92</v>
      </c>
      <c r="L474" s="277" t="s">
        <v>92</v>
      </c>
      <c r="M474" s="277" t="s">
        <v>92</v>
      </c>
      <c r="N474" s="277" t="s">
        <v>92</v>
      </c>
      <c r="O474" s="277" t="s">
        <v>92</v>
      </c>
      <c r="P474" s="278">
        <v>3</v>
      </c>
    </row>
    <row r="475" spans="1:16">
      <c r="A475" s="322"/>
      <c r="B475" s="307" t="s">
        <v>229</v>
      </c>
      <c r="C475" s="277">
        <v>17</v>
      </c>
      <c r="D475" s="277">
        <v>11</v>
      </c>
      <c r="E475" s="277">
        <v>17</v>
      </c>
      <c r="F475" s="277">
        <v>11</v>
      </c>
      <c r="G475" s="277">
        <v>17</v>
      </c>
      <c r="H475" s="277" t="s">
        <v>92</v>
      </c>
      <c r="I475" s="277" t="s">
        <v>92</v>
      </c>
      <c r="J475" s="277" t="s">
        <v>92</v>
      </c>
      <c r="K475" s="277" t="s">
        <v>92</v>
      </c>
      <c r="L475" s="277" t="s">
        <v>92</v>
      </c>
      <c r="M475" s="277" t="s">
        <v>92</v>
      </c>
      <c r="N475" s="277" t="s">
        <v>92</v>
      </c>
      <c r="O475" s="277" t="s">
        <v>92</v>
      </c>
      <c r="P475" s="278" t="s">
        <v>92</v>
      </c>
    </row>
    <row r="476" spans="1:16">
      <c r="A476" s="185" t="s">
        <v>175</v>
      </c>
      <c r="B476" s="311" t="s">
        <v>80</v>
      </c>
      <c r="C476" s="279">
        <v>13</v>
      </c>
      <c r="D476" s="279">
        <v>5</v>
      </c>
      <c r="E476" s="279">
        <v>11</v>
      </c>
      <c r="F476" s="279">
        <v>4</v>
      </c>
      <c r="G476" s="279">
        <v>8</v>
      </c>
      <c r="H476" s="279" t="s">
        <v>92</v>
      </c>
      <c r="I476" s="279" t="s">
        <v>92</v>
      </c>
      <c r="J476" s="279">
        <v>3</v>
      </c>
      <c r="K476" s="279" t="s">
        <v>92</v>
      </c>
      <c r="L476" s="279" t="s">
        <v>92</v>
      </c>
      <c r="M476" s="279">
        <v>2</v>
      </c>
      <c r="N476" s="279">
        <v>1</v>
      </c>
      <c r="O476" s="279" t="s">
        <v>92</v>
      </c>
      <c r="P476" s="280">
        <v>3</v>
      </c>
    </row>
    <row r="477" spans="1:16">
      <c r="A477" s="184" t="s">
        <v>176</v>
      </c>
      <c r="B477" s="311" t="s">
        <v>226</v>
      </c>
      <c r="C477" s="279">
        <v>2</v>
      </c>
      <c r="D477" s="279">
        <v>1</v>
      </c>
      <c r="E477" s="279" t="s">
        <v>92</v>
      </c>
      <c r="F477" s="279" t="s">
        <v>92</v>
      </c>
      <c r="G477" s="279" t="s">
        <v>92</v>
      </c>
      <c r="H477" s="279" t="s">
        <v>92</v>
      </c>
      <c r="I477" s="279" t="s">
        <v>92</v>
      </c>
      <c r="J477" s="279" t="s">
        <v>92</v>
      </c>
      <c r="K477" s="279" t="s">
        <v>92</v>
      </c>
      <c r="L477" s="279" t="s">
        <v>92</v>
      </c>
      <c r="M477" s="279">
        <v>2</v>
      </c>
      <c r="N477" s="279">
        <v>1</v>
      </c>
      <c r="O477" s="279" t="s">
        <v>92</v>
      </c>
      <c r="P477" s="280" t="s">
        <v>92</v>
      </c>
    </row>
    <row r="478" spans="1:16">
      <c r="A478" s="185"/>
      <c r="B478" s="311" t="s">
        <v>228</v>
      </c>
      <c r="C478" s="279">
        <v>11</v>
      </c>
      <c r="D478" s="279">
        <v>4</v>
      </c>
      <c r="E478" s="279">
        <v>11</v>
      </c>
      <c r="F478" s="279">
        <v>4</v>
      </c>
      <c r="G478" s="279">
        <v>8</v>
      </c>
      <c r="H478" s="279" t="s">
        <v>92</v>
      </c>
      <c r="I478" s="279" t="s">
        <v>92</v>
      </c>
      <c r="J478" s="279">
        <v>3</v>
      </c>
      <c r="K478" s="279" t="s">
        <v>92</v>
      </c>
      <c r="L478" s="279" t="s">
        <v>92</v>
      </c>
      <c r="M478" s="279" t="s">
        <v>92</v>
      </c>
      <c r="N478" s="279" t="s">
        <v>92</v>
      </c>
      <c r="O478" s="279" t="s">
        <v>92</v>
      </c>
      <c r="P478" s="280">
        <v>3</v>
      </c>
    </row>
    <row r="479" spans="1:16">
      <c r="A479" s="176" t="s">
        <v>185</v>
      </c>
      <c r="B479" s="311" t="s">
        <v>243</v>
      </c>
      <c r="C479" s="279">
        <v>17</v>
      </c>
      <c r="D479" s="279">
        <v>11</v>
      </c>
      <c r="E479" s="279">
        <v>17</v>
      </c>
      <c r="F479" s="279">
        <v>11</v>
      </c>
      <c r="G479" s="279">
        <v>17</v>
      </c>
      <c r="H479" s="279" t="s">
        <v>92</v>
      </c>
      <c r="I479" s="279" t="s">
        <v>92</v>
      </c>
      <c r="J479" s="279" t="s">
        <v>92</v>
      </c>
      <c r="K479" s="279" t="s">
        <v>92</v>
      </c>
      <c r="L479" s="279" t="s">
        <v>92</v>
      </c>
      <c r="M479" s="279" t="s">
        <v>92</v>
      </c>
      <c r="N479" s="279" t="s">
        <v>92</v>
      </c>
      <c r="O479" s="279" t="s">
        <v>92</v>
      </c>
      <c r="P479" s="280" t="s">
        <v>92</v>
      </c>
    </row>
    <row r="480" spans="1:16">
      <c r="A480" s="172" t="s">
        <v>186</v>
      </c>
      <c r="B480" s="311"/>
      <c r="C480" s="279"/>
      <c r="D480" s="279"/>
      <c r="E480" s="279"/>
      <c r="F480" s="279"/>
      <c r="G480" s="279"/>
      <c r="H480" s="279"/>
      <c r="I480" s="279"/>
      <c r="J480" s="279"/>
      <c r="K480" s="279"/>
      <c r="L480" s="279"/>
      <c r="M480" s="279"/>
      <c r="N480" s="279"/>
      <c r="O480" s="279"/>
      <c r="P480" s="280"/>
    </row>
    <row r="481" spans="1:16">
      <c r="A481" s="136" t="s">
        <v>1043</v>
      </c>
      <c r="B481" s="307" t="s">
        <v>80</v>
      </c>
      <c r="C481" s="277">
        <v>1148</v>
      </c>
      <c r="D481" s="277">
        <v>772</v>
      </c>
      <c r="E481" s="277">
        <v>919</v>
      </c>
      <c r="F481" s="277">
        <v>640</v>
      </c>
      <c r="G481" s="277">
        <v>438</v>
      </c>
      <c r="H481" s="277">
        <v>242</v>
      </c>
      <c r="I481" s="277">
        <v>216</v>
      </c>
      <c r="J481" s="277">
        <v>21</v>
      </c>
      <c r="K481" s="277">
        <v>2</v>
      </c>
      <c r="L481" s="277" t="s">
        <v>92</v>
      </c>
      <c r="M481" s="277">
        <v>229</v>
      </c>
      <c r="N481" s="277">
        <v>132</v>
      </c>
      <c r="O481" s="277">
        <v>90</v>
      </c>
      <c r="P481" s="278">
        <v>225</v>
      </c>
    </row>
    <row r="482" spans="1:16">
      <c r="A482" s="310" t="s">
        <v>262</v>
      </c>
      <c r="B482" s="307" t="s">
        <v>226</v>
      </c>
      <c r="C482" s="277">
        <v>404</v>
      </c>
      <c r="D482" s="277">
        <v>226</v>
      </c>
      <c r="E482" s="277">
        <v>175</v>
      </c>
      <c r="F482" s="277">
        <v>94</v>
      </c>
      <c r="G482" s="277">
        <v>92</v>
      </c>
      <c r="H482" s="277">
        <v>48</v>
      </c>
      <c r="I482" s="277">
        <v>33</v>
      </c>
      <c r="J482" s="277" t="s">
        <v>92</v>
      </c>
      <c r="K482" s="277">
        <v>2</v>
      </c>
      <c r="L482" s="277" t="s">
        <v>92</v>
      </c>
      <c r="M482" s="277">
        <v>229</v>
      </c>
      <c r="N482" s="277">
        <v>132</v>
      </c>
      <c r="O482" s="277">
        <v>90</v>
      </c>
      <c r="P482" s="278">
        <v>92</v>
      </c>
    </row>
    <row r="483" spans="1:16">
      <c r="A483" s="136"/>
      <c r="B483" s="307" t="s">
        <v>229</v>
      </c>
      <c r="C483" s="277">
        <v>744</v>
      </c>
      <c r="D483" s="277">
        <v>546</v>
      </c>
      <c r="E483" s="277">
        <v>744</v>
      </c>
      <c r="F483" s="277">
        <v>546</v>
      </c>
      <c r="G483" s="277">
        <v>346</v>
      </c>
      <c r="H483" s="277">
        <v>194</v>
      </c>
      <c r="I483" s="277">
        <v>183</v>
      </c>
      <c r="J483" s="277">
        <v>21</v>
      </c>
      <c r="K483" s="277" t="s">
        <v>92</v>
      </c>
      <c r="L483" s="277" t="s">
        <v>92</v>
      </c>
      <c r="M483" s="277" t="s">
        <v>92</v>
      </c>
      <c r="N483" s="277" t="s">
        <v>92</v>
      </c>
      <c r="O483" s="277" t="s">
        <v>92</v>
      </c>
      <c r="P483" s="278">
        <v>133</v>
      </c>
    </row>
    <row r="484" spans="1:16">
      <c r="A484" s="132" t="s">
        <v>1044</v>
      </c>
      <c r="B484" s="311" t="s">
        <v>80</v>
      </c>
      <c r="C484" s="279">
        <v>1106</v>
      </c>
      <c r="D484" s="279">
        <v>747</v>
      </c>
      <c r="E484" s="279">
        <v>909</v>
      </c>
      <c r="F484" s="279">
        <v>634</v>
      </c>
      <c r="G484" s="279">
        <v>431</v>
      </c>
      <c r="H484" s="279">
        <v>239</v>
      </c>
      <c r="I484" s="279">
        <v>216</v>
      </c>
      <c r="J484" s="279">
        <v>21</v>
      </c>
      <c r="K484" s="279">
        <v>2</v>
      </c>
      <c r="L484" s="279" t="s">
        <v>92</v>
      </c>
      <c r="M484" s="279">
        <v>197</v>
      </c>
      <c r="N484" s="279">
        <v>113</v>
      </c>
      <c r="O484" s="279">
        <v>90</v>
      </c>
      <c r="P484" s="280">
        <v>225</v>
      </c>
    </row>
    <row r="485" spans="1:16">
      <c r="A485" s="134" t="s">
        <v>192</v>
      </c>
      <c r="B485" s="311" t="s">
        <v>226</v>
      </c>
      <c r="C485" s="279">
        <v>372</v>
      </c>
      <c r="D485" s="279">
        <v>207</v>
      </c>
      <c r="E485" s="279">
        <v>175</v>
      </c>
      <c r="F485" s="279">
        <v>94</v>
      </c>
      <c r="G485" s="279">
        <v>92</v>
      </c>
      <c r="H485" s="279">
        <v>48</v>
      </c>
      <c r="I485" s="279">
        <v>33</v>
      </c>
      <c r="J485" s="279" t="s">
        <v>92</v>
      </c>
      <c r="K485" s="279">
        <v>2</v>
      </c>
      <c r="L485" s="279" t="s">
        <v>92</v>
      </c>
      <c r="M485" s="279">
        <v>197</v>
      </c>
      <c r="N485" s="279">
        <v>113</v>
      </c>
      <c r="O485" s="279">
        <v>90</v>
      </c>
      <c r="P485" s="280">
        <v>92</v>
      </c>
    </row>
    <row r="486" spans="1:16">
      <c r="A486" s="132"/>
      <c r="B486" s="311" t="s">
        <v>229</v>
      </c>
      <c r="C486" s="279">
        <v>734</v>
      </c>
      <c r="D486" s="279">
        <v>540</v>
      </c>
      <c r="E486" s="279">
        <v>734</v>
      </c>
      <c r="F486" s="279">
        <v>540</v>
      </c>
      <c r="G486" s="279">
        <v>339</v>
      </c>
      <c r="H486" s="279">
        <v>191</v>
      </c>
      <c r="I486" s="279">
        <v>183</v>
      </c>
      <c r="J486" s="279">
        <v>21</v>
      </c>
      <c r="K486" s="279" t="s">
        <v>92</v>
      </c>
      <c r="L486" s="279" t="s">
        <v>92</v>
      </c>
      <c r="M486" s="279" t="s">
        <v>92</v>
      </c>
      <c r="N486" s="279" t="s">
        <v>92</v>
      </c>
      <c r="O486" s="279" t="s">
        <v>92</v>
      </c>
      <c r="P486" s="280">
        <v>133</v>
      </c>
    </row>
    <row r="487" spans="1:16">
      <c r="A487" s="132" t="s">
        <v>1045</v>
      </c>
      <c r="B487" s="311" t="s">
        <v>80</v>
      </c>
      <c r="C487" s="279">
        <v>42</v>
      </c>
      <c r="D487" s="279">
        <v>25</v>
      </c>
      <c r="E487" s="279">
        <v>10</v>
      </c>
      <c r="F487" s="279">
        <v>6</v>
      </c>
      <c r="G487" s="279">
        <v>7</v>
      </c>
      <c r="H487" s="279">
        <v>3</v>
      </c>
      <c r="I487" s="279" t="s">
        <v>92</v>
      </c>
      <c r="J487" s="279" t="s">
        <v>92</v>
      </c>
      <c r="K487" s="279" t="s">
        <v>92</v>
      </c>
      <c r="L487" s="279" t="s">
        <v>92</v>
      </c>
      <c r="M487" s="279">
        <v>32</v>
      </c>
      <c r="N487" s="279">
        <v>19</v>
      </c>
      <c r="O487" s="279" t="s">
        <v>92</v>
      </c>
      <c r="P487" s="280" t="s">
        <v>92</v>
      </c>
    </row>
    <row r="488" spans="1:16">
      <c r="A488" s="134" t="s">
        <v>962</v>
      </c>
      <c r="B488" s="311" t="s">
        <v>226</v>
      </c>
      <c r="C488" s="279">
        <v>32</v>
      </c>
      <c r="D488" s="279">
        <v>19</v>
      </c>
      <c r="E488" s="279" t="s">
        <v>92</v>
      </c>
      <c r="F488" s="279" t="s">
        <v>92</v>
      </c>
      <c r="G488" s="279" t="s">
        <v>92</v>
      </c>
      <c r="H488" s="279" t="s">
        <v>92</v>
      </c>
      <c r="I488" s="279" t="s">
        <v>92</v>
      </c>
      <c r="J488" s="279" t="s">
        <v>92</v>
      </c>
      <c r="K488" s="279" t="s">
        <v>92</v>
      </c>
      <c r="L488" s="279" t="s">
        <v>92</v>
      </c>
      <c r="M488" s="279">
        <v>32</v>
      </c>
      <c r="N488" s="279">
        <v>19</v>
      </c>
      <c r="O488" s="279" t="s">
        <v>92</v>
      </c>
      <c r="P488" s="280" t="s">
        <v>92</v>
      </c>
    </row>
    <row r="489" spans="1:16">
      <c r="A489" s="134"/>
      <c r="B489" s="311" t="s">
        <v>229</v>
      </c>
      <c r="C489" s="279">
        <v>10</v>
      </c>
      <c r="D489" s="279">
        <v>6</v>
      </c>
      <c r="E489" s="279">
        <v>10</v>
      </c>
      <c r="F489" s="279">
        <v>6</v>
      </c>
      <c r="G489" s="279">
        <v>7</v>
      </c>
      <c r="H489" s="279">
        <v>3</v>
      </c>
      <c r="I489" s="279" t="s">
        <v>92</v>
      </c>
      <c r="J489" s="279" t="s">
        <v>92</v>
      </c>
      <c r="K489" s="279" t="s">
        <v>92</v>
      </c>
      <c r="L489" s="279" t="s">
        <v>92</v>
      </c>
      <c r="M489" s="279" t="s">
        <v>92</v>
      </c>
      <c r="N489" s="279" t="s">
        <v>92</v>
      </c>
      <c r="O489" s="279" t="s">
        <v>92</v>
      </c>
      <c r="P489" s="280" t="s">
        <v>92</v>
      </c>
    </row>
    <row r="490" spans="1:16">
      <c r="A490" s="136" t="s">
        <v>1047</v>
      </c>
      <c r="B490" s="307" t="s">
        <v>80</v>
      </c>
      <c r="C490" s="277">
        <v>5908</v>
      </c>
      <c r="D490" s="277">
        <v>3525</v>
      </c>
      <c r="E490" s="277">
        <v>5216</v>
      </c>
      <c r="F490" s="277">
        <v>3101</v>
      </c>
      <c r="G490" s="277">
        <v>3040</v>
      </c>
      <c r="H490" s="277">
        <v>1063</v>
      </c>
      <c r="I490" s="277">
        <v>1093</v>
      </c>
      <c r="J490" s="277">
        <v>20</v>
      </c>
      <c r="K490" s="277" t="s">
        <v>92</v>
      </c>
      <c r="L490" s="277" t="s">
        <v>92</v>
      </c>
      <c r="M490" s="277">
        <v>692</v>
      </c>
      <c r="N490" s="277">
        <v>424</v>
      </c>
      <c r="O490" s="277">
        <v>330</v>
      </c>
      <c r="P490" s="278">
        <v>1429</v>
      </c>
    </row>
    <row r="491" spans="1:16">
      <c r="A491" s="310" t="s">
        <v>265</v>
      </c>
      <c r="B491" s="307" t="s">
        <v>226</v>
      </c>
      <c r="C491" s="277">
        <v>692</v>
      </c>
      <c r="D491" s="277">
        <v>424</v>
      </c>
      <c r="E491" s="277" t="s">
        <v>92</v>
      </c>
      <c r="F491" s="277" t="s">
        <v>92</v>
      </c>
      <c r="G491" s="277" t="s">
        <v>92</v>
      </c>
      <c r="H491" s="277" t="s">
        <v>92</v>
      </c>
      <c r="I491" s="277" t="s">
        <v>92</v>
      </c>
      <c r="J491" s="277" t="s">
        <v>92</v>
      </c>
      <c r="K491" s="277" t="s">
        <v>92</v>
      </c>
      <c r="L491" s="277" t="s">
        <v>92</v>
      </c>
      <c r="M491" s="277">
        <v>692</v>
      </c>
      <c r="N491" s="277">
        <v>424</v>
      </c>
      <c r="O491" s="277">
        <v>330</v>
      </c>
      <c r="P491" s="278">
        <v>330</v>
      </c>
    </row>
    <row r="492" spans="1:16">
      <c r="A492" s="136" t="s">
        <v>227</v>
      </c>
      <c r="B492" s="307" t="s">
        <v>228</v>
      </c>
      <c r="C492" s="277">
        <v>62</v>
      </c>
      <c r="D492" s="277">
        <v>13</v>
      </c>
      <c r="E492" s="277">
        <v>62</v>
      </c>
      <c r="F492" s="277">
        <v>13</v>
      </c>
      <c r="G492" s="277">
        <v>12</v>
      </c>
      <c r="H492" s="277">
        <v>16</v>
      </c>
      <c r="I492" s="277">
        <v>14</v>
      </c>
      <c r="J492" s="277">
        <v>20</v>
      </c>
      <c r="K492" s="277" t="s">
        <v>92</v>
      </c>
      <c r="L492" s="277" t="s">
        <v>92</v>
      </c>
      <c r="M492" s="277" t="s">
        <v>92</v>
      </c>
      <c r="N492" s="277" t="s">
        <v>92</v>
      </c>
      <c r="O492" s="277" t="s">
        <v>92</v>
      </c>
      <c r="P492" s="278">
        <v>20</v>
      </c>
    </row>
    <row r="493" spans="1:16">
      <c r="A493" s="136" t="s">
        <v>227</v>
      </c>
      <c r="B493" s="307" t="s">
        <v>229</v>
      </c>
      <c r="C493" s="277">
        <v>5154</v>
      </c>
      <c r="D493" s="277">
        <v>3088</v>
      </c>
      <c r="E493" s="277">
        <v>5154</v>
      </c>
      <c r="F493" s="277">
        <v>3088</v>
      </c>
      <c r="G493" s="277">
        <v>3028</v>
      </c>
      <c r="H493" s="277">
        <v>1047</v>
      </c>
      <c r="I493" s="277">
        <v>1079</v>
      </c>
      <c r="J493" s="277" t="s">
        <v>92</v>
      </c>
      <c r="K493" s="277" t="s">
        <v>92</v>
      </c>
      <c r="L493" s="277" t="s">
        <v>92</v>
      </c>
      <c r="M493" s="277" t="s">
        <v>92</v>
      </c>
      <c r="N493" s="277" t="s">
        <v>92</v>
      </c>
      <c r="O493" s="277" t="s">
        <v>92</v>
      </c>
      <c r="P493" s="278">
        <v>1079</v>
      </c>
    </row>
    <row r="494" spans="1:16">
      <c r="A494" s="132" t="s">
        <v>201</v>
      </c>
      <c r="B494" s="311" t="s">
        <v>80</v>
      </c>
      <c r="C494" s="279">
        <v>4023</v>
      </c>
      <c r="D494" s="279">
        <v>2794</v>
      </c>
      <c r="E494" s="279">
        <v>3439</v>
      </c>
      <c r="F494" s="279">
        <v>2426</v>
      </c>
      <c r="G494" s="279">
        <v>1448</v>
      </c>
      <c r="H494" s="279">
        <v>987</v>
      </c>
      <c r="I494" s="279">
        <v>1004</v>
      </c>
      <c r="J494" s="279" t="s">
        <v>92</v>
      </c>
      <c r="K494" s="279" t="s">
        <v>92</v>
      </c>
      <c r="L494" s="279" t="s">
        <v>92</v>
      </c>
      <c r="M494" s="279">
        <v>584</v>
      </c>
      <c r="N494" s="279">
        <v>368</v>
      </c>
      <c r="O494" s="279">
        <v>293</v>
      </c>
      <c r="P494" s="280">
        <v>1297</v>
      </c>
    </row>
    <row r="495" spans="1:16">
      <c r="A495" s="134" t="s">
        <v>202</v>
      </c>
      <c r="B495" s="311" t="s">
        <v>226</v>
      </c>
      <c r="C495" s="279">
        <v>584</v>
      </c>
      <c r="D495" s="279">
        <v>368</v>
      </c>
      <c r="E495" s="279" t="s">
        <v>92</v>
      </c>
      <c r="F495" s="279" t="s">
        <v>92</v>
      </c>
      <c r="G495" s="279" t="s">
        <v>92</v>
      </c>
      <c r="H495" s="279" t="s">
        <v>92</v>
      </c>
      <c r="I495" s="279" t="s">
        <v>92</v>
      </c>
      <c r="J495" s="279" t="s">
        <v>92</v>
      </c>
      <c r="K495" s="279" t="s">
        <v>92</v>
      </c>
      <c r="L495" s="279" t="s">
        <v>92</v>
      </c>
      <c r="M495" s="279">
        <v>584</v>
      </c>
      <c r="N495" s="279">
        <v>368</v>
      </c>
      <c r="O495" s="279">
        <v>293</v>
      </c>
      <c r="P495" s="280">
        <v>293</v>
      </c>
    </row>
    <row r="496" spans="1:16">
      <c r="A496" s="132" t="s">
        <v>227</v>
      </c>
      <c r="B496" s="311" t="s">
        <v>229</v>
      </c>
      <c r="C496" s="279">
        <v>3439</v>
      </c>
      <c r="D496" s="279">
        <v>2426</v>
      </c>
      <c r="E496" s="279">
        <v>3439</v>
      </c>
      <c r="F496" s="279">
        <v>2426</v>
      </c>
      <c r="G496" s="279">
        <v>1448</v>
      </c>
      <c r="H496" s="279">
        <v>987</v>
      </c>
      <c r="I496" s="279">
        <v>1004</v>
      </c>
      <c r="J496" s="279" t="s">
        <v>92</v>
      </c>
      <c r="K496" s="279" t="s">
        <v>92</v>
      </c>
      <c r="L496" s="279" t="s">
        <v>92</v>
      </c>
      <c r="M496" s="279" t="s">
        <v>92</v>
      </c>
      <c r="N496" s="279" t="s">
        <v>92</v>
      </c>
      <c r="O496" s="279" t="s">
        <v>92</v>
      </c>
      <c r="P496" s="280">
        <v>1004</v>
      </c>
    </row>
    <row r="497" spans="1:16">
      <c r="A497" s="132" t="s">
        <v>1048</v>
      </c>
      <c r="B497" s="311" t="s">
        <v>80</v>
      </c>
      <c r="C497" s="279">
        <v>1753</v>
      </c>
      <c r="D497" s="279">
        <v>699</v>
      </c>
      <c r="E497" s="279">
        <v>1668</v>
      </c>
      <c r="F497" s="279">
        <v>652</v>
      </c>
      <c r="G497" s="279">
        <v>1561</v>
      </c>
      <c r="H497" s="279">
        <v>46</v>
      </c>
      <c r="I497" s="279">
        <v>61</v>
      </c>
      <c r="J497" s="279" t="s">
        <v>92</v>
      </c>
      <c r="K497" s="279" t="s">
        <v>92</v>
      </c>
      <c r="L497" s="279" t="s">
        <v>92</v>
      </c>
      <c r="M497" s="279">
        <v>85</v>
      </c>
      <c r="N497" s="279">
        <v>47</v>
      </c>
      <c r="O497" s="279">
        <v>26</v>
      </c>
      <c r="P497" s="280">
        <v>87</v>
      </c>
    </row>
    <row r="498" spans="1:16">
      <c r="A498" s="315" t="s">
        <v>206</v>
      </c>
      <c r="B498" s="311" t="s">
        <v>226</v>
      </c>
      <c r="C498" s="279">
        <v>85</v>
      </c>
      <c r="D498" s="279">
        <v>47</v>
      </c>
      <c r="E498" s="279" t="s">
        <v>92</v>
      </c>
      <c r="F498" s="279" t="s">
        <v>92</v>
      </c>
      <c r="G498" s="279" t="s">
        <v>92</v>
      </c>
      <c r="H498" s="279" t="s">
        <v>92</v>
      </c>
      <c r="I498" s="279" t="s">
        <v>92</v>
      </c>
      <c r="J498" s="279" t="s">
        <v>92</v>
      </c>
      <c r="K498" s="279" t="s">
        <v>92</v>
      </c>
      <c r="L498" s="279" t="s">
        <v>92</v>
      </c>
      <c r="M498" s="279">
        <v>85</v>
      </c>
      <c r="N498" s="279">
        <v>47</v>
      </c>
      <c r="O498" s="279">
        <v>26</v>
      </c>
      <c r="P498" s="280">
        <v>26</v>
      </c>
    </row>
    <row r="499" spans="1:16">
      <c r="A499" s="132" t="s">
        <v>227</v>
      </c>
      <c r="B499" s="311" t="s">
        <v>229</v>
      </c>
      <c r="C499" s="279">
        <v>1668</v>
      </c>
      <c r="D499" s="279">
        <v>652</v>
      </c>
      <c r="E499" s="279">
        <v>1668</v>
      </c>
      <c r="F499" s="279">
        <v>652</v>
      </c>
      <c r="G499" s="279">
        <v>1561</v>
      </c>
      <c r="H499" s="279">
        <v>46</v>
      </c>
      <c r="I499" s="279">
        <v>61</v>
      </c>
      <c r="J499" s="279" t="s">
        <v>92</v>
      </c>
      <c r="K499" s="279" t="s">
        <v>92</v>
      </c>
      <c r="L499" s="279" t="s">
        <v>92</v>
      </c>
      <c r="M499" s="279" t="s">
        <v>92</v>
      </c>
      <c r="N499" s="279" t="s">
        <v>92</v>
      </c>
      <c r="O499" s="279" t="s">
        <v>92</v>
      </c>
      <c r="P499" s="280">
        <v>61</v>
      </c>
    </row>
    <row r="500" spans="1:16">
      <c r="A500" s="132" t="s">
        <v>207</v>
      </c>
      <c r="B500" s="311" t="s">
        <v>80</v>
      </c>
      <c r="C500" s="279">
        <v>132</v>
      </c>
      <c r="D500" s="279">
        <v>32</v>
      </c>
      <c r="E500" s="279">
        <v>109</v>
      </c>
      <c r="F500" s="279">
        <v>23</v>
      </c>
      <c r="G500" s="279">
        <v>31</v>
      </c>
      <c r="H500" s="279">
        <v>30</v>
      </c>
      <c r="I500" s="279">
        <v>28</v>
      </c>
      <c r="J500" s="279">
        <v>20</v>
      </c>
      <c r="K500" s="279" t="s">
        <v>92</v>
      </c>
      <c r="L500" s="279" t="s">
        <v>92</v>
      </c>
      <c r="M500" s="279">
        <v>23</v>
      </c>
      <c r="N500" s="279">
        <v>9</v>
      </c>
      <c r="O500" s="279">
        <v>11</v>
      </c>
      <c r="P500" s="280">
        <v>45</v>
      </c>
    </row>
    <row r="501" spans="1:16">
      <c r="A501" s="134" t="s">
        <v>208</v>
      </c>
      <c r="B501" s="311" t="s">
        <v>226</v>
      </c>
      <c r="C501" s="279">
        <v>23</v>
      </c>
      <c r="D501" s="279">
        <v>9</v>
      </c>
      <c r="E501" s="279" t="s">
        <v>92</v>
      </c>
      <c r="F501" s="279" t="s">
        <v>92</v>
      </c>
      <c r="G501" s="279" t="s">
        <v>92</v>
      </c>
      <c r="H501" s="279" t="s">
        <v>92</v>
      </c>
      <c r="I501" s="279" t="s">
        <v>92</v>
      </c>
      <c r="J501" s="279" t="s">
        <v>92</v>
      </c>
      <c r="K501" s="279" t="s">
        <v>92</v>
      </c>
      <c r="L501" s="279" t="s">
        <v>92</v>
      </c>
      <c r="M501" s="279">
        <v>23</v>
      </c>
      <c r="N501" s="279">
        <v>9</v>
      </c>
      <c r="O501" s="279">
        <v>11</v>
      </c>
      <c r="P501" s="280">
        <v>11</v>
      </c>
    </row>
    <row r="502" spans="1:16">
      <c r="A502" s="132" t="s">
        <v>227</v>
      </c>
      <c r="B502" s="311" t="s">
        <v>228</v>
      </c>
      <c r="C502" s="279">
        <v>62</v>
      </c>
      <c r="D502" s="279">
        <v>13</v>
      </c>
      <c r="E502" s="279">
        <v>62</v>
      </c>
      <c r="F502" s="279">
        <v>13</v>
      </c>
      <c r="G502" s="279">
        <v>12</v>
      </c>
      <c r="H502" s="279">
        <v>16</v>
      </c>
      <c r="I502" s="279">
        <v>14</v>
      </c>
      <c r="J502" s="279">
        <v>20</v>
      </c>
      <c r="K502" s="279" t="s">
        <v>92</v>
      </c>
      <c r="L502" s="279" t="s">
        <v>92</v>
      </c>
      <c r="M502" s="279" t="s">
        <v>92</v>
      </c>
      <c r="N502" s="279" t="s">
        <v>92</v>
      </c>
      <c r="O502" s="279" t="s">
        <v>92</v>
      </c>
      <c r="P502" s="280">
        <v>20</v>
      </c>
    </row>
    <row r="503" spans="1:16">
      <c r="A503" s="132" t="s">
        <v>227</v>
      </c>
      <c r="B503" s="311" t="s">
        <v>229</v>
      </c>
      <c r="C503" s="279">
        <v>47</v>
      </c>
      <c r="D503" s="279">
        <v>10</v>
      </c>
      <c r="E503" s="279">
        <v>47</v>
      </c>
      <c r="F503" s="279">
        <v>10</v>
      </c>
      <c r="G503" s="279">
        <v>19</v>
      </c>
      <c r="H503" s="279">
        <v>14</v>
      </c>
      <c r="I503" s="279">
        <v>14</v>
      </c>
      <c r="J503" s="279" t="s">
        <v>92</v>
      </c>
      <c r="K503" s="279" t="s">
        <v>92</v>
      </c>
      <c r="L503" s="279" t="s">
        <v>92</v>
      </c>
      <c r="M503" s="279" t="s">
        <v>92</v>
      </c>
      <c r="N503" s="279" t="s">
        <v>92</v>
      </c>
      <c r="O503" s="279" t="s">
        <v>92</v>
      </c>
      <c r="P503" s="280">
        <v>14</v>
      </c>
    </row>
    <row r="504" spans="1:16">
      <c r="A504" s="136" t="s">
        <v>1050</v>
      </c>
      <c r="B504" s="307" t="s">
        <v>80</v>
      </c>
      <c r="C504" s="277">
        <v>3304</v>
      </c>
      <c r="D504" s="277">
        <v>838</v>
      </c>
      <c r="E504" s="277">
        <v>3144</v>
      </c>
      <c r="F504" s="277">
        <v>787</v>
      </c>
      <c r="G504" s="277">
        <v>1554</v>
      </c>
      <c r="H504" s="277">
        <v>705</v>
      </c>
      <c r="I504" s="277">
        <v>585</v>
      </c>
      <c r="J504" s="277">
        <v>300</v>
      </c>
      <c r="K504" s="277" t="s">
        <v>92</v>
      </c>
      <c r="L504" s="277" t="s">
        <v>92</v>
      </c>
      <c r="M504" s="277">
        <v>160</v>
      </c>
      <c r="N504" s="277">
        <v>51</v>
      </c>
      <c r="O504" s="277">
        <v>44</v>
      </c>
      <c r="P504" s="278">
        <v>465</v>
      </c>
    </row>
    <row r="505" spans="1:16">
      <c r="A505" s="310" t="s">
        <v>212</v>
      </c>
      <c r="B505" s="307" t="s">
        <v>226</v>
      </c>
      <c r="C505" s="277">
        <v>268</v>
      </c>
      <c r="D505" s="277">
        <v>102</v>
      </c>
      <c r="E505" s="277">
        <v>111</v>
      </c>
      <c r="F505" s="277">
        <v>53</v>
      </c>
      <c r="G505" s="277">
        <v>60</v>
      </c>
      <c r="H505" s="277">
        <v>28</v>
      </c>
      <c r="I505" s="277">
        <v>23</v>
      </c>
      <c r="J505" s="277" t="s">
        <v>92</v>
      </c>
      <c r="K505" s="277" t="s">
        <v>92</v>
      </c>
      <c r="L505" s="277" t="s">
        <v>92</v>
      </c>
      <c r="M505" s="277">
        <v>157</v>
      </c>
      <c r="N505" s="277">
        <v>49</v>
      </c>
      <c r="O505" s="277">
        <v>44</v>
      </c>
      <c r="P505" s="278">
        <v>44</v>
      </c>
    </row>
    <row r="506" spans="1:16">
      <c r="A506" s="136"/>
      <c r="B506" s="307" t="s">
        <v>228</v>
      </c>
      <c r="C506" s="277">
        <v>2307</v>
      </c>
      <c r="D506" s="277">
        <v>374</v>
      </c>
      <c r="E506" s="277">
        <v>2307</v>
      </c>
      <c r="F506" s="277">
        <v>374</v>
      </c>
      <c r="G506" s="277">
        <v>1007</v>
      </c>
      <c r="H506" s="277">
        <v>559</v>
      </c>
      <c r="I506" s="277">
        <v>441</v>
      </c>
      <c r="J506" s="277">
        <v>300</v>
      </c>
      <c r="K506" s="277" t="s">
        <v>92</v>
      </c>
      <c r="L506" s="277" t="s">
        <v>92</v>
      </c>
      <c r="M506" s="277" t="s">
        <v>92</v>
      </c>
      <c r="N506" s="277" t="s">
        <v>92</v>
      </c>
      <c r="O506" s="277" t="s">
        <v>92</v>
      </c>
      <c r="P506" s="278">
        <v>300</v>
      </c>
    </row>
    <row r="507" spans="1:16">
      <c r="A507" s="136" t="s">
        <v>227</v>
      </c>
      <c r="B507" s="307" t="s">
        <v>229</v>
      </c>
      <c r="C507" s="277">
        <v>481</v>
      </c>
      <c r="D507" s="277">
        <v>257</v>
      </c>
      <c r="E507" s="277">
        <v>481</v>
      </c>
      <c r="F507" s="277">
        <v>257</v>
      </c>
      <c r="G507" s="277">
        <v>242</v>
      </c>
      <c r="H507" s="277">
        <v>118</v>
      </c>
      <c r="I507" s="277">
        <v>121</v>
      </c>
      <c r="J507" s="277" t="s">
        <v>92</v>
      </c>
      <c r="K507" s="277" t="s">
        <v>92</v>
      </c>
      <c r="L507" s="277" t="s">
        <v>92</v>
      </c>
      <c r="M507" s="277" t="s">
        <v>92</v>
      </c>
      <c r="N507" s="277" t="s">
        <v>92</v>
      </c>
      <c r="O507" s="277" t="s">
        <v>92</v>
      </c>
      <c r="P507" s="278">
        <v>121</v>
      </c>
    </row>
    <row r="508" spans="1:16" ht="21.75" customHeight="1">
      <c r="A508" s="61" t="s">
        <v>213</v>
      </c>
    </row>
    <row r="509" spans="1:16">
      <c r="A509" s="295" t="s">
        <v>214</v>
      </c>
    </row>
  </sheetData>
  <mergeCells count="14">
    <mergeCell ref="A371:P371"/>
    <mergeCell ref="A6:B9"/>
    <mergeCell ref="C6:C9"/>
    <mergeCell ref="D6:D9"/>
    <mergeCell ref="E6:P6"/>
    <mergeCell ref="E7:L7"/>
    <mergeCell ref="M7:O8"/>
    <mergeCell ref="P7:P9"/>
    <mergeCell ref="E8:E9"/>
    <mergeCell ref="F8:F9"/>
    <mergeCell ref="G8:L8"/>
    <mergeCell ref="A192:P192"/>
    <mergeCell ref="A193:P193"/>
    <mergeCell ref="A370:P370"/>
  </mergeCells>
  <hyperlinks>
    <hyperlink ref="A1" location="'SPIS TABLIC'!A1" display="'SPIS TABLIC'!A1" xr:uid="{00000000-0004-0000-1300-000000000000}"/>
    <hyperlink ref="A2" location="'SPIS TABLIC'!A1" display="Return to list of tables" xr:uid="{00000000-0004-0000-1300-000001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3"/>
  <sheetViews>
    <sheetView zoomScaleNormal="100" workbookViewId="0">
      <selection activeCell="A4" sqref="A4"/>
    </sheetView>
  </sheetViews>
  <sheetFormatPr defaultColWidth="9" defaultRowHeight="13.15"/>
  <cols>
    <col min="1" max="1" width="38" style="229" customWidth="1"/>
    <col min="2" max="5" width="15.125" style="229" customWidth="1"/>
    <col min="6" max="16384" width="9" style="10"/>
  </cols>
  <sheetData>
    <row r="1" spans="1:7" ht="14.1" customHeight="1">
      <c r="A1" s="3" t="s">
        <v>70</v>
      </c>
      <c r="C1" s="6"/>
    </row>
    <row r="2" spans="1:7" ht="14.1" customHeight="1">
      <c r="A2" s="3" t="s">
        <v>71</v>
      </c>
    </row>
    <row r="3" spans="1:7" ht="14.1" customHeight="1"/>
    <row r="4" spans="1:7" s="5" customFormat="1" ht="14.1" customHeight="1">
      <c r="A4" s="153" t="s">
        <v>2134</v>
      </c>
      <c r="B4" s="209"/>
      <c r="C4" s="209"/>
      <c r="D4" s="209"/>
      <c r="E4" s="209"/>
    </row>
    <row r="5" spans="1:7" s="5" customFormat="1" ht="14.1" customHeight="1">
      <c r="A5" s="297" t="s">
        <v>1060</v>
      </c>
      <c r="B5" s="209"/>
      <c r="C5" s="209"/>
      <c r="D5" s="209"/>
      <c r="E5" s="209"/>
    </row>
    <row r="6" spans="1:7" ht="46.5" customHeight="1">
      <c r="A6" s="844" t="s">
        <v>630</v>
      </c>
      <c r="B6" s="768" t="s">
        <v>1061</v>
      </c>
      <c r="C6" s="768"/>
      <c r="D6" s="768" t="s">
        <v>2289</v>
      </c>
      <c r="E6" s="769"/>
    </row>
    <row r="7" spans="1:7" ht="47.25" customHeight="1">
      <c r="A7" s="844"/>
      <c r="B7" s="232" t="s">
        <v>499</v>
      </c>
      <c r="C7" s="232" t="s">
        <v>1062</v>
      </c>
      <c r="D7" s="232" t="s">
        <v>515</v>
      </c>
      <c r="E7" s="293" t="s">
        <v>1062</v>
      </c>
    </row>
    <row r="8" spans="1:7">
      <c r="A8" s="21" t="s">
        <v>79</v>
      </c>
      <c r="B8" s="50">
        <v>82194</v>
      </c>
      <c r="C8" s="50">
        <v>40742</v>
      </c>
      <c r="D8" s="50">
        <v>25413</v>
      </c>
      <c r="E8" s="51">
        <v>11579</v>
      </c>
      <c r="F8" s="326"/>
      <c r="G8" s="326"/>
    </row>
    <row r="9" spans="1:7">
      <c r="A9" s="17" t="s">
        <v>81</v>
      </c>
      <c r="B9" s="86"/>
      <c r="C9" s="86"/>
      <c r="D9" s="86"/>
      <c r="E9" s="87"/>
      <c r="F9" s="326"/>
      <c r="G9" s="326"/>
    </row>
    <row r="10" spans="1:7">
      <c r="A10" s="122" t="s">
        <v>505</v>
      </c>
      <c r="B10" s="58">
        <v>13406</v>
      </c>
      <c r="C10" s="58">
        <v>7392</v>
      </c>
      <c r="D10" s="58">
        <v>9899</v>
      </c>
      <c r="E10" s="59">
        <v>5264</v>
      </c>
      <c r="F10" s="326"/>
      <c r="G10" s="326"/>
    </row>
    <row r="11" spans="1:7">
      <c r="A11" s="327" t="s">
        <v>635</v>
      </c>
      <c r="B11" s="58"/>
      <c r="C11" s="58"/>
      <c r="D11" s="58"/>
      <c r="E11" s="59"/>
      <c r="F11" s="326"/>
      <c r="G11" s="326"/>
    </row>
    <row r="12" spans="1:7">
      <c r="A12" s="185">
        <v>19</v>
      </c>
      <c r="B12" s="58">
        <v>10359</v>
      </c>
      <c r="C12" s="58">
        <v>5637</v>
      </c>
      <c r="D12" s="58">
        <v>3934</v>
      </c>
      <c r="E12" s="59">
        <v>1847</v>
      </c>
      <c r="F12" s="326"/>
      <c r="G12" s="326"/>
    </row>
    <row r="13" spans="1:7">
      <c r="A13" s="185">
        <v>20</v>
      </c>
      <c r="B13" s="58">
        <v>10577</v>
      </c>
      <c r="C13" s="58">
        <v>5692</v>
      </c>
      <c r="D13" s="58">
        <v>2772</v>
      </c>
      <c r="E13" s="59">
        <v>1218</v>
      </c>
      <c r="F13" s="326"/>
      <c r="G13" s="326"/>
    </row>
    <row r="14" spans="1:7">
      <c r="A14" s="185">
        <v>21</v>
      </c>
      <c r="B14" s="58">
        <v>10630</v>
      </c>
      <c r="C14" s="58">
        <v>5352</v>
      </c>
      <c r="D14" s="58">
        <v>2296</v>
      </c>
      <c r="E14" s="59">
        <v>857</v>
      </c>
      <c r="F14" s="326"/>
      <c r="G14" s="326"/>
    </row>
    <row r="15" spans="1:7">
      <c r="A15" s="185">
        <v>22</v>
      </c>
      <c r="B15" s="58">
        <v>8785</v>
      </c>
      <c r="C15" s="58">
        <v>4317</v>
      </c>
      <c r="D15" s="58">
        <v>1531</v>
      </c>
      <c r="E15" s="59">
        <v>548</v>
      </c>
      <c r="F15" s="326"/>
      <c r="G15" s="326"/>
    </row>
    <row r="16" spans="1:7">
      <c r="A16" s="185">
        <v>23</v>
      </c>
      <c r="B16" s="58">
        <v>6887</v>
      </c>
      <c r="C16" s="58">
        <v>3189</v>
      </c>
      <c r="D16" s="58">
        <v>1039</v>
      </c>
      <c r="E16" s="59">
        <v>376</v>
      </c>
      <c r="F16" s="326"/>
      <c r="G16" s="326"/>
    </row>
    <row r="17" spans="1:7">
      <c r="A17" s="185">
        <v>24</v>
      </c>
      <c r="B17" s="58">
        <v>5175</v>
      </c>
      <c r="C17" s="58">
        <v>2280</v>
      </c>
      <c r="D17" s="58">
        <v>732</v>
      </c>
      <c r="E17" s="59">
        <v>270</v>
      </c>
      <c r="F17" s="326"/>
      <c r="G17" s="326"/>
    </row>
    <row r="18" spans="1:7">
      <c r="A18" s="185">
        <v>25</v>
      </c>
      <c r="B18" s="58">
        <v>3751</v>
      </c>
      <c r="C18" s="58">
        <v>1549</v>
      </c>
      <c r="D18" s="58">
        <v>524</v>
      </c>
      <c r="E18" s="59">
        <v>200</v>
      </c>
      <c r="F18" s="326"/>
      <c r="G18" s="326"/>
    </row>
    <row r="19" spans="1:7">
      <c r="A19" s="185">
        <v>26</v>
      </c>
      <c r="B19" s="58">
        <v>2559</v>
      </c>
      <c r="C19" s="58">
        <v>1041</v>
      </c>
      <c r="D19" s="58">
        <v>361</v>
      </c>
      <c r="E19" s="59">
        <v>119</v>
      </c>
      <c r="F19" s="326"/>
      <c r="G19" s="326"/>
    </row>
    <row r="20" spans="1:7">
      <c r="A20" s="185">
        <v>27</v>
      </c>
      <c r="B20" s="58">
        <v>1945</v>
      </c>
      <c r="C20" s="58">
        <v>748</v>
      </c>
      <c r="D20" s="58">
        <v>264</v>
      </c>
      <c r="E20" s="59">
        <v>87</v>
      </c>
      <c r="F20" s="326"/>
      <c r="G20" s="326"/>
    </row>
    <row r="21" spans="1:7">
      <c r="A21" s="185">
        <v>28</v>
      </c>
      <c r="B21" s="58">
        <v>1406</v>
      </c>
      <c r="C21" s="58">
        <v>544</v>
      </c>
      <c r="D21" s="58">
        <v>234</v>
      </c>
      <c r="E21" s="59">
        <v>88</v>
      </c>
    </row>
    <row r="22" spans="1:7">
      <c r="A22" s="185">
        <v>29</v>
      </c>
      <c r="B22" s="58">
        <v>1031</v>
      </c>
      <c r="C22" s="58">
        <v>416</v>
      </c>
      <c r="D22" s="58">
        <v>154</v>
      </c>
      <c r="E22" s="59">
        <v>59</v>
      </c>
    </row>
    <row r="23" spans="1:7">
      <c r="A23" s="185" t="s">
        <v>636</v>
      </c>
      <c r="B23" s="58">
        <v>5683</v>
      </c>
      <c r="C23" s="58">
        <v>2585</v>
      </c>
      <c r="D23" s="58">
        <v>1673</v>
      </c>
      <c r="E23" s="59">
        <v>646</v>
      </c>
    </row>
    <row r="24" spans="1:7">
      <c r="A24" s="327" t="s">
        <v>637</v>
      </c>
      <c r="B24" s="58"/>
      <c r="C24" s="58"/>
      <c r="D24" s="58"/>
      <c r="E24" s="59"/>
    </row>
    <row r="25" spans="1:7" ht="23.65">
      <c r="A25" s="146" t="s">
        <v>84</v>
      </c>
      <c r="B25" s="52">
        <v>71569</v>
      </c>
      <c r="C25" s="52">
        <v>35301</v>
      </c>
      <c r="D25" s="52">
        <v>23142</v>
      </c>
      <c r="E25" s="53">
        <v>10426</v>
      </c>
      <c r="F25" s="16"/>
    </row>
    <row r="26" spans="1:7" ht="23.65">
      <c r="A26" s="225" t="s">
        <v>2145</v>
      </c>
      <c r="B26" s="58"/>
      <c r="C26" s="58"/>
      <c r="D26" s="58"/>
      <c r="E26" s="59"/>
    </row>
    <row r="27" spans="1:7">
      <c r="A27" s="122" t="s">
        <v>505</v>
      </c>
      <c r="B27" s="58">
        <v>12751</v>
      </c>
      <c r="C27" s="58">
        <v>7047</v>
      </c>
      <c r="D27" s="58">
        <v>9370</v>
      </c>
      <c r="E27" s="59">
        <v>4985</v>
      </c>
    </row>
    <row r="28" spans="1:7">
      <c r="A28" s="327" t="s">
        <v>635</v>
      </c>
      <c r="B28" s="58"/>
      <c r="C28" s="58"/>
      <c r="D28" s="58"/>
      <c r="E28" s="59"/>
    </row>
    <row r="29" spans="1:7">
      <c r="A29" s="185">
        <v>19</v>
      </c>
      <c r="B29" s="58">
        <v>9489</v>
      </c>
      <c r="C29" s="58">
        <v>5161</v>
      </c>
      <c r="D29" s="58">
        <v>3462</v>
      </c>
      <c r="E29" s="59">
        <v>1597</v>
      </c>
    </row>
    <row r="30" spans="1:7">
      <c r="A30" s="185">
        <v>20</v>
      </c>
      <c r="B30" s="58">
        <v>9452</v>
      </c>
      <c r="C30" s="58">
        <v>5066</v>
      </c>
      <c r="D30" s="58">
        <v>2426</v>
      </c>
      <c r="E30" s="59">
        <v>1033</v>
      </c>
    </row>
    <row r="31" spans="1:7">
      <c r="A31" s="185">
        <v>21</v>
      </c>
      <c r="B31" s="58">
        <v>9338</v>
      </c>
      <c r="C31" s="58">
        <v>4643</v>
      </c>
      <c r="D31" s="58">
        <v>2058</v>
      </c>
      <c r="E31" s="59">
        <v>722</v>
      </c>
    </row>
    <row r="32" spans="1:7">
      <c r="A32" s="185">
        <v>22</v>
      </c>
      <c r="B32" s="58">
        <v>7551</v>
      </c>
      <c r="C32" s="58">
        <v>3651</v>
      </c>
      <c r="D32" s="58">
        <v>1366</v>
      </c>
      <c r="E32" s="59">
        <v>474</v>
      </c>
    </row>
    <row r="33" spans="1:6">
      <c r="A33" s="185">
        <v>23</v>
      </c>
      <c r="B33" s="58">
        <v>5676</v>
      </c>
      <c r="C33" s="58">
        <v>2502</v>
      </c>
      <c r="D33" s="58">
        <v>910</v>
      </c>
      <c r="E33" s="59">
        <v>304</v>
      </c>
    </row>
    <row r="34" spans="1:6">
      <c r="A34" s="185">
        <v>24</v>
      </c>
      <c r="B34" s="58">
        <v>4110</v>
      </c>
      <c r="C34" s="58">
        <v>1732</v>
      </c>
      <c r="D34" s="58">
        <v>639</v>
      </c>
      <c r="E34" s="59">
        <v>221</v>
      </c>
    </row>
    <row r="35" spans="1:6">
      <c r="A35" s="185">
        <v>25</v>
      </c>
      <c r="B35" s="58">
        <v>2961</v>
      </c>
      <c r="C35" s="58">
        <v>1177</v>
      </c>
      <c r="D35" s="58">
        <v>460</v>
      </c>
      <c r="E35" s="59">
        <v>170</v>
      </c>
    </row>
    <row r="36" spans="1:6">
      <c r="A36" s="185">
        <v>26</v>
      </c>
      <c r="B36" s="58">
        <v>1926</v>
      </c>
      <c r="C36" s="58">
        <v>728</v>
      </c>
      <c r="D36" s="58">
        <v>304</v>
      </c>
      <c r="E36" s="59">
        <v>99</v>
      </c>
    </row>
    <row r="37" spans="1:6">
      <c r="A37" s="185">
        <v>27</v>
      </c>
      <c r="B37" s="58">
        <v>1526</v>
      </c>
      <c r="C37" s="58">
        <v>573</v>
      </c>
      <c r="D37" s="58">
        <v>231</v>
      </c>
      <c r="E37" s="59">
        <v>73</v>
      </c>
    </row>
    <row r="38" spans="1:6">
      <c r="A38" s="185">
        <v>28</v>
      </c>
      <c r="B38" s="58">
        <v>1103</v>
      </c>
      <c r="C38" s="58">
        <v>416</v>
      </c>
      <c r="D38" s="58">
        <v>210</v>
      </c>
      <c r="E38" s="59">
        <v>78</v>
      </c>
    </row>
    <row r="39" spans="1:6">
      <c r="A39" s="185">
        <v>29</v>
      </c>
      <c r="B39" s="58">
        <v>796</v>
      </c>
      <c r="C39" s="58">
        <v>310</v>
      </c>
      <c r="D39" s="58">
        <v>137</v>
      </c>
      <c r="E39" s="59">
        <v>51</v>
      </c>
    </row>
    <row r="40" spans="1:6">
      <c r="A40" s="185" t="s">
        <v>636</v>
      </c>
      <c r="B40" s="58">
        <v>4890</v>
      </c>
      <c r="C40" s="58">
        <v>2295</v>
      </c>
      <c r="D40" s="58">
        <v>1569</v>
      </c>
      <c r="E40" s="59">
        <v>619</v>
      </c>
    </row>
    <row r="41" spans="1:6">
      <c r="A41" s="327" t="s">
        <v>637</v>
      </c>
      <c r="B41" s="58"/>
      <c r="C41" s="58"/>
      <c r="D41" s="58"/>
      <c r="E41" s="59"/>
    </row>
    <row r="42" spans="1:6">
      <c r="A42" s="146" t="s">
        <v>85</v>
      </c>
      <c r="B42" s="226">
        <v>7883</v>
      </c>
      <c r="C42" s="52">
        <v>4149</v>
      </c>
      <c r="D42" s="52">
        <v>1603</v>
      </c>
      <c r="E42" s="53">
        <v>871</v>
      </c>
      <c r="F42" s="16"/>
    </row>
    <row r="43" spans="1:6">
      <c r="A43" s="225" t="s">
        <v>2146</v>
      </c>
      <c r="B43" s="58"/>
      <c r="C43" s="58"/>
      <c r="D43" s="58"/>
      <c r="E43" s="59"/>
    </row>
    <row r="44" spans="1:6">
      <c r="A44" s="122" t="s">
        <v>505</v>
      </c>
      <c r="B44" s="58">
        <v>330</v>
      </c>
      <c r="C44" s="58">
        <v>192</v>
      </c>
      <c r="D44" s="58">
        <v>295</v>
      </c>
      <c r="E44" s="59">
        <v>168</v>
      </c>
    </row>
    <row r="45" spans="1:6">
      <c r="A45" s="327" t="s">
        <v>635</v>
      </c>
      <c r="B45" s="58"/>
      <c r="C45" s="58"/>
      <c r="D45" s="58"/>
      <c r="E45" s="59"/>
    </row>
    <row r="46" spans="1:6">
      <c r="A46" s="185">
        <v>19</v>
      </c>
      <c r="B46" s="58">
        <v>579</v>
      </c>
      <c r="C46" s="58">
        <v>329</v>
      </c>
      <c r="D46" s="58">
        <v>359</v>
      </c>
      <c r="E46" s="59">
        <v>199</v>
      </c>
    </row>
    <row r="47" spans="1:6">
      <c r="A47" s="185">
        <v>20</v>
      </c>
      <c r="B47" s="58">
        <v>768</v>
      </c>
      <c r="C47" s="58">
        <v>430</v>
      </c>
      <c r="D47" s="58">
        <v>269</v>
      </c>
      <c r="E47" s="59">
        <v>148</v>
      </c>
    </row>
    <row r="48" spans="1:6">
      <c r="A48" s="185">
        <v>21</v>
      </c>
      <c r="B48" s="58">
        <v>899</v>
      </c>
      <c r="C48" s="58">
        <v>529</v>
      </c>
      <c r="D48" s="58">
        <v>174</v>
      </c>
      <c r="E48" s="59">
        <v>107</v>
      </c>
    </row>
    <row r="49" spans="1:6">
      <c r="A49" s="185">
        <v>22</v>
      </c>
      <c r="B49" s="58">
        <v>942</v>
      </c>
      <c r="C49" s="58">
        <v>528</v>
      </c>
      <c r="D49" s="58">
        <v>125</v>
      </c>
      <c r="E49" s="59">
        <v>60</v>
      </c>
    </row>
    <row r="50" spans="1:6">
      <c r="A50" s="185">
        <v>23</v>
      </c>
      <c r="B50" s="58">
        <v>990</v>
      </c>
      <c r="C50" s="58">
        <v>564</v>
      </c>
      <c r="D50" s="58">
        <v>106</v>
      </c>
      <c r="E50" s="59">
        <v>61</v>
      </c>
    </row>
    <row r="51" spans="1:6">
      <c r="A51" s="185">
        <v>24</v>
      </c>
      <c r="B51" s="58">
        <v>869</v>
      </c>
      <c r="C51" s="58">
        <v>440</v>
      </c>
      <c r="D51" s="58">
        <v>75</v>
      </c>
      <c r="E51" s="59">
        <v>41</v>
      </c>
    </row>
    <row r="52" spans="1:6">
      <c r="A52" s="185">
        <v>25</v>
      </c>
      <c r="B52" s="58">
        <v>664</v>
      </c>
      <c r="C52" s="58">
        <v>321</v>
      </c>
      <c r="D52" s="58">
        <v>48</v>
      </c>
      <c r="E52" s="59">
        <v>23</v>
      </c>
    </row>
    <row r="53" spans="1:6">
      <c r="A53" s="185">
        <v>26</v>
      </c>
      <c r="B53" s="58">
        <v>529</v>
      </c>
      <c r="C53" s="58">
        <v>267</v>
      </c>
      <c r="D53" s="58">
        <v>42</v>
      </c>
      <c r="E53" s="59">
        <v>18</v>
      </c>
    </row>
    <row r="54" spans="1:6">
      <c r="A54" s="185">
        <v>27</v>
      </c>
      <c r="B54" s="58">
        <v>361</v>
      </c>
      <c r="C54" s="58">
        <v>150</v>
      </c>
      <c r="D54" s="58">
        <v>27</v>
      </c>
      <c r="E54" s="59">
        <v>12</v>
      </c>
    </row>
    <row r="55" spans="1:6">
      <c r="A55" s="185">
        <v>28</v>
      </c>
      <c r="B55" s="58">
        <v>239</v>
      </c>
      <c r="C55" s="58">
        <v>100</v>
      </c>
      <c r="D55" s="58">
        <v>15</v>
      </c>
      <c r="E55" s="59">
        <v>6</v>
      </c>
    </row>
    <row r="56" spans="1:6">
      <c r="A56" s="185">
        <v>29</v>
      </c>
      <c r="B56" s="58">
        <v>189</v>
      </c>
      <c r="C56" s="58">
        <v>94</v>
      </c>
      <c r="D56" s="58">
        <v>10</v>
      </c>
      <c r="E56" s="59">
        <v>7</v>
      </c>
    </row>
    <row r="57" spans="1:6">
      <c r="A57" s="185" t="s">
        <v>1063</v>
      </c>
      <c r="B57" s="58">
        <v>524</v>
      </c>
      <c r="C57" s="58">
        <v>205</v>
      </c>
      <c r="D57" s="58">
        <v>58</v>
      </c>
      <c r="E57" s="59">
        <v>21</v>
      </c>
    </row>
    <row r="58" spans="1:6">
      <c r="A58" s="327" t="s">
        <v>637</v>
      </c>
      <c r="B58" s="58"/>
      <c r="C58" s="58"/>
      <c r="D58" s="58"/>
      <c r="E58" s="59"/>
    </row>
    <row r="59" spans="1:6" ht="29.25" customHeight="1">
      <c r="A59" s="146" t="s">
        <v>87</v>
      </c>
      <c r="B59" s="52">
        <v>398</v>
      </c>
      <c r="C59" s="52">
        <v>64</v>
      </c>
      <c r="D59" s="52">
        <v>114</v>
      </c>
      <c r="E59" s="53">
        <v>17</v>
      </c>
      <c r="F59" s="16"/>
    </row>
    <row r="60" spans="1:6" ht="23.65">
      <c r="A60" s="225" t="s">
        <v>2147</v>
      </c>
      <c r="B60" s="58"/>
      <c r="C60" s="58"/>
      <c r="D60" s="58"/>
      <c r="E60" s="59"/>
    </row>
    <row r="61" spans="1:6">
      <c r="A61" s="122" t="s">
        <v>1064</v>
      </c>
      <c r="B61" s="58">
        <v>96</v>
      </c>
      <c r="C61" s="58">
        <v>19</v>
      </c>
      <c r="D61" s="58">
        <v>68</v>
      </c>
      <c r="E61" s="59">
        <v>12</v>
      </c>
    </row>
    <row r="62" spans="1:6">
      <c r="A62" s="327" t="s">
        <v>635</v>
      </c>
      <c r="B62" s="58"/>
      <c r="C62" s="58"/>
      <c r="D62" s="58"/>
      <c r="E62" s="59"/>
    </row>
    <row r="63" spans="1:6">
      <c r="A63" s="185">
        <v>19</v>
      </c>
      <c r="B63" s="58">
        <v>61</v>
      </c>
      <c r="C63" s="58">
        <v>10</v>
      </c>
      <c r="D63" s="58">
        <v>15</v>
      </c>
      <c r="E63" s="59">
        <v>2</v>
      </c>
    </row>
    <row r="64" spans="1:6">
      <c r="A64" s="185">
        <v>20</v>
      </c>
      <c r="B64" s="58">
        <v>59</v>
      </c>
      <c r="C64" s="58">
        <v>14</v>
      </c>
      <c r="D64" s="58">
        <v>10</v>
      </c>
      <c r="E64" s="59">
        <v>1</v>
      </c>
    </row>
    <row r="65" spans="1:6">
      <c r="A65" s="185">
        <v>21</v>
      </c>
      <c r="B65" s="58">
        <v>48</v>
      </c>
      <c r="C65" s="58">
        <v>8</v>
      </c>
      <c r="D65" s="58">
        <v>9</v>
      </c>
      <c r="E65" s="59">
        <v>2</v>
      </c>
    </row>
    <row r="66" spans="1:6">
      <c r="A66" s="185">
        <v>22</v>
      </c>
      <c r="B66" s="58">
        <v>30</v>
      </c>
      <c r="C66" s="58">
        <v>3</v>
      </c>
      <c r="D66" s="58">
        <v>3</v>
      </c>
      <c r="E66" s="59" t="s">
        <v>92</v>
      </c>
    </row>
    <row r="67" spans="1:6">
      <c r="A67" s="185">
        <v>23</v>
      </c>
      <c r="B67" s="58">
        <v>26</v>
      </c>
      <c r="C67" s="58">
        <v>2</v>
      </c>
      <c r="D67" s="58">
        <v>1</v>
      </c>
      <c r="E67" s="59" t="s">
        <v>92</v>
      </c>
    </row>
    <row r="68" spans="1:6">
      <c r="A68" s="185">
        <v>24</v>
      </c>
      <c r="B68" s="58">
        <v>20</v>
      </c>
      <c r="C68" s="58">
        <v>4</v>
      </c>
      <c r="D68" s="58" t="s">
        <v>92</v>
      </c>
      <c r="E68" s="59" t="s">
        <v>92</v>
      </c>
    </row>
    <row r="69" spans="1:6">
      <c r="A69" s="185">
        <v>25</v>
      </c>
      <c r="B69" s="58">
        <v>13</v>
      </c>
      <c r="C69" s="58">
        <v>1</v>
      </c>
      <c r="D69" s="58">
        <v>2</v>
      </c>
      <c r="E69" s="59" t="s">
        <v>92</v>
      </c>
    </row>
    <row r="70" spans="1:6">
      <c r="A70" s="185">
        <v>26</v>
      </c>
      <c r="B70" s="58">
        <v>11</v>
      </c>
      <c r="C70" s="58">
        <v>2</v>
      </c>
      <c r="D70" s="58">
        <v>3</v>
      </c>
      <c r="E70" s="59" t="s">
        <v>92</v>
      </c>
    </row>
    <row r="71" spans="1:6">
      <c r="A71" s="185">
        <v>27</v>
      </c>
      <c r="B71" s="58">
        <v>7</v>
      </c>
      <c r="C71" s="58" t="s">
        <v>92</v>
      </c>
      <c r="D71" s="58" t="s">
        <v>92</v>
      </c>
      <c r="E71" s="59" t="s">
        <v>92</v>
      </c>
    </row>
    <row r="72" spans="1:6">
      <c r="A72" s="185">
        <v>28</v>
      </c>
      <c r="B72" s="58">
        <v>6</v>
      </c>
      <c r="C72" s="58">
        <v>1</v>
      </c>
      <c r="D72" s="58" t="s">
        <v>92</v>
      </c>
      <c r="E72" s="59" t="s">
        <v>92</v>
      </c>
    </row>
    <row r="73" spans="1:6">
      <c r="A73" s="185">
        <v>29</v>
      </c>
      <c r="B73" s="58">
        <v>4</v>
      </c>
      <c r="C73" s="58" t="s">
        <v>92</v>
      </c>
      <c r="D73" s="58" t="s">
        <v>92</v>
      </c>
      <c r="E73" s="59" t="s">
        <v>92</v>
      </c>
    </row>
    <row r="74" spans="1:6">
      <c r="A74" s="185" t="s">
        <v>1063</v>
      </c>
      <c r="B74" s="58">
        <v>17</v>
      </c>
      <c r="C74" s="58" t="s">
        <v>92</v>
      </c>
      <c r="D74" s="58">
        <v>3</v>
      </c>
      <c r="E74" s="59" t="s">
        <v>92</v>
      </c>
    </row>
    <row r="75" spans="1:6">
      <c r="A75" s="327" t="s">
        <v>637</v>
      </c>
      <c r="B75" s="58"/>
      <c r="C75" s="58"/>
      <c r="D75" s="58"/>
      <c r="E75" s="59"/>
    </row>
    <row r="76" spans="1:6" ht="23.65">
      <c r="A76" s="146" t="s">
        <v>88</v>
      </c>
      <c r="B76" s="52">
        <v>1072</v>
      </c>
      <c r="C76" s="52">
        <v>686</v>
      </c>
      <c r="D76" s="52">
        <v>212</v>
      </c>
      <c r="E76" s="53">
        <v>127</v>
      </c>
      <c r="F76" s="16"/>
    </row>
    <row r="77" spans="1:6" ht="23.65">
      <c r="A77" s="225" t="s">
        <v>2148</v>
      </c>
      <c r="B77" s="58"/>
      <c r="C77" s="58"/>
      <c r="D77" s="58"/>
      <c r="E77" s="59"/>
    </row>
    <row r="78" spans="1:6">
      <c r="A78" s="122" t="s">
        <v>1064</v>
      </c>
      <c r="B78" s="58">
        <v>49</v>
      </c>
      <c r="C78" s="58">
        <v>36</v>
      </c>
      <c r="D78" s="58">
        <v>42</v>
      </c>
      <c r="E78" s="59">
        <v>31</v>
      </c>
    </row>
    <row r="79" spans="1:6">
      <c r="A79" s="327" t="s">
        <v>635</v>
      </c>
      <c r="B79" s="58"/>
      <c r="C79" s="58"/>
      <c r="D79" s="58"/>
      <c r="E79" s="59"/>
    </row>
    <row r="80" spans="1:6">
      <c r="A80" s="185">
        <v>19</v>
      </c>
      <c r="B80" s="58">
        <v>80</v>
      </c>
      <c r="C80" s="58">
        <v>48</v>
      </c>
      <c r="D80" s="58">
        <v>46</v>
      </c>
      <c r="E80" s="59">
        <v>25</v>
      </c>
    </row>
    <row r="81" spans="1:6">
      <c r="A81" s="185">
        <v>20</v>
      </c>
      <c r="B81" s="58">
        <v>111</v>
      </c>
      <c r="C81" s="58">
        <v>83</v>
      </c>
      <c r="D81" s="58">
        <v>32</v>
      </c>
      <c r="E81" s="59">
        <v>21</v>
      </c>
    </row>
    <row r="82" spans="1:6">
      <c r="A82" s="185">
        <v>21</v>
      </c>
      <c r="B82" s="58">
        <v>139</v>
      </c>
      <c r="C82" s="58">
        <v>97</v>
      </c>
      <c r="D82" s="58">
        <v>22</v>
      </c>
      <c r="E82" s="59">
        <v>15</v>
      </c>
    </row>
    <row r="83" spans="1:6">
      <c r="A83" s="185">
        <v>22</v>
      </c>
      <c r="B83" s="58">
        <v>137</v>
      </c>
      <c r="C83" s="58">
        <v>87</v>
      </c>
      <c r="D83" s="58">
        <v>21</v>
      </c>
      <c r="E83" s="59">
        <v>10</v>
      </c>
    </row>
    <row r="84" spans="1:6">
      <c r="A84" s="185">
        <v>23</v>
      </c>
      <c r="B84" s="58">
        <v>114</v>
      </c>
      <c r="C84" s="58">
        <v>82</v>
      </c>
      <c r="D84" s="58">
        <v>13</v>
      </c>
      <c r="E84" s="59">
        <v>7</v>
      </c>
    </row>
    <row r="85" spans="1:6">
      <c r="A85" s="185">
        <v>24</v>
      </c>
      <c r="B85" s="58">
        <v>124</v>
      </c>
      <c r="C85" s="58">
        <v>84</v>
      </c>
      <c r="D85" s="58">
        <v>8</v>
      </c>
      <c r="E85" s="59">
        <v>5</v>
      </c>
    </row>
    <row r="86" spans="1:6">
      <c r="A86" s="185">
        <v>25</v>
      </c>
      <c r="B86" s="58">
        <v>77</v>
      </c>
      <c r="C86" s="58">
        <v>40</v>
      </c>
      <c r="D86" s="58">
        <v>5</v>
      </c>
      <c r="E86" s="59">
        <v>4</v>
      </c>
    </row>
    <row r="87" spans="1:6">
      <c r="A87" s="185">
        <v>26</v>
      </c>
      <c r="B87" s="58">
        <v>53</v>
      </c>
      <c r="C87" s="58">
        <v>35</v>
      </c>
      <c r="D87" s="58">
        <v>4</v>
      </c>
      <c r="E87" s="59">
        <v>1</v>
      </c>
    </row>
    <row r="88" spans="1:6">
      <c r="A88" s="185">
        <v>27</v>
      </c>
      <c r="B88" s="58">
        <v>29</v>
      </c>
      <c r="C88" s="58">
        <v>19</v>
      </c>
      <c r="D88" s="58">
        <v>2</v>
      </c>
      <c r="E88" s="59">
        <v>2</v>
      </c>
    </row>
    <row r="89" spans="1:6">
      <c r="A89" s="185">
        <v>28</v>
      </c>
      <c r="B89" s="58">
        <v>38</v>
      </c>
      <c r="C89" s="58">
        <v>22</v>
      </c>
      <c r="D89" s="58">
        <v>5</v>
      </c>
      <c r="E89" s="59">
        <v>3</v>
      </c>
    </row>
    <row r="90" spans="1:6">
      <c r="A90" s="185">
        <v>29</v>
      </c>
      <c r="B90" s="58">
        <v>22</v>
      </c>
      <c r="C90" s="58">
        <v>8</v>
      </c>
      <c r="D90" s="58">
        <v>3</v>
      </c>
      <c r="E90" s="59">
        <v>1</v>
      </c>
    </row>
    <row r="91" spans="1:6">
      <c r="A91" s="185" t="s">
        <v>1063</v>
      </c>
      <c r="B91" s="58">
        <v>99</v>
      </c>
      <c r="C91" s="58">
        <v>45</v>
      </c>
      <c r="D91" s="58">
        <v>9</v>
      </c>
      <c r="E91" s="59">
        <v>2</v>
      </c>
    </row>
    <row r="92" spans="1:6">
      <c r="A92" s="327" t="s">
        <v>637</v>
      </c>
      <c r="B92" s="58"/>
      <c r="C92" s="58"/>
      <c r="D92" s="58"/>
      <c r="E92" s="59"/>
    </row>
    <row r="93" spans="1:6" ht="23.65">
      <c r="A93" s="146" t="s">
        <v>89</v>
      </c>
      <c r="B93" s="52">
        <v>201</v>
      </c>
      <c r="C93" s="52">
        <v>21</v>
      </c>
      <c r="D93" s="52">
        <v>41</v>
      </c>
      <c r="E93" s="53">
        <v>6</v>
      </c>
      <c r="F93" s="16"/>
    </row>
    <row r="94" spans="1:6" ht="23.65">
      <c r="A94" s="225" t="s">
        <v>2149</v>
      </c>
      <c r="B94" s="58"/>
      <c r="C94" s="58"/>
      <c r="D94" s="58"/>
      <c r="E94" s="59"/>
    </row>
    <row r="95" spans="1:6">
      <c r="A95" s="122" t="s">
        <v>1064</v>
      </c>
      <c r="B95" s="58">
        <v>21</v>
      </c>
      <c r="C95" s="58">
        <v>5</v>
      </c>
      <c r="D95" s="58">
        <v>14</v>
      </c>
      <c r="E95" s="59">
        <v>3</v>
      </c>
    </row>
    <row r="96" spans="1:6">
      <c r="A96" s="327" t="s">
        <v>635</v>
      </c>
      <c r="B96" s="58"/>
      <c r="C96" s="58"/>
      <c r="D96" s="58"/>
      <c r="E96" s="59"/>
    </row>
    <row r="97" spans="1:6">
      <c r="A97" s="185">
        <v>19</v>
      </c>
      <c r="B97" s="58">
        <v>19</v>
      </c>
      <c r="C97" s="58">
        <v>1</v>
      </c>
      <c r="D97" s="58">
        <v>13</v>
      </c>
      <c r="E97" s="59">
        <v>1</v>
      </c>
    </row>
    <row r="98" spans="1:6">
      <c r="A98" s="185">
        <v>20</v>
      </c>
      <c r="B98" s="58">
        <v>38</v>
      </c>
      <c r="C98" s="58">
        <v>2</v>
      </c>
      <c r="D98" s="58">
        <v>7</v>
      </c>
      <c r="E98" s="59" t="s">
        <v>92</v>
      </c>
    </row>
    <row r="99" spans="1:6">
      <c r="A99" s="185">
        <v>21</v>
      </c>
      <c r="B99" s="58">
        <v>78</v>
      </c>
      <c r="C99" s="58">
        <v>5</v>
      </c>
      <c r="D99" s="58">
        <v>4</v>
      </c>
      <c r="E99" s="59">
        <v>2</v>
      </c>
    </row>
    <row r="100" spans="1:6">
      <c r="A100" s="185">
        <v>22</v>
      </c>
      <c r="B100" s="58">
        <v>27</v>
      </c>
      <c r="C100" s="58">
        <v>3</v>
      </c>
      <c r="D100" s="58">
        <v>1</v>
      </c>
      <c r="E100" s="59" t="s">
        <v>92</v>
      </c>
    </row>
    <row r="101" spans="1:6">
      <c r="A101" s="185">
        <v>23</v>
      </c>
      <c r="B101" s="58">
        <v>10</v>
      </c>
      <c r="C101" s="58">
        <v>3</v>
      </c>
      <c r="D101" s="58">
        <v>1</v>
      </c>
      <c r="E101" s="59" t="s">
        <v>92</v>
      </c>
    </row>
    <row r="102" spans="1:6">
      <c r="A102" s="185">
        <v>24</v>
      </c>
      <c r="B102" s="58">
        <v>3</v>
      </c>
      <c r="C102" s="58" t="s">
        <v>92</v>
      </c>
      <c r="D102" s="58" t="s">
        <v>92</v>
      </c>
      <c r="E102" s="59" t="s">
        <v>92</v>
      </c>
    </row>
    <row r="103" spans="1:6">
      <c r="A103" s="185">
        <v>26</v>
      </c>
      <c r="B103" s="58">
        <v>1</v>
      </c>
      <c r="C103" s="58" t="s">
        <v>92</v>
      </c>
      <c r="D103" s="58" t="s">
        <v>92</v>
      </c>
      <c r="E103" s="59" t="s">
        <v>92</v>
      </c>
    </row>
    <row r="104" spans="1:6">
      <c r="A104" s="185">
        <v>27</v>
      </c>
      <c r="B104" s="58">
        <v>3</v>
      </c>
      <c r="C104" s="58">
        <v>1</v>
      </c>
      <c r="D104" s="58">
        <v>1</v>
      </c>
      <c r="E104" s="59" t="s">
        <v>92</v>
      </c>
    </row>
    <row r="105" spans="1:6">
      <c r="A105" s="185" t="s">
        <v>1868</v>
      </c>
      <c r="B105" s="58">
        <v>1</v>
      </c>
      <c r="C105" s="58">
        <v>1</v>
      </c>
      <c r="D105" s="58" t="s">
        <v>92</v>
      </c>
      <c r="E105" s="59" t="s">
        <v>92</v>
      </c>
    </row>
    <row r="106" spans="1:6">
      <c r="A106" s="265" t="s">
        <v>1799</v>
      </c>
      <c r="B106" s="58"/>
      <c r="C106" s="58"/>
      <c r="D106" s="58"/>
      <c r="E106" s="59"/>
    </row>
    <row r="107" spans="1:6" ht="23.65">
      <c r="A107" s="146" t="s">
        <v>90</v>
      </c>
      <c r="B107" s="52">
        <v>20</v>
      </c>
      <c r="C107" s="52">
        <v>3</v>
      </c>
      <c r="D107" s="52">
        <v>5</v>
      </c>
      <c r="E107" s="53">
        <v>1</v>
      </c>
      <c r="F107" s="16"/>
    </row>
    <row r="108" spans="1:6" ht="23.65">
      <c r="A108" s="225" t="s">
        <v>2150</v>
      </c>
      <c r="B108" s="58"/>
      <c r="C108" s="58"/>
      <c r="D108" s="58"/>
      <c r="E108" s="59"/>
    </row>
    <row r="109" spans="1:6">
      <c r="A109" s="122" t="s">
        <v>505</v>
      </c>
      <c r="B109" s="58">
        <v>6</v>
      </c>
      <c r="C109" s="58">
        <v>1</v>
      </c>
      <c r="D109" s="58">
        <v>3</v>
      </c>
      <c r="E109" s="59">
        <v>1</v>
      </c>
    </row>
    <row r="110" spans="1:6">
      <c r="A110" s="327" t="s">
        <v>635</v>
      </c>
      <c r="B110" s="58"/>
      <c r="C110" s="58"/>
      <c r="D110" s="58"/>
      <c r="E110" s="59"/>
    </row>
    <row r="111" spans="1:6">
      <c r="A111" s="185">
        <v>19</v>
      </c>
      <c r="B111" s="58">
        <v>1</v>
      </c>
      <c r="C111" s="58" t="s">
        <v>92</v>
      </c>
      <c r="D111" s="58" t="s">
        <v>92</v>
      </c>
      <c r="E111" s="59" t="s">
        <v>92</v>
      </c>
    </row>
    <row r="112" spans="1:6">
      <c r="A112" s="185">
        <v>20</v>
      </c>
      <c r="B112" s="58">
        <v>2</v>
      </c>
      <c r="C112" s="58" t="s">
        <v>92</v>
      </c>
      <c r="D112" s="58">
        <v>2</v>
      </c>
      <c r="E112" s="59" t="s">
        <v>92</v>
      </c>
    </row>
    <row r="113" spans="1:6">
      <c r="A113" s="185">
        <v>21</v>
      </c>
      <c r="B113" s="58">
        <v>3</v>
      </c>
      <c r="C113" s="58" t="s">
        <v>92</v>
      </c>
      <c r="D113" s="58" t="s">
        <v>92</v>
      </c>
      <c r="E113" s="59" t="s">
        <v>92</v>
      </c>
    </row>
    <row r="114" spans="1:6">
      <c r="A114" s="185">
        <v>22</v>
      </c>
      <c r="B114" s="58">
        <v>7</v>
      </c>
      <c r="C114" s="58">
        <v>2</v>
      </c>
      <c r="D114" s="58" t="s">
        <v>92</v>
      </c>
      <c r="E114" s="59" t="s">
        <v>92</v>
      </c>
    </row>
    <row r="115" spans="1:6">
      <c r="A115" s="185" t="s">
        <v>1869</v>
      </c>
      <c r="B115" s="58">
        <v>1</v>
      </c>
      <c r="C115" s="58" t="s">
        <v>92</v>
      </c>
      <c r="D115" s="58" t="s">
        <v>92</v>
      </c>
      <c r="E115" s="59" t="s">
        <v>92</v>
      </c>
    </row>
    <row r="116" spans="1:6">
      <c r="A116" s="265" t="s">
        <v>1799</v>
      </c>
      <c r="B116" s="58"/>
      <c r="C116" s="58"/>
      <c r="D116" s="58"/>
      <c r="E116" s="59"/>
    </row>
    <row r="117" spans="1:6" ht="23.65">
      <c r="A117" s="146" t="s">
        <v>93</v>
      </c>
      <c r="B117" s="52">
        <v>1051</v>
      </c>
      <c r="C117" s="52">
        <v>518</v>
      </c>
      <c r="D117" s="52">
        <v>296</v>
      </c>
      <c r="E117" s="53">
        <v>131</v>
      </c>
      <c r="F117" s="16"/>
    </row>
    <row r="118" spans="1:6" ht="23.65">
      <c r="A118" s="17" t="s">
        <v>2152</v>
      </c>
      <c r="B118" s="58"/>
      <c r="C118" s="58"/>
      <c r="D118" s="58"/>
      <c r="E118" s="59"/>
    </row>
    <row r="119" spans="1:6">
      <c r="A119" s="122" t="s">
        <v>505</v>
      </c>
      <c r="B119" s="58">
        <v>153</v>
      </c>
      <c r="C119" s="58">
        <v>92</v>
      </c>
      <c r="D119" s="58">
        <v>107</v>
      </c>
      <c r="E119" s="59">
        <v>64</v>
      </c>
    </row>
    <row r="120" spans="1:6">
      <c r="A120" s="327" t="s">
        <v>635</v>
      </c>
      <c r="B120" s="58"/>
      <c r="C120" s="58"/>
      <c r="D120" s="58"/>
      <c r="E120" s="59"/>
    </row>
    <row r="121" spans="1:6">
      <c r="A121" s="185">
        <v>19</v>
      </c>
      <c r="B121" s="58">
        <v>130</v>
      </c>
      <c r="C121" s="58">
        <v>88</v>
      </c>
      <c r="D121" s="58">
        <v>39</v>
      </c>
      <c r="E121" s="59">
        <v>23</v>
      </c>
    </row>
    <row r="122" spans="1:6">
      <c r="A122" s="185">
        <v>20</v>
      </c>
      <c r="B122" s="58">
        <v>147</v>
      </c>
      <c r="C122" s="58">
        <v>97</v>
      </c>
      <c r="D122" s="58">
        <v>26</v>
      </c>
      <c r="E122" s="59">
        <v>15</v>
      </c>
    </row>
    <row r="123" spans="1:6">
      <c r="A123" s="185">
        <v>21</v>
      </c>
      <c r="B123" s="58">
        <v>125</v>
      </c>
      <c r="C123" s="58">
        <v>70</v>
      </c>
      <c r="D123" s="58">
        <v>29</v>
      </c>
      <c r="E123" s="59">
        <v>9</v>
      </c>
    </row>
    <row r="124" spans="1:6">
      <c r="A124" s="185">
        <v>22</v>
      </c>
      <c r="B124" s="58">
        <v>91</v>
      </c>
      <c r="C124" s="58">
        <v>43</v>
      </c>
      <c r="D124" s="58">
        <v>15</v>
      </c>
      <c r="E124" s="59">
        <v>4</v>
      </c>
    </row>
    <row r="125" spans="1:6">
      <c r="A125" s="185">
        <v>23</v>
      </c>
      <c r="B125" s="58">
        <v>71</v>
      </c>
      <c r="C125" s="58">
        <v>36</v>
      </c>
      <c r="D125" s="58">
        <v>8</v>
      </c>
      <c r="E125" s="59">
        <v>4</v>
      </c>
    </row>
    <row r="126" spans="1:6">
      <c r="A126" s="185">
        <v>24</v>
      </c>
      <c r="B126" s="58">
        <v>49</v>
      </c>
      <c r="C126" s="58">
        <v>20</v>
      </c>
      <c r="D126" s="58">
        <v>10</v>
      </c>
      <c r="E126" s="59">
        <v>3</v>
      </c>
    </row>
    <row r="127" spans="1:6">
      <c r="A127" s="185">
        <v>25</v>
      </c>
      <c r="B127" s="58">
        <v>36</v>
      </c>
      <c r="C127" s="58">
        <v>10</v>
      </c>
      <c r="D127" s="58">
        <v>9</v>
      </c>
      <c r="E127" s="59">
        <v>3</v>
      </c>
    </row>
    <row r="128" spans="1:6">
      <c r="A128" s="185">
        <v>26</v>
      </c>
      <c r="B128" s="58">
        <v>39</v>
      </c>
      <c r="C128" s="58">
        <v>9</v>
      </c>
      <c r="D128" s="58">
        <v>8</v>
      </c>
      <c r="E128" s="59">
        <v>1</v>
      </c>
    </row>
    <row r="129" spans="1:5">
      <c r="A129" s="185">
        <v>27</v>
      </c>
      <c r="B129" s="58">
        <v>18</v>
      </c>
      <c r="C129" s="58">
        <v>5</v>
      </c>
      <c r="D129" s="58">
        <v>3</v>
      </c>
      <c r="E129" s="59" t="s">
        <v>92</v>
      </c>
    </row>
    <row r="130" spans="1:5">
      <c r="A130" s="185">
        <v>28</v>
      </c>
      <c r="B130" s="58">
        <v>20</v>
      </c>
      <c r="C130" s="58">
        <v>5</v>
      </c>
      <c r="D130" s="58">
        <v>4</v>
      </c>
      <c r="E130" s="59">
        <v>1</v>
      </c>
    </row>
    <row r="131" spans="1:5">
      <c r="A131" s="185">
        <v>29</v>
      </c>
      <c r="B131" s="58">
        <v>19</v>
      </c>
      <c r="C131" s="58">
        <v>3</v>
      </c>
      <c r="D131" s="58">
        <v>4</v>
      </c>
      <c r="E131" s="59" t="s">
        <v>92</v>
      </c>
    </row>
    <row r="132" spans="1:5">
      <c r="A132" s="185" t="s">
        <v>636</v>
      </c>
      <c r="B132" s="58">
        <v>153</v>
      </c>
      <c r="C132" s="58">
        <v>40</v>
      </c>
      <c r="D132" s="58">
        <v>34</v>
      </c>
      <c r="E132" s="59">
        <v>4</v>
      </c>
    </row>
    <row r="133" spans="1:5">
      <c r="A133" s="327" t="s">
        <v>637</v>
      </c>
      <c r="B133" s="58"/>
      <c r="C133" s="58"/>
      <c r="D133" s="58"/>
      <c r="E133" s="59"/>
    </row>
  </sheetData>
  <mergeCells count="3">
    <mergeCell ref="A6:A7"/>
    <mergeCell ref="B6:C6"/>
    <mergeCell ref="D6:E6"/>
  </mergeCells>
  <hyperlinks>
    <hyperlink ref="A1" location="'SPIS TABLIC'!A1" display="'SPIS TABLIC'!A1" xr:uid="{00000000-0004-0000-1400-000000000000}"/>
    <hyperlink ref="A2" location="'SPIS TABLIC'!A1" display="Return to list of tables" xr:uid="{00000000-0004-0000-1400-000001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62"/>
  <sheetViews>
    <sheetView zoomScaleNormal="100" workbookViewId="0">
      <selection activeCell="A4" sqref="A4"/>
    </sheetView>
  </sheetViews>
  <sheetFormatPr defaultColWidth="9" defaultRowHeight="13.15"/>
  <cols>
    <col min="1" max="1" width="42.875" style="10" customWidth="1"/>
    <col min="2" max="6" width="11.625" style="304" customWidth="1"/>
    <col min="7" max="7" width="8" style="10" customWidth="1"/>
    <col min="8" max="16384" width="9" style="10"/>
  </cols>
  <sheetData>
    <row r="1" spans="1:12" ht="14.1" customHeight="1">
      <c r="A1" s="3" t="s">
        <v>70</v>
      </c>
    </row>
    <row r="2" spans="1:12" ht="14.1" customHeight="1">
      <c r="A2" s="3" t="s">
        <v>71</v>
      </c>
      <c r="C2" s="328"/>
    </row>
    <row r="3" spans="1:12" ht="14.1" customHeight="1"/>
    <row r="4" spans="1:12" s="5" customFormat="1" ht="14.1" customHeight="1">
      <c r="A4" s="153" t="s">
        <v>2135</v>
      </c>
      <c r="B4" s="230"/>
      <c r="C4" s="230"/>
      <c r="D4" s="230"/>
      <c r="E4" s="230"/>
      <c r="F4" s="230"/>
    </row>
    <row r="5" spans="1:12" s="5" customFormat="1" ht="14.1" customHeight="1">
      <c r="A5" s="329" t="s">
        <v>2271</v>
      </c>
      <c r="B5" s="230"/>
      <c r="C5" s="230"/>
      <c r="D5" s="230"/>
      <c r="E5" s="230"/>
      <c r="F5" s="230"/>
      <c r="G5" s="292"/>
    </row>
    <row r="6" spans="1:12" ht="29.25" customHeight="1">
      <c r="A6" s="844" t="s">
        <v>630</v>
      </c>
      <c r="B6" s="768" t="s">
        <v>945</v>
      </c>
      <c r="C6" s="768"/>
      <c r="D6" s="768"/>
      <c r="E6" s="768" t="s">
        <v>946</v>
      </c>
      <c r="F6" s="769"/>
    </row>
    <row r="7" spans="1:12" ht="25.5" customHeight="1">
      <c r="A7" s="844"/>
      <c r="B7" s="768" t="s">
        <v>947</v>
      </c>
      <c r="C7" s="768" t="s">
        <v>500</v>
      </c>
      <c r="D7" s="768"/>
      <c r="E7" s="768" t="s">
        <v>947</v>
      </c>
      <c r="F7" s="769" t="s">
        <v>1065</v>
      </c>
    </row>
    <row r="8" spans="1:12" ht="46.5">
      <c r="A8" s="844"/>
      <c r="B8" s="768"/>
      <c r="C8" s="232" t="s">
        <v>966</v>
      </c>
      <c r="D8" s="232" t="s">
        <v>2306</v>
      </c>
      <c r="E8" s="768"/>
      <c r="F8" s="769"/>
    </row>
    <row r="9" spans="1:12" ht="14.1" customHeight="1">
      <c r="A9" s="855" t="s">
        <v>1066</v>
      </c>
      <c r="B9" s="855"/>
      <c r="C9" s="855"/>
      <c r="D9" s="855"/>
      <c r="E9" s="855"/>
      <c r="F9" s="855"/>
    </row>
    <row r="10" spans="1:12" ht="14.1" customHeight="1">
      <c r="A10" s="21" t="s">
        <v>79</v>
      </c>
      <c r="B10" s="277">
        <v>82194</v>
      </c>
      <c r="C10" s="277">
        <v>40742</v>
      </c>
      <c r="D10" s="277">
        <v>25371</v>
      </c>
      <c r="E10" s="277">
        <v>14459</v>
      </c>
      <c r="F10" s="278">
        <v>8265</v>
      </c>
      <c r="G10" s="326"/>
      <c r="H10" s="326"/>
      <c r="I10" s="326"/>
      <c r="J10" s="326"/>
      <c r="K10" s="326"/>
      <c r="L10" s="326"/>
    </row>
    <row r="11" spans="1:12" ht="14.1" customHeight="1">
      <c r="A11" s="17" t="s">
        <v>504</v>
      </c>
      <c r="B11" s="330"/>
      <c r="C11" s="330"/>
      <c r="D11" s="330"/>
      <c r="E11" s="330"/>
      <c r="F11" s="331"/>
      <c r="G11" s="326"/>
      <c r="H11" s="326"/>
      <c r="I11" s="326"/>
      <c r="J11" s="326"/>
      <c r="K11" s="326"/>
      <c r="L11" s="326"/>
    </row>
    <row r="12" spans="1:12" ht="14.1" customHeight="1">
      <c r="A12" s="264" t="s">
        <v>2283</v>
      </c>
      <c r="B12" s="330"/>
      <c r="C12" s="330"/>
      <c r="D12" s="330"/>
      <c r="E12" s="330"/>
      <c r="F12" s="331"/>
      <c r="G12" s="326"/>
      <c r="H12" s="326"/>
      <c r="I12" s="326"/>
      <c r="J12" s="326"/>
      <c r="K12" s="326"/>
      <c r="L12" s="326"/>
    </row>
    <row r="13" spans="1:12" ht="14.1" customHeight="1">
      <c r="A13" s="341" t="s">
        <v>1423</v>
      </c>
      <c r="B13" s="330"/>
      <c r="C13" s="330"/>
      <c r="D13" s="330"/>
      <c r="E13" s="330"/>
      <c r="F13" s="331"/>
      <c r="G13" s="326"/>
      <c r="H13" s="326"/>
      <c r="I13" s="326"/>
      <c r="J13" s="326"/>
      <c r="K13" s="326"/>
      <c r="L13" s="326"/>
    </row>
    <row r="14" spans="1:12" s="332" customFormat="1" ht="12.95" customHeight="1">
      <c r="A14" s="241" t="s">
        <v>1067</v>
      </c>
      <c r="B14" s="277">
        <v>61881</v>
      </c>
      <c r="C14" s="277">
        <v>33390</v>
      </c>
      <c r="D14" s="277">
        <v>19422</v>
      </c>
      <c r="E14" s="277">
        <v>11465</v>
      </c>
      <c r="F14" s="278">
        <v>7162</v>
      </c>
    </row>
    <row r="15" spans="1:12" s="332" customFormat="1" ht="12.95" customHeight="1">
      <c r="A15" s="246" t="s">
        <v>1068</v>
      </c>
      <c r="B15" s="330"/>
      <c r="C15" s="330"/>
      <c r="D15" s="330"/>
      <c r="E15" s="330"/>
      <c r="F15" s="331"/>
      <c r="H15" s="333"/>
    </row>
    <row r="16" spans="1:12" s="332" customFormat="1" ht="12.95" customHeight="1">
      <c r="A16" s="122" t="s">
        <v>1069</v>
      </c>
      <c r="B16" s="279">
        <v>57</v>
      </c>
      <c r="C16" s="279">
        <v>28</v>
      </c>
      <c r="D16" s="279">
        <v>5</v>
      </c>
      <c r="E16" s="279">
        <v>16</v>
      </c>
      <c r="F16" s="280">
        <v>8</v>
      </c>
    </row>
    <row r="17" spans="1:6" s="332" customFormat="1" ht="12.95" customHeight="1">
      <c r="A17" s="295" t="s">
        <v>1070</v>
      </c>
      <c r="B17" s="334"/>
      <c r="C17" s="334"/>
      <c r="D17" s="334"/>
      <c r="E17" s="334"/>
      <c r="F17" s="335"/>
    </row>
    <row r="18" spans="1:6" s="332" customFormat="1" ht="12.95" customHeight="1">
      <c r="A18" s="61" t="s">
        <v>1976</v>
      </c>
      <c r="B18" s="285">
        <v>1</v>
      </c>
      <c r="C18" s="285">
        <v>1</v>
      </c>
      <c r="D18" s="285" t="s">
        <v>92</v>
      </c>
      <c r="E18" s="285" t="s">
        <v>92</v>
      </c>
      <c r="F18" s="283" t="s">
        <v>92</v>
      </c>
    </row>
    <row r="19" spans="1:6" s="332" customFormat="1" ht="12.95" customHeight="1">
      <c r="A19" s="295" t="s">
        <v>1977</v>
      </c>
      <c r="B19" s="334"/>
      <c r="C19" s="334"/>
      <c r="D19" s="334"/>
      <c r="E19" s="334"/>
      <c r="F19" s="335"/>
    </row>
    <row r="20" spans="1:6" s="332" customFormat="1" ht="12.95" customHeight="1">
      <c r="A20" s="122" t="s">
        <v>1071</v>
      </c>
      <c r="B20" s="279">
        <v>40</v>
      </c>
      <c r="C20" s="279">
        <v>21</v>
      </c>
      <c r="D20" s="279">
        <v>6</v>
      </c>
      <c r="E20" s="279">
        <v>12</v>
      </c>
      <c r="F20" s="280">
        <v>9</v>
      </c>
    </row>
    <row r="21" spans="1:6" ht="12.95" customHeight="1">
      <c r="A21" s="295" t="s">
        <v>1072</v>
      </c>
      <c r="B21" s="334"/>
      <c r="C21" s="334"/>
      <c r="D21" s="334"/>
      <c r="E21" s="334"/>
      <c r="F21" s="335"/>
    </row>
    <row r="22" spans="1:6" s="332" customFormat="1" ht="12.95" customHeight="1">
      <c r="A22" s="122" t="s">
        <v>1073</v>
      </c>
      <c r="B22" s="279">
        <v>37</v>
      </c>
      <c r="C22" s="279">
        <v>15</v>
      </c>
      <c r="D22" s="279">
        <v>9</v>
      </c>
      <c r="E22" s="279">
        <v>6</v>
      </c>
      <c r="F22" s="280">
        <v>2</v>
      </c>
    </row>
    <row r="23" spans="1:6" ht="12.95" customHeight="1">
      <c r="A23" s="295" t="s">
        <v>1074</v>
      </c>
      <c r="B23" s="334"/>
      <c r="C23" s="334"/>
      <c r="D23" s="334"/>
      <c r="E23" s="334"/>
      <c r="F23" s="335"/>
    </row>
    <row r="24" spans="1:6" ht="12.95" customHeight="1">
      <c r="A24" s="122" t="s">
        <v>1075</v>
      </c>
      <c r="B24" s="279">
        <v>8373</v>
      </c>
      <c r="C24" s="279">
        <v>5005</v>
      </c>
      <c r="D24" s="279">
        <v>3370</v>
      </c>
      <c r="E24" s="279">
        <v>1053</v>
      </c>
      <c r="F24" s="280">
        <v>733</v>
      </c>
    </row>
    <row r="25" spans="1:6" ht="12.95" customHeight="1">
      <c r="A25" s="295" t="s">
        <v>1076</v>
      </c>
      <c r="B25" s="334"/>
      <c r="C25" s="334"/>
      <c r="D25" s="334"/>
      <c r="E25" s="334"/>
      <c r="F25" s="335"/>
    </row>
    <row r="26" spans="1:6" ht="12.95" customHeight="1">
      <c r="A26" s="122" t="s">
        <v>1077</v>
      </c>
      <c r="B26" s="279">
        <v>7</v>
      </c>
      <c r="C26" s="279">
        <v>5</v>
      </c>
      <c r="D26" s="279">
        <v>3</v>
      </c>
      <c r="E26" s="279" t="s">
        <v>92</v>
      </c>
      <c r="F26" s="280" t="s">
        <v>92</v>
      </c>
    </row>
    <row r="27" spans="1:6" ht="12.95" customHeight="1">
      <c r="A27" s="295" t="s">
        <v>1078</v>
      </c>
      <c r="B27" s="334"/>
      <c r="C27" s="334"/>
      <c r="D27" s="334"/>
      <c r="E27" s="334"/>
      <c r="F27" s="335"/>
    </row>
    <row r="28" spans="1:6" ht="12.95" customHeight="1">
      <c r="A28" s="122" t="s">
        <v>1079</v>
      </c>
      <c r="B28" s="279">
        <v>54</v>
      </c>
      <c r="C28" s="279">
        <v>17</v>
      </c>
      <c r="D28" s="279">
        <v>11</v>
      </c>
      <c r="E28" s="279">
        <v>9</v>
      </c>
      <c r="F28" s="280">
        <v>6</v>
      </c>
    </row>
    <row r="29" spans="1:6" ht="12.95" customHeight="1">
      <c r="A29" s="295" t="s">
        <v>1080</v>
      </c>
      <c r="B29" s="334"/>
      <c r="C29" s="334"/>
      <c r="D29" s="334"/>
      <c r="E29" s="334"/>
      <c r="F29" s="335"/>
    </row>
    <row r="30" spans="1:6" ht="12.95" customHeight="1">
      <c r="A30" s="122" t="s">
        <v>1081</v>
      </c>
      <c r="B30" s="279">
        <v>27</v>
      </c>
      <c r="C30" s="279">
        <v>9</v>
      </c>
      <c r="D30" s="279">
        <v>4</v>
      </c>
      <c r="E30" s="279">
        <v>8</v>
      </c>
      <c r="F30" s="280">
        <v>3</v>
      </c>
    </row>
    <row r="31" spans="1:6" ht="12.95" customHeight="1">
      <c r="A31" s="295" t="s">
        <v>1082</v>
      </c>
      <c r="B31" s="334"/>
      <c r="C31" s="334"/>
      <c r="D31" s="334"/>
      <c r="E31" s="334"/>
      <c r="F31" s="335"/>
    </row>
    <row r="32" spans="1:6" ht="12.95" customHeight="1">
      <c r="A32" s="122" t="s">
        <v>1083</v>
      </c>
      <c r="B32" s="279">
        <v>9</v>
      </c>
      <c r="C32" s="279">
        <v>4</v>
      </c>
      <c r="D32" s="279">
        <v>3</v>
      </c>
      <c r="E32" s="279">
        <v>1</v>
      </c>
      <c r="F32" s="280">
        <v>1</v>
      </c>
    </row>
    <row r="33" spans="1:6" ht="12.95" customHeight="1">
      <c r="A33" s="295" t="s">
        <v>1084</v>
      </c>
      <c r="B33" s="334"/>
      <c r="C33" s="334"/>
      <c r="D33" s="334"/>
      <c r="E33" s="334"/>
      <c r="F33" s="335"/>
    </row>
    <row r="34" spans="1:6" ht="12.95" customHeight="1">
      <c r="A34" s="122" t="s">
        <v>1085</v>
      </c>
      <c r="B34" s="279">
        <v>5</v>
      </c>
      <c r="C34" s="279">
        <v>4</v>
      </c>
      <c r="D34" s="279">
        <v>1</v>
      </c>
      <c r="E34" s="279">
        <v>6</v>
      </c>
      <c r="F34" s="280">
        <v>2</v>
      </c>
    </row>
    <row r="35" spans="1:6" ht="12.95" customHeight="1">
      <c r="A35" s="295" t="s">
        <v>1086</v>
      </c>
      <c r="B35" s="334"/>
      <c r="C35" s="334"/>
      <c r="D35" s="334"/>
      <c r="E35" s="334"/>
      <c r="F35" s="335"/>
    </row>
    <row r="36" spans="1:6" ht="12.95" customHeight="1">
      <c r="A36" s="122" t="s">
        <v>1087</v>
      </c>
      <c r="B36" s="279">
        <v>1105</v>
      </c>
      <c r="C36" s="279">
        <v>762</v>
      </c>
      <c r="D36" s="279">
        <v>204</v>
      </c>
      <c r="E36" s="279">
        <v>415</v>
      </c>
      <c r="F36" s="280">
        <v>332</v>
      </c>
    </row>
    <row r="37" spans="1:6" ht="12.95" customHeight="1">
      <c r="A37" s="295" t="s">
        <v>1088</v>
      </c>
      <c r="B37" s="334"/>
      <c r="C37" s="334"/>
      <c r="D37" s="334"/>
      <c r="E37" s="334"/>
      <c r="F37" s="335"/>
    </row>
    <row r="38" spans="1:6" ht="12.95" customHeight="1">
      <c r="A38" s="122" t="s">
        <v>1089</v>
      </c>
      <c r="B38" s="279">
        <v>67</v>
      </c>
      <c r="C38" s="279">
        <v>38</v>
      </c>
      <c r="D38" s="279">
        <v>13</v>
      </c>
      <c r="E38" s="279">
        <v>6</v>
      </c>
      <c r="F38" s="280">
        <v>3</v>
      </c>
    </row>
    <row r="39" spans="1:6" ht="12.95" customHeight="1">
      <c r="A39" s="295" t="s">
        <v>1090</v>
      </c>
      <c r="B39" s="334"/>
      <c r="C39" s="334"/>
      <c r="D39" s="334"/>
      <c r="E39" s="334"/>
      <c r="F39" s="335"/>
    </row>
    <row r="40" spans="1:6" ht="12.95" customHeight="1">
      <c r="A40" s="122" t="s">
        <v>1091</v>
      </c>
      <c r="B40" s="279">
        <v>15</v>
      </c>
      <c r="C40" s="279">
        <v>9</v>
      </c>
      <c r="D40" s="279">
        <v>4</v>
      </c>
      <c r="E40" s="279">
        <v>2</v>
      </c>
      <c r="F40" s="280">
        <v>2</v>
      </c>
    </row>
    <row r="41" spans="1:6" ht="12.95" customHeight="1">
      <c r="A41" s="295" t="s">
        <v>1092</v>
      </c>
      <c r="B41" s="334"/>
      <c r="C41" s="334"/>
      <c r="D41" s="334"/>
      <c r="E41" s="334"/>
      <c r="F41" s="335"/>
    </row>
    <row r="42" spans="1:6" ht="12.95" customHeight="1">
      <c r="A42" s="122" t="s">
        <v>1093</v>
      </c>
      <c r="B42" s="279">
        <v>63</v>
      </c>
      <c r="C42" s="279">
        <v>35</v>
      </c>
      <c r="D42" s="279">
        <v>8</v>
      </c>
      <c r="E42" s="279">
        <v>14</v>
      </c>
      <c r="F42" s="280">
        <v>11</v>
      </c>
    </row>
    <row r="43" spans="1:6" ht="12.95" customHeight="1">
      <c r="A43" s="295" t="s">
        <v>1094</v>
      </c>
      <c r="B43" s="334"/>
      <c r="C43" s="334"/>
      <c r="D43" s="334"/>
      <c r="E43" s="334"/>
      <c r="F43" s="335"/>
    </row>
    <row r="44" spans="1:6" ht="12.95" customHeight="1">
      <c r="A44" s="122" t="s">
        <v>1095</v>
      </c>
      <c r="B44" s="279">
        <v>554</v>
      </c>
      <c r="C44" s="279">
        <v>300</v>
      </c>
      <c r="D44" s="279">
        <v>80</v>
      </c>
      <c r="E44" s="279">
        <v>87</v>
      </c>
      <c r="F44" s="280">
        <v>44</v>
      </c>
    </row>
    <row r="45" spans="1:6" ht="12.95" customHeight="1">
      <c r="A45" s="295" t="s">
        <v>1096</v>
      </c>
      <c r="B45" s="334"/>
      <c r="C45" s="334"/>
      <c r="D45" s="334"/>
      <c r="E45" s="334"/>
      <c r="F45" s="335"/>
    </row>
    <row r="46" spans="1:6" ht="12.95" customHeight="1">
      <c r="A46" s="122" t="s">
        <v>1097</v>
      </c>
      <c r="B46" s="279">
        <v>49</v>
      </c>
      <c r="C46" s="279">
        <v>20</v>
      </c>
      <c r="D46" s="279">
        <v>15</v>
      </c>
      <c r="E46" s="279">
        <v>9</v>
      </c>
      <c r="F46" s="280">
        <v>7</v>
      </c>
    </row>
    <row r="47" spans="1:6" ht="12.95" customHeight="1">
      <c r="A47" s="295" t="s">
        <v>1098</v>
      </c>
      <c r="B47" s="334"/>
      <c r="C47" s="334"/>
      <c r="D47" s="334"/>
      <c r="E47" s="334"/>
      <c r="F47" s="335"/>
    </row>
    <row r="48" spans="1:6" ht="12.95" customHeight="1">
      <c r="A48" s="122" t="s">
        <v>1099</v>
      </c>
      <c r="B48" s="279">
        <v>2260</v>
      </c>
      <c r="C48" s="279">
        <v>1189</v>
      </c>
      <c r="D48" s="279">
        <v>320</v>
      </c>
      <c r="E48" s="279">
        <v>59</v>
      </c>
      <c r="F48" s="280">
        <v>20</v>
      </c>
    </row>
    <row r="49" spans="1:11" ht="12.95" customHeight="1">
      <c r="A49" s="295" t="s">
        <v>1100</v>
      </c>
      <c r="B49" s="334"/>
      <c r="C49" s="334"/>
      <c r="D49" s="334"/>
      <c r="E49" s="334"/>
      <c r="F49" s="335"/>
    </row>
    <row r="50" spans="1:11" ht="12.95" customHeight="1">
      <c r="A50" s="122" t="s">
        <v>1101</v>
      </c>
      <c r="B50" s="279">
        <v>53</v>
      </c>
      <c r="C50" s="279">
        <v>27</v>
      </c>
      <c r="D50" s="279">
        <v>10</v>
      </c>
      <c r="E50" s="279">
        <v>18</v>
      </c>
      <c r="F50" s="280">
        <v>6</v>
      </c>
    </row>
    <row r="51" spans="1:11" ht="12.95" customHeight="1">
      <c r="A51" s="295" t="s">
        <v>1102</v>
      </c>
      <c r="B51" s="334"/>
      <c r="C51" s="334"/>
      <c r="D51" s="334"/>
      <c r="E51" s="334"/>
      <c r="F51" s="335"/>
    </row>
    <row r="52" spans="1:11" ht="12.95" customHeight="1">
      <c r="A52" s="122" t="s">
        <v>1103</v>
      </c>
      <c r="B52" s="279">
        <v>343</v>
      </c>
      <c r="C52" s="279">
        <v>219</v>
      </c>
      <c r="D52" s="279">
        <v>75</v>
      </c>
      <c r="E52" s="279">
        <v>37</v>
      </c>
      <c r="F52" s="280">
        <v>17</v>
      </c>
    </row>
    <row r="53" spans="1:11" ht="12.95" customHeight="1">
      <c r="A53" s="295" t="s">
        <v>1104</v>
      </c>
      <c r="B53" s="334"/>
      <c r="C53" s="334"/>
      <c r="D53" s="334"/>
      <c r="E53" s="334"/>
      <c r="F53" s="335"/>
    </row>
    <row r="54" spans="1:11" ht="12.95" customHeight="1">
      <c r="A54" s="122" t="s">
        <v>1105</v>
      </c>
      <c r="B54" s="279">
        <v>7</v>
      </c>
      <c r="C54" s="279">
        <v>5</v>
      </c>
      <c r="D54" s="279">
        <v>1</v>
      </c>
      <c r="E54" s="279">
        <v>2</v>
      </c>
      <c r="F54" s="280">
        <v>1</v>
      </c>
    </row>
    <row r="55" spans="1:11" ht="12.95" customHeight="1">
      <c r="A55" s="295" t="s">
        <v>1106</v>
      </c>
      <c r="B55" s="334"/>
      <c r="C55" s="334"/>
      <c r="D55" s="334"/>
      <c r="E55" s="334"/>
      <c r="F55" s="335"/>
    </row>
    <row r="56" spans="1:11" ht="12.95" customHeight="1">
      <c r="A56" s="61" t="s">
        <v>1978</v>
      </c>
      <c r="B56" s="285">
        <v>1</v>
      </c>
      <c r="C56" s="285" t="s">
        <v>92</v>
      </c>
      <c r="D56" s="285" t="s">
        <v>92</v>
      </c>
      <c r="E56" s="285" t="s">
        <v>92</v>
      </c>
      <c r="F56" s="283" t="s">
        <v>92</v>
      </c>
    </row>
    <row r="57" spans="1:11" ht="12.95" customHeight="1">
      <c r="A57" s="295" t="s">
        <v>1978</v>
      </c>
      <c r="B57" s="334"/>
      <c r="C57" s="334"/>
      <c r="D57" s="334"/>
      <c r="E57" s="334"/>
      <c r="F57" s="335"/>
      <c r="G57" s="326"/>
      <c r="H57" s="326"/>
      <c r="I57" s="326"/>
      <c r="J57" s="326"/>
      <c r="K57" s="326"/>
    </row>
    <row r="58" spans="1:11" ht="12.95" customHeight="1">
      <c r="A58" s="122" t="s">
        <v>1107</v>
      </c>
      <c r="B58" s="279">
        <v>18</v>
      </c>
      <c r="C58" s="279">
        <v>13</v>
      </c>
      <c r="D58" s="279">
        <v>4</v>
      </c>
      <c r="E58" s="279">
        <v>2</v>
      </c>
      <c r="F58" s="280">
        <v>2</v>
      </c>
    </row>
    <row r="59" spans="1:11" ht="12.95" customHeight="1">
      <c r="A59" s="295" t="s">
        <v>1108</v>
      </c>
      <c r="B59" s="334"/>
      <c r="C59" s="334"/>
      <c r="D59" s="334"/>
      <c r="E59" s="334"/>
      <c r="F59" s="335"/>
    </row>
    <row r="60" spans="1:11" ht="12.95" customHeight="1">
      <c r="A60" s="122" t="s">
        <v>1109</v>
      </c>
      <c r="B60" s="279">
        <v>563</v>
      </c>
      <c r="C60" s="279">
        <v>306</v>
      </c>
      <c r="D60" s="279">
        <v>155</v>
      </c>
      <c r="E60" s="279">
        <v>143</v>
      </c>
      <c r="F60" s="280">
        <v>100</v>
      </c>
    </row>
    <row r="61" spans="1:11" ht="12.95" customHeight="1">
      <c r="A61" s="295" t="s">
        <v>1110</v>
      </c>
      <c r="B61" s="334"/>
      <c r="C61" s="334"/>
      <c r="D61" s="334"/>
      <c r="E61" s="334"/>
      <c r="F61" s="335"/>
    </row>
    <row r="62" spans="1:11" ht="12.95" customHeight="1">
      <c r="A62" s="122" t="s">
        <v>1111</v>
      </c>
      <c r="B62" s="279">
        <v>3</v>
      </c>
      <c r="C62" s="279">
        <v>1</v>
      </c>
      <c r="D62" s="279" t="s">
        <v>92</v>
      </c>
      <c r="E62" s="279">
        <v>1</v>
      </c>
      <c r="F62" s="280">
        <v>1</v>
      </c>
    </row>
    <row r="63" spans="1:11" ht="12.95" customHeight="1">
      <c r="A63" s="295" t="s">
        <v>1112</v>
      </c>
      <c r="B63" s="334"/>
      <c r="C63" s="334"/>
      <c r="D63" s="334"/>
      <c r="E63" s="334"/>
      <c r="F63" s="335"/>
    </row>
    <row r="64" spans="1:11" ht="12.95" customHeight="1">
      <c r="A64" s="122" t="s">
        <v>1113</v>
      </c>
      <c r="B64" s="279">
        <v>47</v>
      </c>
      <c r="C64" s="279">
        <v>30</v>
      </c>
      <c r="D64" s="279">
        <v>15</v>
      </c>
      <c r="E64" s="279">
        <v>10</v>
      </c>
      <c r="F64" s="280">
        <v>6</v>
      </c>
    </row>
    <row r="65" spans="1:6" ht="12.95" customHeight="1">
      <c r="A65" s="295" t="s">
        <v>1114</v>
      </c>
      <c r="B65" s="334"/>
      <c r="C65" s="334"/>
      <c r="D65" s="334"/>
      <c r="E65" s="334"/>
      <c r="F65" s="335"/>
    </row>
    <row r="66" spans="1:6" ht="12.95" customHeight="1">
      <c r="A66" s="122" t="s">
        <v>1115</v>
      </c>
      <c r="B66" s="279">
        <v>13</v>
      </c>
      <c r="C66" s="279">
        <v>6</v>
      </c>
      <c r="D66" s="279">
        <v>4</v>
      </c>
      <c r="E66" s="279">
        <v>2</v>
      </c>
      <c r="F66" s="280">
        <v>2</v>
      </c>
    </row>
    <row r="67" spans="1:6" ht="12.95" customHeight="1">
      <c r="A67" s="295" t="s">
        <v>1116</v>
      </c>
      <c r="B67" s="334"/>
      <c r="C67" s="334"/>
      <c r="D67" s="334"/>
      <c r="E67" s="334"/>
      <c r="F67" s="335"/>
    </row>
    <row r="68" spans="1:6" ht="12.95" customHeight="1">
      <c r="A68" s="122" t="s">
        <v>1117</v>
      </c>
      <c r="B68" s="279">
        <v>12</v>
      </c>
      <c r="C68" s="279">
        <v>4</v>
      </c>
      <c r="D68" s="279">
        <v>1</v>
      </c>
      <c r="E68" s="279">
        <v>1</v>
      </c>
      <c r="F68" s="280">
        <v>1</v>
      </c>
    </row>
    <row r="69" spans="1:6" ht="12.95" customHeight="1">
      <c r="A69" s="295" t="s">
        <v>1118</v>
      </c>
      <c r="B69" s="334"/>
      <c r="C69" s="334"/>
      <c r="D69" s="334"/>
      <c r="E69" s="334"/>
      <c r="F69" s="335"/>
    </row>
    <row r="70" spans="1:6" ht="12.95" customHeight="1">
      <c r="A70" s="209" t="s">
        <v>1119</v>
      </c>
      <c r="B70" s="279">
        <v>137</v>
      </c>
      <c r="C70" s="279">
        <v>79</v>
      </c>
      <c r="D70" s="279">
        <v>34</v>
      </c>
      <c r="E70" s="279">
        <v>26</v>
      </c>
      <c r="F70" s="280">
        <v>22</v>
      </c>
    </row>
    <row r="71" spans="1:6" ht="12.95" customHeight="1">
      <c r="A71" s="295" t="s">
        <v>1120</v>
      </c>
      <c r="B71" s="334"/>
      <c r="C71" s="334"/>
      <c r="D71" s="334"/>
      <c r="E71" s="334"/>
      <c r="F71" s="335"/>
    </row>
    <row r="72" spans="1:6" ht="12.95" customHeight="1">
      <c r="A72" s="122" t="s">
        <v>1121</v>
      </c>
      <c r="B72" s="279">
        <v>1493</v>
      </c>
      <c r="C72" s="279">
        <v>799</v>
      </c>
      <c r="D72" s="279">
        <v>355</v>
      </c>
      <c r="E72" s="279">
        <v>160</v>
      </c>
      <c r="F72" s="280">
        <v>71</v>
      </c>
    </row>
    <row r="73" spans="1:6" ht="12.95" customHeight="1">
      <c r="A73" s="295" t="s">
        <v>1122</v>
      </c>
      <c r="B73" s="334"/>
      <c r="C73" s="334"/>
      <c r="D73" s="334"/>
      <c r="E73" s="334"/>
      <c r="F73" s="335"/>
    </row>
    <row r="74" spans="1:6" ht="12.95" customHeight="1">
      <c r="A74" s="122" t="s">
        <v>1123</v>
      </c>
      <c r="B74" s="279">
        <v>1423</v>
      </c>
      <c r="C74" s="279">
        <v>871</v>
      </c>
      <c r="D74" s="279">
        <v>276</v>
      </c>
      <c r="E74" s="279">
        <v>245</v>
      </c>
      <c r="F74" s="280">
        <v>151</v>
      </c>
    </row>
    <row r="75" spans="1:6" ht="12.95" customHeight="1">
      <c r="A75" s="295" t="s">
        <v>1124</v>
      </c>
      <c r="B75" s="334"/>
      <c r="C75" s="334"/>
      <c r="D75" s="334"/>
      <c r="E75" s="334"/>
      <c r="F75" s="335"/>
    </row>
    <row r="76" spans="1:6" ht="12.95" customHeight="1">
      <c r="A76" s="61" t="s">
        <v>1979</v>
      </c>
      <c r="B76" s="285">
        <v>241</v>
      </c>
      <c r="C76" s="285">
        <v>137</v>
      </c>
      <c r="D76" s="285">
        <v>116</v>
      </c>
      <c r="E76" s="285">
        <v>18</v>
      </c>
      <c r="F76" s="283">
        <v>8</v>
      </c>
    </row>
    <row r="77" spans="1:6" ht="12.95" customHeight="1">
      <c r="A77" s="295" t="s">
        <v>1701</v>
      </c>
      <c r="B77" s="285"/>
      <c r="C77" s="285"/>
      <c r="D77" s="285"/>
      <c r="E77" s="285"/>
      <c r="F77" s="283"/>
    </row>
    <row r="78" spans="1:6" ht="12.95" customHeight="1">
      <c r="A78" s="122" t="s">
        <v>1125</v>
      </c>
      <c r="B78" s="279">
        <v>154</v>
      </c>
      <c r="C78" s="279">
        <v>53</v>
      </c>
      <c r="D78" s="279">
        <v>28</v>
      </c>
      <c r="E78" s="279">
        <v>21</v>
      </c>
      <c r="F78" s="280">
        <v>4</v>
      </c>
    </row>
    <row r="79" spans="1:6" ht="12.95" customHeight="1">
      <c r="A79" s="295" t="s">
        <v>1126</v>
      </c>
      <c r="B79" s="285"/>
      <c r="C79" s="285"/>
      <c r="D79" s="285"/>
      <c r="E79" s="285"/>
      <c r="F79" s="283"/>
    </row>
    <row r="80" spans="1:6" ht="12.95" customHeight="1">
      <c r="A80" s="122" t="s">
        <v>1127</v>
      </c>
      <c r="B80" s="279">
        <v>1320</v>
      </c>
      <c r="C80" s="279">
        <v>795</v>
      </c>
      <c r="D80" s="279">
        <v>437</v>
      </c>
      <c r="E80" s="279">
        <v>239</v>
      </c>
      <c r="F80" s="280">
        <v>168</v>
      </c>
    </row>
    <row r="81" spans="1:6" ht="12.95" customHeight="1">
      <c r="A81" s="295" t="s">
        <v>1128</v>
      </c>
      <c r="B81" s="285"/>
      <c r="C81" s="285"/>
      <c r="D81" s="285"/>
      <c r="E81" s="285"/>
      <c r="F81" s="283"/>
    </row>
    <row r="82" spans="1:6" ht="12.95" customHeight="1">
      <c r="A82" s="122" t="s">
        <v>1129</v>
      </c>
      <c r="B82" s="279">
        <v>95</v>
      </c>
      <c r="C82" s="279">
        <v>60</v>
      </c>
      <c r="D82" s="279">
        <v>12</v>
      </c>
      <c r="E82" s="279">
        <v>18</v>
      </c>
      <c r="F82" s="280">
        <v>12</v>
      </c>
    </row>
    <row r="83" spans="1:6" ht="12.95" customHeight="1">
      <c r="A83" s="295" t="s">
        <v>1130</v>
      </c>
      <c r="B83" s="334"/>
      <c r="C83" s="334"/>
      <c r="D83" s="334"/>
      <c r="E83" s="334"/>
      <c r="F83" s="335"/>
    </row>
    <row r="84" spans="1:6" ht="12.95" customHeight="1">
      <c r="A84" s="122" t="s">
        <v>1131</v>
      </c>
      <c r="B84" s="279">
        <v>19</v>
      </c>
      <c r="C84" s="279">
        <v>10</v>
      </c>
      <c r="D84" s="279">
        <v>5</v>
      </c>
      <c r="E84" s="279">
        <v>6</v>
      </c>
      <c r="F84" s="280">
        <v>6</v>
      </c>
    </row>
    <row r="85" spans="1:6" ht="12.95" customHeight="1">
      <c r="A85" s="295" t="s">
        <v>1132</v>
      </c>
      <c r="B85" s="334"/>
      <c r="C85" s="334"/>
      <c r="D85" s="334"/>
      <c r="E85" s="334"/>
      <c r="F85" s="335"/>
    </row>
    <row r="86" spans="1:6" ht="12.95" customHeight="1">
      <c r="A86" s="122" t="s">
        <v>1133</v>
      </c>
      <c r="B86" s="279">
        <v>133</v>
      </c>
      <c r="C86" s="279">
        <v>70</v>
      </c>
      <c r="D86" s="279">
        <v>34</v>
      </c>
      <c r="E86" s="279">
        <v>67</v>
      </c>
      <c r="F86" s="280">
        <v>52</v>
      </c>
    </row>
    <row r="87" spans="1:6" ht="12.95" customHeight="1">
      <c r="A87" s="295" t="s">
        <v>1134</v>
      </c>
      <c r="B87" s="334"/>
      <c r="C87" s="334"/>
      <c r="D87" s="334"/>
      <c r="E87" s="334"/>
      <c r="F87" s="335"/>
    </row>
    <row r="88" spans="1:6" ht="12.95" customHeight="1">
      <c r="A88" s="122" t="s">
        <v>1135</v>
      </c>
      <c r="B88" s="279">
        <v>15</v>
      </c>
      <c r="C88" s="279">
        <v>11</v>
      </c>
      <c r="D88" s="279">
        <v>1</v>
      </c>
      <c r="E88" s="279" t="s">
        <v>92</v>
      </c>
      <c r="F88" s="280" t="s">
        <v>92</v>
      </c>
    </row>
    <row r="89" spans="1:6" ht="12.95" customHeight="1">
      <c r="A89" s="295" t="s">
        <v>1136</v>
      </c>
      <c r="B89" s="334"/>
      <c r="C89" s="334"/>
      <c r="D89" s="334"/>
      <c r="E89" s="334"/>
      <c r="F89" s="335"/>
    </row>
    <row r="90" spans="1:6" ht="12.95" customHeight="1">
      <c r="A90" s="122" t="s">
        <v>1137</v>
      </c>
      <c r="B90" s="279">
        <v>26</v>
      </c>
      <c r="C90" s="279">
        <v>17</v>
      </c>
      <c r="D90" s="279">
        <v>6</v>
      </c>
      <c r="E90" s="279">
        <v>7</v>
      </c>
      <c r="F90" s="280" t="s">
        <v>92</v>
      </c>
    </row>
    <row r="91" spans="1:6" ht="12.95" customHeight="1">
      <c r="A91" s="295" t="s">
        <v>1138</v>
      </c>
      <c r="B91" s="334"/>
      <c r="C91" s="334"/>
      <c r="D91" s="334"/>
      <c r="E91" s="334"/>
      <c r="F91" s="335"/>
    </row>
    <row r="92" spans="1:6" ht="12.95" customHeight="1">
      <c r="A92" s="122" t="s">
        <v>1139</v>
      </c>
      <c r="B92" s="279">
        <v>852</v>
      </c>
      <c r="C92" s="279">
        <v>441</v>
      </c>
      <c r="D92" s="279">
        <v>124</v>
      </c>
      <c r="E92" s="279">
        <v>224</v>
      </c>
      <c r="F92" s="280">
        <v>107</v>
      </c>
    </row>
    <row r="93" spans="1:6" ht="12.95" customHeight="1">
      <c r="A93" s="295" t="s">
        <v>1140</v>
      </c>
      <c r="B93" s="334"/>
      <c r="C93" s="334"/>
      <c r="D93" s="334"/>
      <c r="E93" s="334"/>
      <c r="F93" s="335"/>
    </row>
    <row r="94" spans="1:6" ht="12.95" customHeight="1">
      <c r="A94" s="122" t="s">
        <v>1141</v>
      </c>
      <c r="B94" s="279">
        <v>2203</v>
      </c>
      <c r="C94" s="279">
        <v>597</v>
      </c>
      <c r="D94" s="279">
        <v>667</v>
      </c>
      <c r="E94" s="279">
        <v>245</v>
      </c>
      <c r="F94" s="280">
        <v>65</v>
      </c>
    </row>
    <row r="95" spans="1:6" ht="12.95" customHeight="1">
      <c r="A95" s="295" t="s">
        <v>1142</v>
      </c>
      <c r="B95" s="334"/>
      <c r="C95" s="334"/>
      <c r="D95" s="334"/>
      <c r="E95" s="334"/>
      <c r="F95" s="335"/>
    </row>
    <row r="96" spans="1:6" ht="12.95" customHeight="1">
      <c r="A96" s="122" t="s">
        <v>1143</v>
      </c>
      <c r="B96" s="279">
        <v>39017</v>
      </c>
      <c r="C96" s="279">
        <v>20949</v>
      </c>
      <c r="D96" s="279">
        <v>12846</v>
      </c>
      <c r="E96" s="279">
        <v>8108</v>
      </c>
      <c r="F96" s="280">
        <v>5110</v>
      </c>
    </row>
    <row r="97" spans="1:11" ht="12.95" customHeight="1">
      <c r="A97" s="295" t="s">
        <v>1144</v>
      </c>
      <c r="B97" s="334"/>
      <c r="C97" s="334"/>
      <c r="D97" s="334"/>
      <c r="E97" s="334"/>
      <c r="F97" s="335"/>
    </row>
    <row r="98" spans="1:11" ht="12.95" customHeight="1">
      <c r="A98" s="122" t="s">
        <v>1145</v>
      </c>
      <c r="B98" s="279">
        <v>68</v>
      </c>
      <c r="C98" s="279">
        <v>29</v>
      </c>
      <c r="D98" s="279">
        <v>11</v>
      </c>
      <c r="E98" s="279">
        <v>18</v>
      </c>
      <c r="F98" s="280">
        <v>11</v>
      </c>
    </row>
    <row r="99" spans="1:11" ht="12.95" customHeight="1">
      <c r="A99" s="295" t="s">
        <v>1146</v>
      </c>
      <c r="B99" s="334"/>
      <c r="C99" s="334"/>
      <c r="D99" s="334"/>
      <c r="E99" s="334"/>
      <c r="F99" s="335"/>
    </row>
    <row r="100" spans="1:11" ht="12.95" customHeight="1">
      <c r="A100" s="122" t="s">
        <v>1147</v>
      </c>
      <c r="B100" s="279">
        <v>289</v>
      </c>
      <c r="C100" s="279">
        <v>123</v>
      </c>
      <c r="D100" s="279">
        <v>43</v>
      </c>
      <c r="E100" s="279">
        <v>68</v>
      </c>
      <c r="F100" s="280">
        <v>31</v>
      </c>
    </row>
    <row r="101" spans="1:11" ht="12.95" customHeight="1">
      <c r="A101" s="295" t="s">
        <v>1148</v>
      </c>
      <c r="B101" s="334"/>
      <c r="C101" s="334"/>
      <c r="D101" s="334"/>
      <c r="E101" s="334"/>
      <c r="F101" s="335"/>
    </row>
    <row r="102" spans="1:11" ht="12.95" customHeight="1">
      <c r="A102" s="122" t="s">
        <v>1149</v>
      </c>
      <c r="B102" s="279">
        <v>612</v>
      </c>
      <c r="C102" s="279">
        <v>276</v>
      </c>
      <c r="D102" s="279">
        <v>106</v>
      </c>
      <c r="E102" s="279">
        <v>76</v>
      </c>
      <c r="F102" s="280">
        <v>25</v>
      </c>
    </row>
    <row r="103" spans="1:11" ht="12.95" customHeight="1">
      <c r="A103" s="295" t="s">
        <v>1150</v>
      </c>
      <c r="B103" s="334"/>
      <c r="C103" s="334"/>
      <c r="D103" s="334"/>
      <c r="E103" s="334"/>
      <c r="F103" s="335"/>
    </row>
    <row r="104" spans="1:11" ht="12.95" customHeight="1">
      <c r="A104" s="323" t="s">
        <v>1980</v>
      </c>
      <c r="B104" s="285">
        <v>1</v>
      </c>
      <c r="C104" s="285" t="s">
        <v>92</v>
      </c>
      <c r="D104" s="285" t="s">
        <v>92</v>
      </c>
      <c r="E104" s="285" t="s">
        <v>92</v>
      </c>
      <c r="F104" s="283" t="s">
        <v>92</v>
      </c>
      <c r="G104" s="326"/>
      <c r="H104" s="326"/>
      <c r="I104" s="326"/>
      <c r="J104" s="326"/>
      <c r="K104" s="326"/>
    </row>
    <row r="105" spans="1:11" ht="12.95" customHeight="1">
      <c r="A105" s="295" t="s">
        <v>1981</v>
      </c>
      <c r="B105" s="334"/>
      <c r="C105" s="334"/>
      <c r="D105" s="334"/>
      <c r="E105" s="334"/>
      <c r="F105" s="335"/>
    </row>
    <row r="106" spans="1:11" ht="12.95" customHeight="1">
      <c r="A106" s="54" t="s">
        <v>1151</v>
      </c>
      <c r="B106" s="277">
        <v>15424</v>
      </c>
      <c r="C106" s="277">
        <v>5394</v>
      </c>
      <c r="D106" s="277">
        <v>4313</v>
      </c>
      <c r="E106" s="277">
        <v>2377</v>
      </c>
      <c r="F106" s="278">
        <v>875</v>
      </c>
    </row>
    <row r="107" spans="1:11" ht="12.95" customHeight="1">
      <c r="A107" s="336" t="s">
        <v>1152</v>
      </c>
      <c r="B107" s="334"/>
      <c r="C107" s="334"/>
      <c r="D107" s="334"/>
      <c r="E107" s="334"/>
      <c r="F107" s="335"/>
    </row>
    <row r="108" spans="1:11" ht="12.95" customHeight="1">
      <c r="A108" s="122" t="s">
        <v>1153</v>
      </c>
      <c r="B108" s="279">
        <v>99</v>
      </c>
      <c r="C108" s="279">
        <v>28</v>
      </c>
      <c r="D108" s="279">
        <v>27</v>
      </c>
      <c r="E108" s="279">
        <v>15</v>
      </c>
      <c r="F108" s="280" t="s">
        <v>92</v>
      </c>
    </row>
    <row r="109" spans="1:11" ht="12.95" customHeight="1">
      <c r="A109" s="295" t="s">
        <v>1154</v>
      </c>
      <c r="B109" s="334"/>
      <c r="C109" s="334"/>
      <c r="D109" s="334"/>
      <c r="E109" s="334"/>
      <c r="F109" s="335"/>
    </row>
    <row r="110" spans="1:11" ht="12.95" customHeight="1">
      <c r="A110" s="122" t="s">
        <v>1155</v>
      </c>
      <c r="B110" s="279">
        <v>619</v>
      </c>
      <c r="C110" s="279">
        <v>184</v>
      </c>
      <c r="D110" s="279">
        <v>75</v>
      </c>
      <c r="E110" s="279">
        <v>148</v>
      </c>
      <c r="F110" s="280">
        <v>42</v>
      </c>
    </row>
    <row r="111" spans="1:11" ht="12.95" customHeight="1">
      <c r="A111" s="295" t="s">
        <v>1156</v>
      </c>
      <c r="B111" s="334"/>
      <c r="C111" s="334"/>
      <c r="D111" s="334"/>
      <c r="E111" s="334"/>
      <c r="F111" s="335"/>
    </row>
    <row r="112" spans="1:11" ht="12.95" customHeight="1">
      <c r="A112" s="122" t="s">
        <v>1157</v>
      </c>
      <c r="B112" s="279">
        <v>99</v>
      </c>
      <c r="C112" s="279">
        <v>51</v>
      </c>
      <c r="D112" s="279">
        <v>21</v>
      </c>
      <c r="E112" s="279">
        <v>19</v>
      </c>
      <c r="F112" s="280">
        <v>14</v>
      </c>
    </row>
    <row r="113" spans="1:11" ht="12.95" customHeight="1">
      <c r="A113" s="295" t="s">
        <v>1158</v>
      </c>
      <c r="B113" s="334"/>
      <c r="C113" s="334"/>
      <c r="D113" s="334"/>
      <c r="E113" s="334"/>
      <c r="F113" s="335"/>
    </row>
    <row r="114" spans="1:11" ht="12.95" customHeight="1">
      <c r="A114" s="122" t="s">
        <v>1159</v>
      </c>
      <c r="B114" s="279">
        <v>1256</v>
      </c>
      <c r="C114" s="279">
        <v>240</v>
      </c>
      <c r="D114" s="279">
        <v>258</v>
      </c>
      <c r="E114" s="279">
        <v>101</v>
      </c>
      <c r="F114" s="280">
        <v>19</v>
      </c>
    </row>
    <row r="115" spans="1:11" ht="12.95" customHeight="1">
      <c r="A115" s="295" t="s">
        <v>1160</v>
      </c>
      <c r="B115" s="334"/>
      <c r="C115" s="334"/>
      <c r="D115" s="334"/>
      <c r="E115" s="334"/>
      <c r="F115" s="335"/>
    </row>
    <row r="116" spans="1:11" ht="12.95" customHeight="1">
      <c r="A116" s="122" t="s">
        <v>1161</v>
      </c>
      <c r="B116" s="279">
        <v>20</v>
      </c>
      <c r="C116" s="279">
        <v>8</v>
      </c>
      <c r="D116" s="279">
        <v>10</v>
      </c>
      <c r="E116" s="279">
        <v>3</v>
      </c>
      <c r="F116" s="280">
        <v>1</v>
      </c>
    </row>
    <row r="117" spans="1:11" ht="12.95" customHeight="1">
      <c r="A117" s="295" t="s">
        <v>1162</v>
      </c>
      <c r="B117" s="334"/>
      <c r="C117" s="334"/>
      <c r="D117" s="334"/>
      <c r="E117" s="334"/>
      <c r="F117" s="335"/>
    </row>
    <row r="118" spans="1:11" ht="12.95" customHeight="1">
      <c r="A118" s="122" t="s">
        <v>1163</v>
      </c>
      <c r="B118" s="279">
        <v>252</v>
      </c>
      <c r="C118" s="279">
        <v>44</v>
      </c>
      <c r="D118" s="279">
        <v>68</v>
      </c>
      <c r="E118" s="279">
        <v>29</v>
      </c>
      <c r="F118" s="280">
        <v>2</v>
      </c>
    </row>
    <row r="119" spans="1:11" ht="12.95" customHeight="1">
      <c r="A119" s="295" t="s">
        <v>1164</v>
      </c>
      <c r="B119" s="334"/>
      <c r="C119" s="334"/>
      <c r="D119" s="334"/>
      <c r="E119" s="334"/>
      <c r="F119" s="335"/>
    </row>
    <row r="120" spans="1:11" ht="12.95" customHeight="1">
      <c r="A120" s="122" t="s">
        <v>1165</v>
      </c>
      <c r="B120" s="279" t="s">
        <v>92</v>
      </c>
      <c r="C120" s="279" t="s">
        <v>92</v>
      </c>
      <c r="D120" s="279" t="s">
        <v>92</v>
      </c>
      <c r="E120" s="279">
        <v>1</v>
      </c>
      <c r="F120" s="280">
        <v>1</v>
      </c>
    </row>
    <row r="121" spans="1:11" ht="12.95" customHeight="1">
      <c r="A121" s="295" t="s">
        <v>1166</v>
      </c>
      <c r="B121" s="334"/>
      <c r="C121" s="334"/>
      <c r="D121" s="334"/>
      <c r="E121" s="334"/>
      <c r="F121" s="335"/>
    </row>
    <row r="122" spans="1:11" ht="12.95" customHeight="1">
      <c r="A122" s="122" t="s">
        <v>1167</v>
      </c>
      <c r="B122" s="279">
        <v>1492</v>
      </c>
      <c r="C122" s="279">
        <v>814</v>
      </c>
      <c r="D122" s="279">
        <v>332</v>
      </c>
      <c r="E122" s="279">
        <v>345</v>
      </c>
      <c r="F122" s="280">
        <v>190</v>
      </c>
    </row>
    <row r="123" spans="1:11" ht="12.95" customHeight="1">
      <c r="A123" s="295" t="s">
        <v>1168</v>
      </c>
      <c r="B123" s="334"/>
      <c r="C123" s="334"/>
      <c r="D123" s="334"/>
      <c r="E123" s="334"/>
      <c r="F123" s="335"/>
      <c r="G123" s="326"/>
      <c r="H123" s="326"/>
      <c r="I123" s="326"/>
      <c r="J123" s="326"/>
      <c r="K123" s="326"/>
    </row>
    <row r="124" spans="1:11" ht="12.95" customHeight="1">
      <c r="A124" s="122" t="s">
        <v>1169</v>
      </c>
      <c r="B124" s="279">
        <v>16</v>
      </c>
      <c r="C124" s="279">
        <v>5</v>
      </c>
      <c r="D124" s="279">
        <v>4</v>
      </c>
      <c r="E124" s="279">
        <v>3</v>
      </c>
      <c r="F124" s="280">
        <v>1</v>
      </c>
    </row>
    <row r="125" spans="1:11" ht="12.95" customHeight="1">
      <c r="A125" s="295" t="s">
        <v>1170</v>
      </c>
      <c r="B125" s="334"/>
      <c r="C125" s="334"/>
      <c r="D125" s="334"/>
      <c r="E125" s="334"/>
      <c r="F125" s="335"/>
    </row>
    <row r="126" spans="1:11" ht="12.95" customHeight="1">
      <c r="A126" s="122" t="s">
        <v>1171</v>
      </c>
      <c r="B126" s="279">
        <v>40</v>
      </c>
      <c r="C126" s="279">
        <v>28</v>
      </c>
      <c r="D126" s="279">
        <v>12</v>
      </c>
      <c r="E126" s="279">
        <v>6</v>
      </c>
      <c r="F126" s="280">
        <v>3</v>
      </c>
    </row>
    <row r="127" spans="1:11" ht="12.95" customHeight="1">
      <c r="A127" s="295" t="s">
        <v>1172</v>
      </c>
      <c r="B127" s="334"/>
      <c r="C127" s="334"/>
      <c r="D127" s="334"/>
      <c r="E127" s="334"/>
      <c r="F127" s="335"/>
    </row>
    <row r="128" spans="1:11" ht="12.95" customHeight="1">
      <c r="A128" s="122" t="s">
        <v>1173</v>
      </c>
      <c r="B128" s="279">
        <v>469</v>
      </c>
      <c r="C128" s="279">
        <v>142</v>
      </c>
      <c r="D128" s="279">
        <v>298</v>
      </c>
      <c r="E128" s="279">
        <v>117</v>
      </c>
      <c r="F128" s="280">
        <v>65</v>
      </c>
    </row>
    <row r="129" spans="1:7" ht="12.95" customHeight="1">
      <c r="A129" s="295" t="s">
        <v>1174</v>
      </c>
      <c r="B129" s="334"/>
      <c r="C129" s="334"/>
      <c r="D129" s="334"/>
      <c r="E129" s="334"/>
      <c r="F129" s="335"/>
    </row>
    <row r="130" spans="1:7" ht="12.95" customHeight="1">
      <c r="A130" s="122" t="s">
        <v>1175</v>
      </c>
      <c r="B130" s="279">
        <v>3388</v>
      </c>
      <c r="C130" s="279">
        <v>775</v>
      </c>
      <c r="D130" s="279">
        <v>588</v>
      </c>
      <c r="E130" s="279">
        <v>615</v>
      </c>
      <c r="F130" s="280">
        <v>96</v>
      </c>
    </row>
    <row r="131" spans="1:7" ht="12.95" customHeight="1">
      <c r="A131" s="295" t="s">
        <v>1176</v>
      </c>
      <c r="B131" s="334"/>
      <c r="C131" s="334"/>
      <c r="D131" s="334"/>
      <c r="E131" s="334"/>
      <c r="F131" s="335"/>
    </row>
    <row r="132" spans="1:7" ht="12.95" customHeight="1">
      <c r="A132" s="122" t="s">
        <v>1177</v>
      </c>
      <c r="B132" s="279">
        <v>180</v>
      </c>
      <c r="C132" s="279">
        <v>69</v>
      </c>
      <c r="D132" s="279">
        <v>9</v>
      </c>
      <c r="E132" s="279">
        <v>23</v>
      </c>
      <c r="F132" s="280">
        <v>17</v>
      </c>
    </row>
    <row r="133" spans="1:7" ht="12.95" customHeight="1">
      <c r="A133" s="295" t="s">
        <v>1178</v>
      </c>
      <c r="B133" s="334"/>
      <c r="C133" s="334"/>
      <c r="D133" s="334"/>
      <c r="E133" s="334"/>
      <c r="F133" s="335"/>
    </row>
    <row r="134" spans="1:7" ht="12.95" customHeight="1">
      <c r="A134" s="122" t="s">
        <v>1179</v>
      </c>
      <c r="B134" s="279">
        <v>303</v>
      </c>
      <c r="C134" s="279">
        <v>74</v>
      </c>
      <c r="D134" s="279">
        <v>70</v>
      </c>
      <c r="E134" s="279">
        <v>45</v>
      </c>
      <c r="F134" s="280">
        <v>4</v>
      </c>
    </row>
    <row r="135" spans="1:7" ht="12.95" customHeight="1">
      <c r="A135" s="295" t="s">
        <v>1180</v>
      </c>
      <c r="B135" s="334"/>
      <c r="C135" s="334"/>
      <c r="D135" s="334"/>
      <c r="E135" s="334"/>
      <c r="F135" s="335"/>
    </row>
    <row r="136" spans="1:7" ht="12.95" customHeight="1">
      <c r="A136" s="122" t="s">
        <v>1181</v>
      </c>
      <c r="B136" s="279">
        <v>276</v>
      </c>
      <c r="C136" s="279">
        <v>110</v>
      </c>
      <c r="D136" s="279">
        <v>135</v>
      </c>
      <c r="E136" s="279">
        <v>22</v>
      </c>
      <c r="F136" s="280">
        <v>10</v>
      </c>
    </row>
    <row r="137" spans="1:7" ht="12.95" customHeight="1">
      <c r="A137" s="295" t="s">
        <v>1181</v>
      </c>
      <c r="B137" s="334"/>
      <c r="C137" s="334"/>
      <c r="D137" s="334"/>
      <c r="E137" s="334"/>
      <c r="F137" s="335"/>
    </row>
    <row r="138" spans="1:7" ht="12.95" customHeight="1">
      <c r="A138" s="122" t="s">
        <v>1182</v>
      </c>
      <c r="B138" s="279">
        <v>210</v>
      </c>
      <c r="C138" s="279">
        <v>96</v>
      </c>
      <c r="D138" s="279">
        <v>25</v>
      </c>
      <c r="E138" s="279">
        <v>18</v>
      </c>
      <c r="F138" s="280">
        <v>4</v>
      </c>
      <c r="G138" s="16"/>
    </row>
    <row r="139" spans="1:7" ht="12.95" customHeight="1">
      <c r="A139" s="295" t="s">
        <v>1183</v>
      </c>
      <c r="B139" s="334"/>
      <c r="C139" s="334"/>
      <c r="D139" s="334"/>
      <c r="E139" s="334"/>
      <c r="F139" s="335"/>
    </row>
    <row r="140" spans="1:7" ht="12.95" customHeight="1">
      <c r="A140" s="122" t="s">
        <v>1184</v>
      </c>
      <c r="B140" s="279">
        <v>128</v>
      </c>
      <c r="C140" s="279">
        <v>77</v>
      </c>
      <c r="D140" s="279">
        <v>26</v>
      </c>
      <c r="E140" s="279">
        <v>21</v>
      </c>
      <c r="F140" s="280">
        <v>13</v>
      </c>
    </row>
    <row r="141" spans="1:7" ht="12.95" customHeight="1">
      <c r="A141" s="295" t="s">
        <v>1185</v>
      </c>
      <c r="B141" s="334"/>
      <c r="C141" s="334"/>
      <c r="D141" s="334"/>
      <c r="E141" s="334"/>
      <c r="F141" s="335"/>
    </row>
    <row r="142" spans="1:7" ht="12.95" customHeight="1">
      <c r="A142" s="122" t="s">
        <v>1186</v>
      </c>
      <c r="B142" s="279">
        <v>39</v>
      </c>
      <c r="C142" s="279">
        <v>5</v>
      </c>
      <c r="D142" s="279">
        <v>11</v>
      </c>
      <c r="E142" s="279">
        <v>3</v>
      </c>
      <c r="F142" s="280" t="s">
        <v>92</v>
      </c>
    </row>
    <row r="143" spans="1:7" ht="12.95" customHeight="1">
      <c r="A143" s="295" t="s">
        <v>1187</v>
      </c>
      <c r="B143" s="334"/>
      <c r="C143" s="334"/>
      <c r="D143" s="334"/>
      <c r="E143" s="334"/>
      <c r="F143" s="335"/>
    </row>
    <row r="144" spans="1:7" ht="12.95" customHeight="1">
      <c r="A144" s="122" t="s">
        <v>1188</v>
      </c>
      <c r="B144" s="279">
        <v>95</v>
      </c>
      <c r="C144" s="279">
        <v>16</v>
      </c>
      <c r="D144" s="279">
        <v>23</v>
      </c>
      <c r="E144" s="279">
        <v>5</v>
      </c>
      <c r="F144" s="280">
        <v>2</v>
      </c>
    </row>
    <row r="145" spans="1:6" ht="12.95" customHeight="1">
      <c r="A145" s="295" t="s">
        <v>1189</v>
      </c>
      <c r="B145" s="334"/>
      <c r="C145" s="334"/>
      <c r="D145" s="334"/>
      <c r="E145" s="334"/>
      <c r="F145" s="335"/>
    </row>
    <row r="146" spans="1:6" ht="12.95" customHeight="1">
      <c r="A146" s="122" t="s">
        <v>1190</v>
      </c>
      <c r="B146" s="279">
        <v>2</v>
      </c>
      <c r="C146" s="279" t="s">
        <v>92</v>
      </c>
      <c r="D146" s="279" t="s">
        <v>92</v>
      </c>
      <c r="E146" s="279">
        <v>2</v>
      </c>
      <c r="F146" s="280" t="s">
        <v>92</v>
      </c>
    </row>
    <row r="147" spans="1:6" ht="12.95" customHeight="1">
      <c r="A147" s="295" t="s">
        <v>1191</v>
      </c>
      <c r="B147" s="334"/>
      <c r="C147" s="334"/>
      <c r="D147" s="334"/>
      <c r="E147" s="334"/>
      <c r="F147" s="335"/>
    </row>
    <row r="148" spans="1:6" ht="12.95" customHeight="1">
      <c r="A148" s="122" t="s">
        <v>1192</v>
      </c>
      <c r="B148" s="279">
        <v>32</v>
      </c>
      <c r="C148" s="279">
        <v>4</v>
      </c>
      <c r="D148" s="279">
        <v>16</v>
      </c>
      <c r="E148" s="279">
        <v>10</v>
      </c>
      <c r="F148" s="280" t="s">
        <v>92</v>
      </c>
    </row>
    <row r="149" spans="1:6" ht="12.95" customHeight="1">
      <c r="A149" s="295" t="s">
        <v>1193</v>
      </c>
      <c r="B149" s="334"/>
      <c r="C149" s="334"/>
      <c r="D149" s="334"/>
      <c r="E149" s="334"/>
      <c r="F149" s="335"/>
    </row>
    <row r="150" spans="1:6" ht="12.95" customHeight="1">
      <c r="A150" s="122" t="s">
        <v>1194</v>
      </c>
      <c r="B150" s="279">
        <v>1320</v>
      </c>
      <c r="C150" s="279">
        <v>715</v>
      </c>
      <c r="D150" s="279">
        <v>561</v>
      </c>
      <c r="E150" s="279">
        <v>170</v>
      </c>
      <c r="F150" s="280">
        <v>114</v>
      </c>
    </row>
    <row r="151" spans="1:6" ht="12.95" customHeight="1">
      <c r="A151" s="295" t="s">
        <v>1195</v>
      </c>
      <c r="B151" s="334"/>
      <c r="C151" s="334"/>
      <c r="D151" s="334"/>
      <c r="E151" s="334"/>
      <c r="F151" s="335"/>
    </row>
    <row r="152" spans="1:6" ht="12.95" customHeight="1">
      <c r="A152" s="122" t="s">
        <v>1196</v>
      </c>
      <c r="B152" s="279">
        <v>331</v>
      </c>
      <c r="C152" s="279">
        <v>141</v>
      </c>
      <c r="D152" s="279">
        <v>158</v>
      </c>
      <c r="E152" s="279">
        <v>35</v>
      </c>
      <c r="F152" s="280">
        <v>22</v>
      </c>
    </row>
    <row r="153" spans="1:6" ht="12.95" customHeight="1">
      <c r="A153" s="295" t="s">
        <v>1197</v>
      </c>
      <c r="B153" s="334"/>
      <c r="C153" s="334"/>
      <c r="D153" s="334"/>
      <c r="E153" s="334"/>
      <c r="F153" s="335"/>
    </row>
    <row r="154" spans="1:6" ht="12.95" customHeight="1">
      <c r="A154" s="122" t="s">
        <v>1198</v>
      </c>
      <c r="B154" s="279">
        <v>14</v>
      </c>
      <c r="C154" s="279">
        <v>8</v>
      </c>
      <c r="D154" s="279">
        <v>4</v>
      </c>
      <c r="E154" s="279">
        <v>1</v>
      </c>
      <c r="F154" s="280" t="s">
        <v>92</v>
      </c>
    </row>
    <row r="155" spans="1:6" ht="12.95" customHeight="1">
      <c r="A155" s="245" t="s">
        <v>1199</v>
      </c>
      <c r="B155" s="279"/>
      <c r="C155" s="279"/>
      <c r="D155" s="279"/>
      <c r="E155" s="279"/>
      <c r="F155" s="280"/>
    </row>
    <row r="156" spans="1:6" ht="12.95" customHeight="1">
      <c r="A156" s="122" t="s">
        <v>1200</v>
      </c>
      <c r="B156" s="279">
        <v>117</v>
      </c>
      <c r="C156" s="279">
        <v>63</v>
      </c>
      <c r="D156" s="279">
        <v>31</v>
      </c>
      <c r="E156" s="279">
        <v>38</v>
      </c>
      <c r="F156" s="280">
        <v>23</v>
      </c>
    </row>
    <row r="157" spans="1:6" ht="12.95" customHeight="1">
      <c r="A157" s="295" t="s">
        <v>1201</v>
      </c>
      <c r="B157" s="334"/>
      <c r="C157" s="334"/>
      <c r="D157" s="334"/>
      <c r="E157" s="334"/>
      <c r="F157" s="335"/>
    </row>
    <row r="158" spans="1:6" ht="12.95" customHeight="1">
      <c r="A158" s="122" t="s">
        <v>1202</v>
      </c>
      <c r="B158" s="279">
        <v>127</v>
      </c>
      <c r="C158" s="279">
        <v>13</v>
      </c>
      <c r="D158" s="279">
        <v>21</v>
      </c>
      <c r="E158" s="279">
        <v>16</v>
      </c>
      <c r="F158" s="280" t="s">
        <v>92</v>
      </c>
    </row>
    <row r="159" spans="1:6" ht="12.95" customHeight="1">
      <c r="A159" s="295" t="s">
        <v>1203</v>
      </c>
      <c r="B159" s="334"/>
      <c r="C159" s="334"/>
      <c r="D159" s="334"/>
      <c r="E159" s="334"/>
      <c r="F159" s="335"/>
    </row>
    <row r="160" spans="1:6" ht="12.95" customHeight="1">
      <c r="A160" s="122" t="s">
        <v>1204</v>
      </c>
      <c r="B160" s="279">
        <v>8</v>
      </c>
      <c r="C160" s="279">
        <v>5</v>
      </c>
      <c r="D160" s="279">
        <v>2</v>
      </c>
      <c r="E160" s="279" t="s">
        <v>92</v>
      </c>
      <c r="F160" s="280" t="s">
        <v>92</v>
      </c>
    </row>
    <row r="161" spans="1:6" ht="12.95" customHeight="1">
      <c r="A161" s="295" t="s">
        <v>1204</v>
      </c>
      <c r="B161" s="334"/>
      <c r="C161" s="334"/>
      <c r="D161" s="334"/>
      <c r="E161" s="334"/>
      <c r="F161" s="335"/>
    </row>
    <row r="162" spans="1:6" ht="12.95" customHeight="1">
      <c r="A162" s="122" t="s">
        <v>1205</v>
      </c>
      <c r="B162" s="279">
        <v>135</v>
      </c>
      <c r="C162" s="279">
        <v>34</v>
      </c>
      <c r="D162" s="279">
        <v>24</v>
      </c>
      <c r="E162" s="279">
        <v>26</v>
      </c>
      <c r="F162" s="280">
        <v>5</v>
      </c>
    </row>
    <row r="163" spans="1:6" ht="12.95" customHeight="1">
      <c r="A163" s="295" t="s">
        <v>1206</v>
      </c>
      <c r="B163" s="334"/>
      <c r="C163" s="334"/>
      <c r="D163" s="334"/>
      <c r="E163" s="334"/>
      <c r="F163" s="335"/>
    </row>
    <row r="164" spans="1:6" ht="12.95" customHeight="1">
      <c r="A164" s="61" t="s">
        <v>1207</v>
      </c>
      <c r="B164" s="285">
        <v>2</v>
      </c>
      <c r="C164" s="285">
        <v>1</v>
      </c>
      <c r="D164" s="285" t="s">
        <v>92</v>
      </c>
      <c r="E164" s="285">
        <v>1</v>
      </c>
      <c r="F164" s="283">
        <v>1</v>
      </c>
    </row>
    <row r="165" spans="1:6" ht="12.95" customHeight="1">
      <c r="A165" s="295" t="s">
        <v>1208</v>
      </c>
      <c r="B165" s="285"/>
      <c r="C165" s="285"/>
      <c r="D165" s="285"/>
      <c r="E165" s="285"/>
      <c r="F165" s="283"/>
    </row>
    <row r="166" spans="1:6" ht="12.95" customHeight="1">
      <c r="A166" s="61" t="s">
        <v>1209</v>
      </c>
      <c r="B166" s="285" t="s">
        <v>92</v>
      </c>
      <c r="C166" s="285" t="s">
        <v>92</v>
      </c>
      <c r="D166" s="285" t="s">
        <v>92</v>
      </c>
      <c r="E166" s="285">
        <v>1</v>
      </c>
      <c r="F166" s="283" t="s">
        <v>92</v>
      </c>
    </row>
    <row r="167" spans="1:6" ht="12.95" customHeight="1">
      <c r="A167" s="295" t="s">
        <v>1210</v>
      </c>
      <c r="B167" s="285"/>
      <c r="C167" s="285"/>
      <c r="D167" s="285"/>
      <c r="E167" s="285"/>
      <c r="F167" s="283"/>
    </row>
    <row r="168" spans="1:6" ht="12.95" customHeight="1">
      <c r="A168" s="122" t="s">
        <v>1211</v>
      </c>
      <c r="B168" s="279">
        <v>136</v>
      </c>
      <c r="C168" s="279">
        <v>75</v>
      </c>
      <c r="D168" s="279">
        <v>23</v>
      </c>
      <c r="E168" s="279">
        <v>17</v>
      </c>
      <c r="F168" s="280">
        <v>9</v>
      </c>
    </row>
    <row r="169" spans="1:6" ht="12.95" customHeight="1">
      <c r="A169" s="295" t="s">
        <v>1212</v>
      </c>
      <c r="B169" s="279"/>
      <c r="C169" s="279"/>
      <c r="D169" s="279"/>
      <c r="E169" s="279"/>
      <c r="F169" s="280"/>
    </row>
    <row r="170" spans="1:6" ht="12.95" customHeight="1">
      <c r="A170" s="61" t="s">
        <v>1213</v>
      </c>
      <c r="B170" s="285">
        <v>23</v>
      </c>
      <c r="C170" s="285">
        <v>18</v>
      </c>
      <c r="D170" s="285">
        <v>10</v>
      </c>
      <c r="E170" s="285" t="s">
        <v>92</v>
      </c>
      <c r="F170" s="283" t="s">
        <v>92</v>
      </c>
    </row>
    <row r="171" spans="1:6" ht="12.95" customHeight="1">
      <c r="A171" s="245" t="s">
        <v>1214</v>
      </c>
      <c r="B171" s="334"/>
      <c r="C171" s="334"/>
      <c r="D171" s="334"/>
      <c r="E171" s="334"/>
      <c r="F171" s="335"/>
    </row>
    <row r="172" spans="1:6" ht="12.95" customHeight="1">
      <c r="A172" s="122" t="s">
        <v>1215</v>
      </c>
      <c r="B172" s="279">
        <v>116</v>
      </c>
      <c r="C172" s="279">
        <v>71</v>
      </c>
      <c r="D172" s="279">
        <v>29</v>
      </c>
      <c r="E172" s="279">
        <v>32</v>
      </c>
      <c r="F172" s="280">
        <v>15</v>
      </c>
    </row>
    <row r="173" spans="1:6" ht="12.95" customHeight="1">
      <c r="A173" s="295" t="s">
        <v>1216</v>
      </c>
      <c r="B173" s="334"/>
      <c r="C173" s="334"/>
      <c r="D173" s="334"/>
      <c r="E173" s="334"/>
      <c r="F173" s="335"/>
    </row>
    <row r="174" spans="1:6" ht="12.95" customHeight="1">
      <c r="A174" s="122" t="s">
        <v>1217</v>
      </c>
      <c r="B174" s="279">
        <v>196</v>
      </c>
      <c r="C174" s="279">
        <v>64</v>
      </c>
      <c r="D174" s="279">
        <v>35</v>
      </c>
      <c r="E174" s="279">
        <v>63</v>
      </c>
      <c r="F174" s="280">
        <v>20</v>
      </c>
    </row>
    <row r="175" spans="1:6" ht="12.95" customHeight="1">
      <c r="A175" s="295" t="s">
        <v>1218</v>
      </c>
      <c r="B175" s="334"/>
      <c r="C175" s="334"/>
      <c r="D175" s="334"/>
      <c r="E175" s="334"/>
      <c r="F175" s="335"/>
    </row>
    <row r="176" spans="1:6" ht="12.95" customHeight="1">
      <c r="A176" s="122" t="s">
        <v>1219</v>
      </c>
      <c r="B176" s="279">
        <v>48</v>
      </c>
      <c r="C176" s="279">
        <v>6</v>
      </c>
      <c r="D176" s="279">
        <v>10</v>
      </c>
      <c r="E176" s="279">
        <v>9</v>
      </c>
      <c r="F176" s="280">
        <v>3</v>
      </c>
    </row>
    <row r="177" spans="1:12" ht="12.95" customHeight="1">
      <c r="A177" s="295" t="s">
        <v>1220</v>
      </c>
      <c r="B177" s="334"/>
      <c r="C177" s="334"/>
      <c r="D177" s="334"/>
      <c r="E177" s="334"/>
      <c r="F177" s="335"/>
    </row>
    <row r="178" spans="1:12" ht="12.95" customHeight="1">
      <c r="A178" s="122" t="s">
        <v>1221</v>
      </c>
      <c r="B178" s="279">
        <v>222</v>
      </c>
      <c r="C178" s="279">
        <v>57</v>
      </c>
      <c r="D178" s="279">
        <v>49</v>
      </c>
      <c r="E178" s="279">
        <v>41</v>
      </c>
      <c r="F178" s="280">
        <v>9</v>
      </c>
    </row>
    <row r="179" spans="1:12" ht="12.95" customHeight="1">
      <c r="A179" s="295" t="s">
        <v>1222</v>
      </c>
      <c r="B179" s="334"/>
      <c r="C179" s="334"/>
      <c r="D179" s="334"/>
      <c r="E179" s="334"/>
      <c r="F179" s="335"/>
    </row>
    <row r="180" spans="1:12" ht="12.95" customHeight="1">
      <c r="A180" s="122" t="s">
        <v>1223</v>
      </c>
      <c r="B180" s="279">
        <v>45</v>
      </c>
      <c r="C180" s="279">
        <v>6</v>
      </c>
      <c r="D180" s="279">
        <v>12</v>
      </c>
      <c r="E180" s="279">
        <v>11</v>
      </c>
      <c r="F180" s="280" t="s">
        <v>92</v>
      </c>
    </row>
    <row r="181" spans="1:12" ht="12.95" customHeight="1">
      <c r="A181" s="245" t="s">
        <v>1224</v>
      </c>
      <c r="B181" s="279"/>
      <c r="C181" s="279"/>
      <c r="D181" s="279"/>
      <c r="E181" s="279"/>
      <c r="F181" s="280"/>
    </row>
    <row r="182" spans="1:12" ht="12.95" customHeight="1">
      <c r="A182" s="122" t="s">
        <v>1225</v>
      </c>
      <c r="B182" s="279">
        <v>12</v>
      </c>
      <c r="C182" s="279">
        <v>5</v>
      </c>
      <c r="D182" s="279">
        <v>1</v>
      </c>
      <c r="E182" s="279">
        <v>1</v>
      </c>
      <c r="F182" s="280">
        <v>1</v>
      </c>
    </row>
    <row r="183" spans="1:12" ht="12.95" customHeight="1">
      <c r="A183" s="295" t="s">
        <v>1226</v>
      </c>
      <c r="B183" s="334"/>
      <c r="C183" s="334"/>
      <c r="D183" s="334"/>
      <c r="E183" s="334"/>
      <c r="F183" s="335"/>
    </row>
    <row r="184" spans="1:12" ht="12.95" customHeight="1">
      <c r="A184" s="122" t="s">
        <v>1227</v>
      </c>
      <c r="B184" s="279">
        <v>97</v>
      </c>
      <c r="C184" s="279">
        <v>31</v>
      </c>
      <c r="D184" s="279">
        <v>39</v>
      </c>
      <c r="E184" s="279">
        <v>9</v>
      </c>
      <c r="F184" s="280">
        <v>3</v>
      </c>
    </row>
    <row r="185" spans="1:12" ht="12.95" customHeight="1">
      <c r="A185" s="295" t="s">
        <v>1228</v>
      </c>
      <c r="B185" s="334"/>
      <c r="C185" s="334"/>
      <c r="D185" s="334"/>
      <c r="E185" s="334"/>
      <c r="F185" s="335"/>
    </row>
    <row r="186" spans="1:12" ht="12.95" customHeight="1">
      <c r="A186" s="122" t="s">
        <v>1229</v>
      </c>
      <c r="B186" s="279">
        <v>148</v>
      </c>
      <c r="C186" s="279">
        <v>40</v>
      </c>
      <c r="D186" s="279">
        <v>51</v>
      </c>
      <c r="E186" s="279">
        <v>20</v>
      </c>
      <c r="F186" s="280">
        <v>4</v>
      </c>
    </row>
    <row r="187" spans="1:12" ht="12.95" customHeight="1">
      <c r="A187" s="295" t="s">
        <v>1230</v>
      </c>
      <c r="B187" s="334"/>
      <c r="C187" s="334"/>
      <c r="D187" s="334"/>
      <c r="E187" s="334"/>
      <c r="F187" s="335"/>
    </row>
    <row r="188" spans="1:12" ht="12.95" customHeight="1">
      <c r="A188" s="122" t="s">
        <v>1231</v>
      </c>
      <c r="B188" s="279">
        <v>230</v>
      </c>
      <c r="C188" s="279">
        <v>58</v>
      </c>
      <c r="D188" s="279">
        <v>88</v>
      </c>
      <c r="E188" s="279">
        <v>42</v>
      </c>
      <c r="F188" s="280">
        <v>15</v>
      </c>
    </row>
    <row r="189" spans="1:12" ht="12.95" customHeight="1">
      <c r="A189" s="295" t="s">
        <v>1232</v>
      </c>
      <c r="B189" s="334"/>
      <c r="C189" s="334"/>
      <c r="D189" s="334"/>
      <c r="E189" s="334"/>
      <c r="F189" s="335"/>
      <c r="G189" s="16"/>
    </row>
    <row r="190" spans="1:12" s="337" customFormat="1" ht="12.95" customHeight="1">
      <c r="A190" s="122" t="s">
        <v>1233</v>
      </c>
      <c r="B190" s="279">
        <v>299</v>
      </c>
      <c r="C190" s="279">
        <v>197</v>
      </c>
      <c r="D190" s="279">
        <v>61</v>
      </c>
      <c r="E190" s="279">
        <v>35</v>
      </c>
      <c r="F190" s="280">
        <v>25</v>
      </c>
      <c r="G190" s="326"/>
      <c r="H190" s="326"/>
      <c r="I190" s="326"/>
      <c r="J190" s="326"/>
      <c r="K190" s="326"/>
      <c r="L190" s="326"/>
    </row>
    <row r="191" spans="1:12" ht="12.95" customHeight="1">
      <c r="A191" s="295" t="s">
        <v>1234</v>
      </c>
      <c r="B191" s="334"/>
      <c r="C191" s="334"/>
      <c r="D191" s="334"/>
      <c r="E191" s="334"/>
      <c r="F191" s="335"/>
      <c r="G191" s="16"/>
    </row>
    <row r="192" spans="1:12" ht="12.95" customHeight="1">
      <c r="A192" s="122" t="s">
        <v>1235</v>
      </c>
      <c r="B192" s="279">
        <v>1007</v>
      </c>
      <c r="C192" s="279">
        <v>400</v>
      </c>
      <c r="D192" s="279">
        <v>189</v>
      </c>
      <c r="E192" s="279">
        <v>116</v>
      </c>
      <c r="F192" s="280">
        <v>48</v>
      </c>
      <c r="G192" s="16"/>
    </row>
    <row r="193" spans="1:7" ht="12.95" customHeight="1">
      <c r="A193" s="295" t="s">
        <v>1236</v>
      </c>
      <c r="B193" s="334"/>
      <c r="C193" s="334"/>
      <c r="D193" s="334"/>
      <c r="E193" s="334"/>
      <c r="F193" s="335"/>
    </row>
    <row r="194" spans="1:7" ht="12.95" customHeight="1">
      <c r="A194" s="122" t="s">
        <v>1237</v>
      </c>
      <c r="B194" s="279">
        <v>84</v>
      </c>
      <c r="C194" s="279">
        <v>29</v>
      </c>
      <c r="D194" s="279">
        <v>23</v>
      </c>
      <c r="E194" s="279">
        <v>10</v>
      </c>
      <c r="F194" s="280">
        <v>6</v>
      </c>
    </row>
    <row r="195" spans="1:7" ht="12.95" customHeight="1">
      <c r="A195" s="295" t="s">
        <v>1238</v>
      </c>
      <c r="B195" s="334"/>
      <c r="C195" s="334"/>
      <c r="D195" s="334"/>
      <c r="E195" s="334"/>
      <c r="F195" s="335"/>
    </row>
    <row r="196" spans="1:7" ht="12.95" customHeight="1">
      <c r="A196" s="122" t="s">
        <v>1239</v>
      </c>
      <c r="B196" s="279">
        <v>1032</v>
      </c>
      <c r="C196" s="279">
        <v>218</v>
      </c>
      <c r="D196" s="279">
        <v>619</v>
      </c>
      <c r="E196" s="279">
        <v>66</v>
      </c>
      <c r="F196" s="280">
        <v>28</v>
      </c>
    </row>
    <row r="197" spans="1:7" ht="12.95" customHeight="1">
      <c r="A197" s="295" t="s">
        <v>1240</v>
      </c>
      <c r="B197" s="334"/>
      <c r="C197" s="334"/>
      <c r="D197" s="334"/>
      <c r="E197" s="334"/>
      <c r="F197" s="335"/>
    </row>
    <row r="198" spans="1:7" ht="12.95" customHeight="1">
      <c r="A198" s="122" t="s">
        <v>1241</v>
      </c>
      <c r="B198" s="279">
        <v>500</v>
      </c>
      <c r="C198" s="279">
        <v>306</v>
      </c>
      <c r="D198" s="279">
        <v>197</v>
      </c>
      <c r="E198" s="279">
        <v>65</v>
      </c>
      <c r="F198" s="280">
        <v>39</v>
      </c>
    </row>
    <row r="199" spans="1:7" ht="12.95" customHeight="1">
      <c r="A199" s="295" t="s">
        <v>1242</v>
      </c>
      <c r="B199" s="334"/>
      <c r="C199" s="334"/>
      <c r="D199" s="334"/>
      <c r="E199" s="334"/>
      <c r="F199" s="335"/>
    </row>
    <row r="200" spans="1:7" ht="12.95" customHeight="1">
      <c r="A200" s="122" t="s">
        <v>1243</v>
      </c>
      <c r="B200" s="279">
        <v>160</v>
      </c>
      <c r="C200" s="279">
        <v>63</v>
      </c>
      <c r="D200" s="279">
        <v>68</v>
      </c>
      <c r="E200" s="279">
        <v>1</v>
      </c>
      <c r="F200" s="280">
        <v>1</v>
      </c>
    </row>
    <row r="201" spans="1:7" ht="12.95" customHeight="1">
      <c r="A201" s="245" t="s">
        <v>1244</v>
      </c>
      <c r="B201" s="279"/>
      <c r="C201" s="279"/>
      <c r="D201" s="279"/>
      <c r="E201" s="279"/>
      <c r="F201" s="280"/>
    </row>
    <row r="202" spans="1:7" ht="12.95" customHeight="1">
      <c r="A202" s="54" t="s">
        <v>1245</v>
      </c>
      <c r="B202" s="277">
        <v>1204</v>
      </c>
      <c r="C202" s="277">
        <v>572</v>
      </c>
      <c r="D202" s="277">
        <v>232</v>
      </c>
      <c r="E202" s="277">
        <v>239</v>
      </c>
      <c r="F202" s="278">
        <v>107</v>
      </c>
    </row>
    <row r="203" spans="1:7" ht="12.95" customHeight="1">
      <c r="A203" s="246" t="s">
        <v>1246</v>
      </c>
      <c r="B203" s="279"/>
      <c r="C203" s="279"/>
      <c r="D203" s="279"/>
      <c r="E203" s="279"/>
      <c r="F203" s="280"/>
      <c r="G203" s="16"/>
    </row>
    <row r="204" spans="1:7" ht="12.95" customHeight="1">
      <c r="A204" s="122" t="s">
        <v>1247</v>
      </c>
      <c r="B204" s="279">
        <v>2</v>
      </c>
      <c r="C204" s="279" t="s">
        <v>92</v>
      </c>
      <c r="D204" s="279">
        <v>2</v>
      </c>
      <c r="E204" s="279" t="s">
        <v>92</v>
      </c>
      <c r="F204" s="280" t="s">
        <v>92</v>
      </c>
      <c r="G204" s="16"/>
    </row>
    <row r="205" spans="1:7" ht="12.95" customHeight="1">
      <c r="A205" s="245" t="s">
        <v>1248</v>
      </c>
      <c r="B205" s="279"/>
      <c r="C205" s="279"/>
      <c r="D205" s="279"/>
      <c r="E205" s="279"/>
      <c r="F205" s="280"/>
    </row>
    <row r="206" spans="1:7" ht="12.95" customHeight="1">
      <c r="A206" s="122" t="s">
        <v>1249</v>
      </c>
      <c r="B206" s="279">
        <v>1</v>
      </c>
      <c r="C206" s="279" t="s">
        <v>92</v>
      </c>
      <c r="D206" s="279">
        <v>1</v>
      </c>
      <c r="E206" s="279">
        <v>1</v>
      </c>
      <c r="F206" s="280" t="s">
        <v>92</v>
      </c>
    </row>
    <row r="207" spans="1:7" ht="12.95" customHeight="1">
      <c r="A207" s="245" t="s">
        <v>1250</v>
      </c>
      <c r="B207" s="279"/>
      <c r="C207" s="279"/>
      <c r="D207" s="279"/>
      <c r="E207" s="279"/>
      <c r="F207" s="280"/>
    </row>
    <row r="208" spans="1:7" ht="12.95" customHeight="1">
      <c r="A208" s="122" t="s">
        <v>1982</v>
      </c>
      <c r="B208" s="279">
        <v>1</v>
      </c>
      <c r="C208" s="279">
        <v>1</v>
      </c>
      <c r="D208" s="279">
        <v>1</v>
      </c>
      <c r="E208" s="279" t="s">
        <v>92</v>
      </c>
      <c r="F208" s="280" t="s">
        <v>92</v>
      </c>
    </row>
    <row r="209" spans="1:6" ht="12.95" customHeight="1">
      <c r="A209" s="245" t="s">
        <v>1982</v>
      </c>
      <c r="B209" s="279"/>
      <c r="C209" s="279"/>
      <c r="D209" s="279"/>
      <c r="E209" s="279"/>
      <c r="F209" s="280"/>
    </row>
    <row r="210" spans="1:6" ht="12.95" customHeight="1">
      <c r="A210" s="122" t="s">
        <v>1251</v>
      </c>
      <c r="B210" s="279">
        <v>1</v>
      </c>
      <c r="C210" s="279" t="s">
        <v>92</v>
      </c>
      <c r="D210" s="279" t="s">
        <v>92</v>
      </c>
      <c r="E210" s="279" t="s">
        <v>92</v>
      </c>
      <c r="F210" s="280" t="s">
        <v>92</v>
      </c>
    </row>
    <row r="211" spans="1:6" ht="12.95" customHeight="1">
      <c r="A211" s="245" t="s">
        <v>1251</v>
      </c>
      <c r="B211" s="334"/>
      <c r="C211" s="334"/>
      <c r="D211" s="334"/>
      <c r="E211" s="334"/>
      <c r="F211" s="335"/>
    </row>
    <row r="212" spans="1:6" ht="12.95" customHeight="1">
      <c r="A212" s="122" t="s">
        <v>1252</v>
      </c>
      <c r="B212" s="279">
        <v>1</v>
      </c>
      <c r="C212" s="279" t="s">
        <v>92</v>
      </c>
      <c r="D212" s="279" t="s">
        <v>92</v>
      </c>
      <c r="E212" s="279" t="s">
        <v>92</v>
      </c>
      <c r="F212" s="280" t="s">
        <v>92</v>
      </c>
    </row>
    <row r="213" spans="1:6" ht="12.95" customHeight="1">
      <c r="A213" s="295" t="s">
        <v>1253</v>
      </c>
      <c r="B213" s="334"/>
      <c r="C213" s="334"/>
      <c r="D213" s="334"/>
      <c r="E213" s="334"/>
      <c r="F213" s="335"/>
    </row>
    <row r="214" spans="1:6" ht="12.95" customHeight="1">
      <c r="A214" s="122" t="s">
        <v>1254</v>
      </c>
      <c r="B214" s="279">
        <v>8</v>
      </c>
      <c r="C214" s="279">
        <v>4</v>
      </c>
      <c r="D214" s="279">
        <v>2</v>
      </c>
      <c r="E214" s="279">
        <v>4</v>
      </c>
      <c r="F214" s="280">
        <v>2</v>
      </c>
    </row>
    <row r="215" spans="1:6" ht="12.95" customHeight="1">
      <c r="A215" s="295" t="s">
        <v>1255</v>
      </c>
      <c r="B215" s="334"/>
      <c r="C215" s="334"/>
      <c r="D215" s="334"/>
      <c r="E215" s="334"/>
      <c r="F215" s="335"/>
    </row>
    <row r="216" spans="1:6" ht="12.95" customHeight="1">
      <c r="A216" s="122" t="s">
        <v>1256</v>
      </c>
      <c r="B216" s="279">
        <v>7</v>
      </c>
      <c r="C216" s="279">
        <v>2</v>
      </c>
      <c r="D216" s="279" t="s">
        <v>92</v>
      </c>
      <c r="E216" s="279">
        <v>1</v>
      </c>
      <c r="F216" s="280" t="s">
        <v>92</v>
      </c>
    </row>
    <row r="217" spans="1:6" ht="12.95" customHeight="1">
      <c r="A217" s="295" t="s">
        <v>1257</v>
      </c>
      <c r="B217" s="334"/>
      <c r="C217" s="334"/>
      <c r="D217" s="334"/>
      <c r="E217" s="334"/>
      <c r="F217" s="335"/>
    </row>
    <row r="218" spans="1:6" ht="12.95" customHeight="1">
      <c r="A218" s="122" t="s">
        <v>1258</v>
      </c>
      <c r="B218" s="279">
        <v>2</v>
      </c>
      <c r="C218" s="279" t="s">
        <v>92</v>
      </c>
      <c r="D218" s="279" t="s">
        <v>92</v>
      </c>
      <c r="E218" s="279">
        <v>1</v>
      </c>
      <c r="F218" s="280" t="s">
        <v>92</v>
      </c>
    </row>
    <row r="219" spans="1:6" ht="12.95" customHeight="1">
      <c r="A219" s="295" t="s">
        <v>1259</v>
      </c>
      <c r="B219" s="334"/>
      <c r="C219" s="334"/>
      <c r="D219" s="334"/>
      <c r="E219" s="334"/>
      <c r="F219" s="335"/>
    </row>
    <row r="220" spans="1:6" ht="12.95" customHeight="1">
      <c r="A220" s="122" t="s">
        <v>1260</v>
      </c>
      <c r="B220" s="279">
        <v>6</v>
      </c>
      <c r="C220" s="279">
        <v>2</v>
      </c>
      <c r="D220" s="279" t="s">
        <v>92</v>
      </c>
      <c r="E220" s="279">
        <v>1</v>
      </c>
      <c r="F220" s="280" t="s">
        <v>92</v>
      </c>
    </row>
    <row r="221" spans="1:6" ht="12.95" customHeight="1">
      <c r="A221" s="295" t="s">
        <v>1261</v>
      </c>
      <c r="B221" s="334"/>
      <c r="C221" s="334"/>
      <c r="D221" s="334"/>
      <c r="E221" s="334"/>
      <c r="F221" s="335"/>
    </row>
    <row r="222" spans="1:6" ht="12.95" customHeight="1">
      <c r="A222" s="122" t="s">
        <v>1262</v>
      </c>
      <c r="B222" s="279">
        <v>6</v>
      </c>
      <c r="C222" s="279">
        <v>3</v>
      </c>
      <c r="D222" s="279">
        <v>4</v>
      </c>
      <c r="E222" s="279" t="s">
        <v>92</v>
      </c>
      <c r="F222" s="280" t="s">
        <v>92</v>
      </c>
    </row>
    <row r="223" spans="1:6" ht="12.95" customHeight="1">
      <c r="A223" s="295" t="s">
        <v>1263</v>
      </c>
      <c r="B223" s="334"/>
      <c r="C223" s="334"/>
      <c r="D223" s="334"/>
      <c r="E223" s="334"/>
      <c r="F223" s="335"/>
    </row>
    <row r="224" spans="1:6" ht="12.95" customHeight="1">
      <c r="A224" s="122" t="s">
        <v>1264</v>
      </c>
      <c r="B224" s="279">
        <v>321</v>
      </c>
      <c r="C224" s="279">
        <v>171</v>
      </c>
      <c r="D224" s="279">
        <v>61</v>
      </c>
      <c r="E224" s="279">
        <v>75</v>
      </c>
      <c r="F224" s="280">
        <v>32</v>
      </c>
    </row>
    <row r="225" spans="1:7" ht="12.95" customHeight="1">
      <c r="A225" s="295" t="s">
        <v>1265</v>
      </c>
      <c r="B225" s="334"/>
      <c r="C225" s="334"/>
      <c r="D225" s="334"/>
      <c r="E225" s="334"/>
      <c r="F225" s="335"/>
    </row>
    <row r="226" spans="1:7" ht="12.95" customHeight="1">
      <c r="A226" s="122" t="s">
        <v>1266</v>
      </c>
      <c r="B226" s="279">
        <v>4</v>
      </c>
      <c r="C226" s="279">
        <v>1</v>
      </c>
      <c r="D226" s="279">
        <v>2</v>
      </c>
      <c r="E226" s="279">
        <v>1</v>
      </c>
      <c r="F226" s="280">
        <v>1</v>
      </c>
    </row>
    <row r="227" spans="1:7" ht="12.95" customHeight="1">
      <c r="A227" s="295" t="s">
        <v>1267</v>
      </c>
      <c r="B227" s="334"/>
      <c r="C227" s="334"/>
      <c r="D227" s="334"/>
      <c r="E227" s="334"/>
      <c r="F227" s="335"/>
    </row>
    <row r="228" spans="1:7" ht="12.95" customHeight="1">
      <c r="A228" s="122" t="s">
        <v>1268</v>
      </c>
      <c r="B228" s="279">
        <v>8</v>
      </c>
      <c r="C228" s="279">
        <v>5</v>
      </c>
      <c r="D228" s="279">
        <v>3</v>
      </c>
      <c r="E228" s="279">
        <v>1</v>
      </c>
      <c r="F228" s="280" t="s">
        <v>92</v>
      </c>
    </row>
    <row r="229" spans="1:7" ht="12.95" customHeight="1">
      <c r="A229" s="295" t="s">
        <v>1269</v>
      </c>
      <c r="B229" s="334"/>
      <c r="C229" s="334"/>
      <c r="D229" s="334"/>
      <c r="E229" s="334"/>
      <c r="F229" s="335"/>
    </row>
    <row r="230" spans="1:7" ht="12.95" customHeight="1">
      <c r="A230" s="122" t="s">
        <v>1270</v>
      </c>
      <c r="B230" s="279">
        <v>84</v>
      </c>
      <c r="C230" s="279">
        <v>33</v>
      </c>
      <c r="D230" s="279">
        <v>18</v>
      </c>
      <c r="E230" s="279">
        <v>24</v>
      </c>
      <c r="F230" s="280">
        <v>9</v>
      </c>
    </row>
    <row r="231" spans="1:7" ht="12.95" customHeight="1">
      <c r="A231" s="295" t="s">
        <v>1271</v>
      </c>
      <c r="B231" s="334"/>
      <c r="C231" s="334"/>
      <c r="D231" s="334"/>
      <c r="E231" s="334"/>
      <c r="F231" s="335"/>
    </row>
    <row r="232" spans="1:7" ht="12.95" customHeight="1">
      <c r="A232" s="122" t="s">
        <v>1272</v>
      </c>
      <c r="B232" s="279">
        <v>2</v>
      </c>
      <c r="C232" s="279">
        <v>2</v>
      </c>
      <c r="D232" s="279" t="s">
        <v>92</v>
      </c>
      <c r="E232" s="279">
        <v>1</v>
      </c>
      <c r="F232" s="280" t="s">
        <v>92</v>
      </c>
      <c r="G232" s="16"/>
    </row>
    <row r="233" spans="1:7" ht="12.95" customHeight="1">
      <c r="A233" s="295" t="s">
        <v>1273</v>
      </c>
      <c r="B233" s="334"/>
      <c r="C233" s="334"/>
      <c r="D233" s="334"/>
      <c r="E233" s="334"/>
      <c r="F233" s="335"/>
    </row>
    <row r="234" spans="1:7" ht="12.95" customHeight="1">
      <c r="A234" s="122" t="s">
        <v>1274</v>
      </c>
      <c r="B234" s="279">
        <v>4</v>
      </c>
      <c r="C234" s="279">
        <v>1</v>
      </c>
      <c r="D234" s="279">
        <v>1</v>
      </c>
      <c r="E234" s="279" t="s">
        <v>92</v>
      </c>
      <c r="F234" s="280" t="s">
        <v>92</v>
      </c>
    </row>
    <row r="235" spans="1:7" ht="12.95" customHeight="1">
      <c r="A235" s="295" t="s">
        <v>1275</v>
      </c>
      <c r="B235" s="334"/>
      <c r="C235" s="334"/>
      <c r="D235" s="334"/>
      <c r="E235" s="334"/>
      <c r="F235" s="335"/>
    </row>
    <row r="236" spans="1:7" ht="12.95" customHeight="1">
      <c r="A236" s="61" t="s">
        <v>1983</v>
      </c>
      <c r="B236" s="285">
        <v>2</v>
      </c>
      <c r="C236" s="285">
        <v>2</v>
      </c>
      <c r="D236" s="285" t="s">
        <v>92</v>
      </c>
      <c r="E236" s="285" t="s">
        <v>92</v>
      </c>
      <c r="F236" s="283" t="s">
        <v>92</v>
      </c>
    </row>
    <row r="237" spans="1:7" ht="12.95" customHeight="1">
      <c r="A237" s="295" t="s">
        <v>1984</v>
      </c>
      <c r="B237" s="334"/>
      <c r="C237" s="334"/>
      <c r="D237" s="334"/>
      <c r="E237" s="334"/>
      <c r="F237" s="335"/>
    </row>
    <row r="238" spans="1:7" ht="12.95" customHeight="1">
      <c r="A238" s="122" t="s">
        <v>1276</v>
      </c>
      <c r="B238" s="279" t="s">
        <v>92</v>
      </c>
      <c r="C238" s="279" t="s">
        <v>92</v>
      </c>
      <c r="D238" s="279" t="s">
        <v>92</v>
      </c>
      <c r="E238" s="279">
        <v>1</v>
      </c>
      <c r="F238" s="280">
        <v>1</v>
      </c>
    </row>
    <row r="239" spans="1:7" ht="12.95" customHeight="1">
      <c r="A239" s="245" t="s">
        <v>1277</v>
      </c>
      <c r="B239" s="334"/>
      <c r="C239" s="334"/>
      <c r="D239" s="334"/>
      <c r="E239" s="334"/>
      <c r="F239" s="335"/>
    </row>
    <row r="240" spans="1:7" ht="12.95" customHeight="1">
      <c r="A240" s="122" t="s">
        <v>1278</v>
      </c>
      <c r="B240" s="285">
        <v>2</v>
      </c>
      <c r="C240" s="285">
        <v>1</v>
      </c>
      <c r="D240" s="285" t="s">
        <v>92</v>
      </c>
      <c r="E240" s="285">
        <v>1</v>
      </c>
      <c r="F240" s="283" t="s">
        <v>92</v>
      </c>
    </row>
    <row r="241" spans="1:7" ht="12.95" customHeight="1">
      <c r="A241" s="245" t="s">
        <v>1279</v>
      </c>
      <c r="B241" s="285"/>
      <c r="C241" s="285"/>
      <c r="D241" s="285"/>
      <c r="E241" s="285"/>
      <c r="F241" s="283"/>
    </row>
    <row r="242" spans="1:7" ht="12.95" customHeight="1">
      <c r="A242" s="122" t="s">
        <v>1280</v>
      </c>
      <c r="B242" s="285">
        <v>12</v>
      </c>
      <c r="C242" s="285">
        <v>7</v>
      </c>
      <c r="D242" s="285">
        <v>5</v>
      </c>
      <c r="E242" s="285">
        <v>1</v>
      </c>
      <c r="F242" s="283" t="s">
        <v>92</v>
      </c>
    </row>
    <row r="243" spans="1:7" ht="12.95" customHeight="1">
      <c r="A243" s="295" t="s">
        <v>1281</v>
      </c>
      <c r="B243" s="279"/>
      <c r="C243" s="279"/>
      <c r="D243" s="279"/>
      <c r="E243" s="279"/>
      <c r="F243" s="280"/>
    </row>
    <row r="244" spans="1:7" ht="12.95" customHeight="1">
      <c r="A244" s="122" t="s">
        <v>1282</v>
      </c>
      <c r="B244" s="279">
        <v>727</v>
      </c>
      <c r="C244" s="279">
        <v>336</v>
      </c>
      <c r="D244" s="279">
        <v>130</v>
      </c>
      <c r="E244" s="279">
        <v>125</v>
      </c>
      <c r="F244" s="280">
        <v>62</v>
      </c>
    </row>
    <row r="245" spans="1:7" ht="12.95" customHeight="1">
      <c r="A245" s="245" t="s">
        <v>1283</v>
      </c>
      <c r="B245" s="279"/>
      <c r="C245" s="279"/>
      <c r="D245" s="279"/>
      <c r="E245" s="279"/>
      <c r="F245" s="280"/>
    </row>
    <row r="246" spans="1:7" ht="12.95" customHeight="1">
      <c r="A246" s="122" t="s">
        <v>1985</v>
      </c>
      <c r="B246" s="279">
        <v>2</v>
      </c>
      <c r="C246" s="279">
        <v>1</v>
      </c>
      <c r="D246" s="279">
        <v>2</v>
      </c>
      <c r="E246" s="279">
        <v>1</v>
      </c>
      <c r="F246" s="280" t="s">
        <v>92</v>
      </c>
    </row>
    <row r="247" spans="1:7" ht="12.95" customHeight="1">
      <c r="A247" s="245" t="s">
        <v>1986</v>
      </c>
      <c r="B247" s="279"/>
      <c r="C247" s="279"/>
      <c r="D247" s="279"/>
      <c r="E247" s="279"/>
      <c r="F247" s="280"/>
    </row>
    <row r="248" spans="1:7" ht="12.95" customHeight="1">
      <c r="A248" s="122" t="s">
        <v>1987</v>
      </c>
      <c r="B248" s="279">
        <v>1</v>
      </c>
      <c r="C248" s="279" t="s">
        <v>92</v>
      </c>
      <c r="D248" s="279" t="s">
        <v>92</v>
      </c>
      <c r="E248" s="279" t="s">
        <v>92</v>
      </c>
      <c r="F248" s="280" t="s">
        <v>92</v>
      </c>
    </row>
    <row r="249" spans="1:7" ht="12.95" customHeight="1">
      <c r="A249" s="245" t="s">
        <v>1988</v>
      </c>
      <c r="B249" s="279"/>
      <c r="C249" s="279"/>
      <c r="D249" s="279"/>
      <c r="E249" s="279"/>
      <c r="F249" s="280"/>
    </row>
    <row r="250" spans="1:7" ht="12.95" customHeight="1">
      <c r="A250" s="54" t="s">
        <v>1284</v>
      </c>
      <c r="B250" s="277">
        <v>386</v>
      </c>
      <c r="C250" s="277">
        <v>163</v>
      </c>
      <c r="D250" s="277">
        <v>97</v>
      </c>
      <c r="E250" s="277">
        <v>82</v>
      </c>
      <c r="F250" s="278">
        <v>34</v>
      </c>
      <c r="G250" s="16"/>
    </row>
    <row r="251" spans="1:7" ht="12.95" customHeight="1">
      <c r="A251" s="246" t="s">
        <v>1285</v>
      </c>
      <c r="B251" s="279"/>
      <c r="C251" s="279"/>
      <c r="D251" s="279"/>
      <c r="E251" s="279"/>
      <c r="F251" s="280"/>
    </row>
    <row r="252" spans="1:7" ht="12.95" customHeight="1">
      <c r="A252" s="122" t="s">
        <v>1286</v>
      </c>
      <c r="B252" s="279">
        <v>17</v>
      </c>
      <c r="C252" s="279">
        <v>6</v>
      </c>
      <c r="D252" s="279">
        <v>3</v>
      </c>
      <c r="E252" s="279">
        <v>4</v>
      </c>
      <c r="F252" s="280">
        <v>3</v>
      </c>
    </row>
    <row r="253" spans="1:7" ht="12.95" customHeight="1">
      <c r="A253" s="295" t="s">
        <v>1287</v>
      </c>
      <c r="B253" s="334"/>
      <c r="C253" s="334"/>
      <c r="D253" s="334"/>
      <c r="E253" s="334"/>
      <c r="F253" s="335"/>
    </row>
    <row r="254" spans="1:7" ht="12.95" customHeight="1">
      <c r="A254" s="122" t="s">
        <v>1288</v>
      </c>
      <c r="B254" s="279">
        <v>5</v>
      </c>
      <c r="C254" s="279">
        <v>2</v>
      </c>
      <c r="D254" s="279">
        <v>1</v>
      </c>
      <c r="E254" s="279">
        <v>2</v>
      </c>
      <c r="F254" s="280">
        <v>1</v>
      </c>
    </row>
    <row r="255" spans="1:7" ht="12.95" customHeight="1">
      <c r="A255" s="295" t="s">
        <v>1289</v>
      </c>
      <c r="B255" s="334"/>
      <c r="C255" s="334"/>
      <c r="D255" s="334"/>
      <c r="E255" s="334"/>
      <c r="F255" s="335"/>
    </row>
    <row r="256" spans="1:7" s="337" customFormat="1" ht="12.95" customHeight="1">
      <c r="A256" s="122" t="s">
        <v>1290</v>
      </c>
      <c r="B256" s="279">
        <v>122</v>
      </c>
      <c r="C256" s="279">
        <v>56</v>
      </c>
      <c r="D256" s="279">
        <v>37</v>
      </c>
      <c r="E256" s="279">
        <v>22</v>
      </c>
      <c r="F256" s="280">
        <v>14</v>
      </c>
    </row>
    <row r="257" spans="1:7" ht="12.95" customHeight="1">
      <c r="A257" s="295" t="s">
        <v>1291</v>
      </c>
      <c r="B257" s="334"/>
      <c r="C257" s="334"/>
      <c r="D257" s="334"/>
      <c r="E257" s="334"/>
      <c r="F257" s="335"/>
      <c r="G257" s="16"/>
    </row>
    <row r="258" spans="1:7" ht="12.95" customHeight="1">
      <c r="A258" s="122" t="s">
        <v>1292</v>
      </c>
      <c r="B258" s="279">
        <v>15</v>
      </c>
      <c r="C258" s="279">
        <v>5</v>
      </c>
      <c r="D258" s="279">
        <v>3</v>
      </c>
      <c r="E258" s="279">
        <v>3</v>
      </c>
      <c r="F258" s="280" t="s">
        <v>92</v>
      </c>
      <c r="G258" s="16"/>
    </row>
    <row r="259" spans="1:7" ht="12.95" customHeight="1">
      <c r="A259" s="295" t="s">
        <v>1293</v>
      </c>
      <c r="B259" s="334"/>
      <c r="C259" s="334"/>
      <c r="D259" s="334"/>
      <c r="E259" s="334"/>
      <c r="F259" s="335"/>
    </row>
    <row r="260" spans="1:7" ht="12.95" customHeight="1">
      <c r="A260" s="122" t="s">
        <v>1294</v>
      </c>
      <c r="B260" s="279">
        <v>70</v>
      </c>
      <c r="C260" s="279">
        <v>29</v>
      </c>
      <c r="D260" s="279">
        <v>22</v>
      </c>
      <c r="E260" s="279">
        <v>17</v>
      </c>
      <c r="F260" s="280">
        <v>5</v>
      </c>
    </row>
    <row r="261" spans="1:7" ht="12.95" customHeight="1">
      <c r="A261" s="295" t="s">
        <v>1295</v>
      </c>
      <c r="B261" s="334"/>
      <c r="C261" s="334"/>
      <c r="D261" s="334"/>
      <c r="E261" s="334"/>
      <c r="F261" s="335"/>
      <c r="G261" s="16"/>
    </row>
    <row r="262" spans="1:7" ht="12.95" customHeight="1">
      <c r="A262" s="122" t="s">
        <v>1296</v>
      </c>
      <c r="B262" s="279">
        <v>2</v>
      </c>
      <c r="C262" s="279">
        <v>2</v>
      </c>
      <c r="D262" s="279">
        <v>2</v>
      </c>
      <c r="E262" s="279" t="s">
        <v>92</v>
      </c>
      <c r="F262" s="280" t="s">
        <v>92</v>
      </c>
    </row>
    <row r="263" spans="1:7" ht="12.95" customHeight="1">
      <c r="A263" s="245" t="s">
        <v>1297</v>
      </c>
      <c r="B263" s="279"/>
      <c r="C263" s="279"/>
      <c r="D263" s="279"/>
      <c r="E263" s="279"/>
      <c r="F263" s="280"/>
    </row>
    <row r="264" spans="1:7" ht="12.95" customHeight="1">
      <c r="A264" s="122" t="s">
        <v>1298</v>
      </c>
      <c r="B264" s="279">
        <v>1</v>
      </c>
      <c r="C264" s="279">
        <v>1</v>
      </c>
      <c r="D264" s="279" t="s">
        <v>92</v>
      </c>
      <c r="E264" s="279" t="s">
        <v>92</v>
      </c>
      <c r="F264" s="280" t="s">
        <v>92</v>
      </c>
    </row>
    <row r="265" spans="1:7" ht="12.95" customHeight="1">
      <c r="A265" s="295" t="s">
        <v>1299</v>
      </c>
      <c r="B265" s="279"/>
      <c r="C265" s="279"/>
      <c r="D265" s="279"/>
      <c r="E265" s="279"/>
      <c r="F265" s="280"/>
    </row>
    <row r="266" spans="1:7" ht="12.95" customHeight="1">
      <c r="A266" s="122" t="s">
        <v>1300</v>
      </c>
      <c r="B266" s="279">
        <v>81</v>
      </c>
      <c r="C266" s="279">
        <v>26</v>
      </c>
      <c r="D266" s="279">
        <v>16</v>
      </c>
      <c r="E266" s="279">
        <v>30</v>
      </c>
      <c r="F266" s="280">
        <v>10</v>
      </c>
    </row>
    <row r="267" spans="1:7" ht="12.95" customHeight="1">
      <c r="A267" s="295" t="s">
        <v>1301</v>
      </c>
      <c r="B267" s="334"/>
      <c r="C267" s="334"/>
      <c r="D267" s="334"/>
      <c r="E267" s="334"/>
      <c r="F267" s="335"/>
    </row>
    <row r="268" spans="1:7" ht="12.95" customHeight="1">
      <c r="A268" s="122" t="s">
        <v>1302</v>
      </c>
      <c r="B268" s="279">
        <v>47</v>
      </c>
      <c r="C268" s="279">
        <v>21</v>
      </c>
      <c r="D268" s="279">
        <v>9</v>
      </c>
      <c r="E268" s="279">
        <v>1</v>
      </c>
      <c r="F268" s="280" t="s">
        <v>92</v>
      </c>
    </row>
    <row r="269" spans="1:7" ht="12.95" customHeight="1">
      <c r="A269" s="295" t="s">
        <v>1303</v>
      </c>
      <c r="B269" s="334"/>
      <c r="C269" s="334"/>
      <c r="D269" s="334"/>
      <c r="E269" s="334"/>
      <c r="F269" s="335"/>
      <c r="G269" s="16"/>
    </row>
    <row r="270" spans="1:7" ht="12.95" customHeight="1">
      <c r="A270" s="323" t="s">
        <v>1989</v>
      </c>
      <c r="B270" s="285">
        <v>1</v>
      </c>
      <c r="C270" s="285" t="s">
        <v>92</v>
      </c>
      <c r="D270" s="285" t="s">
        <v>92</v>
      </c>
      <c r="E270" s="285" t="s">
        <v>92</v>
      </c>
      <c r="F270" s="283" t="s">
        <v>92</v>
      </c>
      <c r="G270" s="16"/>
    </row>
    <row r="271" spans="1:7" ht="12.95" customHeight="1">
      <c r="A271" s="295" t="s">
        <v>1990</v>
      </c>
      <c r="B271" s="334"/>
      <c r="C271" s="334"/>
      <c r="D271" s="334"/>
      <c r="E271" s="334"/>
      <c r="F271" s="335"/>
    </row>
    <row r="272" spans="1:7" ht="12.95" customHeight="1">
      <c r="A272" s="122" t="s">
        <v>1304</v>
      </c>
      <c r="B272" s="279">
        <v>6</v>
      </c>
      <c r="C272" s="279">
        <v>3</v>
      </c>
      <c r="D272" s="279">
        <v>1</v>
      </c>
      <c r="E272" s="279" t="s">
        <v>92</v>
      </c>
      <c r="F272" s="280" t="s">
        <v>92</v>
      </c>
    </row>
    <row r="273" spans="1:6" ht="12.95" customHeight="1">
      <c r="A273" s="295" t="s">
        <v>1305</v>
      </c>
      <c r="B273" s="334"/>
      <c r="C273" s="334"/>
      <c r="D273" s="334"/>
      <c r="E273" s="334"/>
      <c r="F273" s="335"/>
    </row>
    <row r="274" spans="1:6" ht="12.95" customHeight="1">
      <c r="A274" s="122" t="s">
        <v>1306</v>
      </c>
      <c r="B274" s="279">
        <v>19</v>
      </c>
      <c r="C274" s="279">
        <v>12</v>
      </c>
      <c r="D274" s="279">
        <v>3</v>
      </c>
      <c r="E274" s="279">
        <v>3</v>
      </c>
      <c r="F274" s="280">
        <v>1</v>
      </c>
    </row>
    <row r="275" spans="1:6" ht="12.95" customHeight="1">
      <c r="A275" s="295" t="s">
        <v>1307</v>
      </c>
      <c r="B275" s="334"/>
      <c r="C275" s="334"/>
      <c r="D275" s="334"/>
      <c r="E275" s="334"/>
      <c r="F275" s="335"/>
    </row>
    <row r="276" spans="1:6" ht="12.95" customHeight="1">
      <c r="A276" s="54" t="s">
        <v>1308</v>
      </c>
      <c r="B276" s="277">
        <v>3253</v>
      </c>
      <c r="C276" s="277">
        <v>1207</v>
      </c>
      <c r="D276" s="277">
        <v>1299</v>
      </c>
      <c r="E276" s="277">
        <v>287</v>
      </c>
      <c r="F276" s="278">
        <v>85</v>
      </c>
    </row>
    <row r="277" spans="1:6" ht="12.95" customHeight="1">
      <c r="A277" s="336" t="s">
        <v>1309</v>
      </c>
      <c r="B277" s="334"/>
      <c r="C277" s="334"/>
      <c r="D277" s="334"/>
      <c r="E277" s="334"/>
      <c r="F277" s="335"/>
    </row>
    <row r="278" spans="1:6" ht="12.95" customHeight="1">
      <c r="A278" s="122" t="s">
        <v>1310</v>
      </c>
      <c r="B278" s="279">
        <v>59</v>
      </c>
      <c r="C278" s="279">
        <v>12</v>
      </c>
      <c r="D278" s="279">
        <v>24</v>
      </c>
      <c r="E278" s="279">
        <v>7</v>
      </c>
      <c r="F278" s="280">
        <v>1</v>
      </c>
    </row>
    <row r="279" spans="1:6" ht="12.95" customHeight="1">
      <c r="A279" s="295" t="s">
        <v>1311</v>
      </c>
      <c r="B279" s="334"/>
      <c r="C279" s="334"/>
      <c r="D279" s="334"/>
      <c r="E279" s="334"/>
      <c r="F279" s="335"/>
    </row>
    <row r="280" spans="1:6" ht="12.95" customHeight="1">
      <c r="A280" s="122" t="s">
        <v>1312</v>
      </c>
      <c r="B280" s="279">
        <v>115</v>
      </c>
      <c r="C280" s="279">
        <v>46</v>
      </c>
      <c r="D280" s="279">
        <v>38</v>
      </c>
      <c r="E280" s="279">
        <v>11</v>
      </c>
      <c r="F280" s="280">
        <v>3</v>
      </c>
    </row>
    <row r="281" spans="1:6" ht="12.95" customHeight="1">
      <c r="A281" s="295" t="s">
        <v>1313</v>
      </c>
      <c r="B281" s="334"/>
      <c r="C281" s="334"/>
      <c r="D281" s="334"/>
      <c r="E281" s="334"/>
      <c r="F281" s="335"/>
    </row>
    <row r="282" spans="1:6" ht="12.95" customHeight="1">
      <c r="A282" s="61" t="s">
        <v>1314</v>
      </c>
      <c r="B282" s="285">
        <v>3</v>
      </c>
      <c r="C282" s="285">
        <v>2</v>
      </c>
      <c r="D282" s="285">
        <v>3</v>
      </c>
      <c r="E282" s="285" t="s">
        <v>92</v>
      </c>
      <c r="F282" s="283" t="s">
        <v>92</v>
      </c>
    </row>
    <row r="283" spans="1:6" ht="12.95" customHeight="1">
      <c r="A283" s="295" t="s">
        <v>1314</v>
      </c>
      <c r="B283" s="334"/>
      <c r="C283" s="334"/>
      <c r="D283" s="334"/>
      <c r="E283" s="334"/>
      <c r="F283" s="335"/>
    </row>
    <row r="284" spans="1:6" ht="12.95" customHeight="1">
      <c r="A284" s="122" t="s">
        <v>1315</v>
      </c>
      <c r="B284" s="279">
        <v>9</v>
      </c>
      <c r="C284" s="279">
        <v>6</v>
      </c>
      <c r="D284" s="279">
        <v>5</v>
      </c>
      <c r="E284" s="279" t="s">
        <v>92</v>
      </c>
      <c r="F284" s="280" t="s">
        <v>92</v>
      </c>
    </row>
    <row r="285" spans="1:6" ht="12.95" customHeight="1">
      <c r="A285" s="245" t="s">
        <v>1315</v>
      </c>
      <c r="B285" s="334"/>
      <c r="C285" s="334"/>
      <c r="D285" s="334"/>
      <c r="E285" s="334"/>
      <c r="F285" s="335"/>
    </row>
    <row r="286" spans="1:6" ht="12.95" customHeight="1">
      <c r="A286" s="185" t="s">
        <v>1991</v>
      </c>
      <c r="B286" s="285">
        <v>5</v>
      </c>
      <c r="C286" s="285">
        <v>1</v>
      </c>
      <c r="D286" s="285">
        <v>1</v>
      </c>
      <c r="E286" s="285" t="s">
        <v>92</v>
      </c>
      <c r="F286" s="283" t="s">
        <v>92</v>
      </c>
    </row>
    <row r="287" spans="1:6" ht="12.95" customHeight="1">
      <c r="A287" s="245" t="s">
        <v>1991</v>
      </c>
      <c r="B287" s="334"/>
      <c r="C287" s="334"/>
      <c r="D287" s="334"/>
      <c r="E287" s="334"/>
      <c r="F287" s="335"/>
    </row>
    <row r="288" spans="1:6" ht="12.95" customHeight="1">
      <c r="A288" s="122" t="s">
        <v>1316</v>
      </c>
      <c r="B288" s="279">
        <v>3</v>
      </c>
      <c r="C288" s="279" t="s">
        <v>92</v>
      </c>
      <c r="D288" s="279">
        <v>2</v>
      </c>
      <c r="E288" s="279" t="s">
        <v>92</v>
      </c>
      <c r="F288" s="280" t="s">
        <v>92</v>
      </c>
    </row>
    <row r="289" spans="1:6" ht="12.95" customHeight="1">
      <c r="A289" s="295" t="s">
        <v>1317</v>
      </c>
      <c r="B289" s="334"/>
      <c r="C289" s="334"/>
      <c r="D289" s="334"/>
      <c r="E289" s="334"/>
      <c r="F289" s="335"/>
    </row>
    <row r="290" spans="1:6" ht="12.95" customHeight="1">
      <c r="A290" s="122" t="s">
        <v>1318</v>
      </c>
      <c r="B290" s="279">
        <v>63</v>
      </c>
      <c r="C290" s="279">
        <v>16</v>
      </c>
      <c r="D290" s="279">
        <v>28</v>
      </c>
      <c r="E290" s="279">
        <v>3</v>
      </c>
      <c r="F290" s="280">
        <v>1</v>
      </c>
    </row>
    <row r="291" spans="1:6" ht="12.95" customHeight="1">
      <c r="A291" s="295" t="s">
        <v>1319</v>
      </c>
      <c r="B291" s="334"/>
      <c r="C291" s="334"/>
      <c r="D291" s="334"/>
      <c r="E291" s="334"/>
      <c r="F291" s="335"/>
    </row>
    <row r="292" spans="1:6" ht="12.95" customHeight="1">
      <c r="A292" s="122" t="s">
        <v>1320</v>
      </c>
      <c r="B292" s="279">
        <v>1</v>
      </c>
      <c r="C292" s="279" t="s">
        <v>92</v>
      </c>
      <c r="D292" s="279" t="s">
        <v>92</v>
      </c>
      <c r="E292" s="279" t="s">
        <v>92</v>
      </c>
      <c r="F292" s="280" t="s">
        <v>92</v>
      </c>
    </row>
    <row r="293" spans="1:6" ht="12.95" customHeight="1">
      <c r="A293" s="295" t="s">
        <v>1321</v>
      </c>
      <c r="B293" s="334"/>
      <c r="C293" s="334"/>
      <c r="D293" s="334"/>
      <c r="E293" s="334"/>
      <c r="F293" s="335"/>
    </row>
    <row r="294" spans="1:6" ht="12.95" customHeight="1">
      <c r="A294" s="122" t="s">
        <v>1322</v>
      </c>
      <c r="B294" s="279">
        <v>204</v>
      </c>
      <c r="C294" s="279">
        <v>43</v>
      </c>
      <c r="D294" s="279">
        <v>57</v>
      </c>
      <c r="E294" s="279">
        <v>34</v>
      </c>
      <c r="F294" s="280">
        <v>5</v>
      </c>
    </row>
    <row r="295" spans="1:6" ht="12.95" customHeight="1">
      <c r="A295" s="295" t="s">
        <v>1323</v>
      </c>
      <c r="B295" s="334"/>
      <c r="C295" s="334"/>
      <c r="D295" s="334"/>
      <c r="E295" s="334"/>
      <c r="F295" s="335"/>
    </row>
    <row r="296" spans="1:6" ht="12.95" customHeight="1">
      <c r="A296" s="122" t="s">
        <v>1324</v>
      </c>
      <c r="B296" s="279">
        <v>5</v>
      </c>
      <c r="C296" s="279">
        <v>5</v>
      </c>
      <c r="D296" s="279">
        <v>3</v>
      </c>
      <c r="E296" s="279" t="s">
        <v>92</v>
      </c>
      <c r="F296" s="280" t="s">
        <v>92</v>
      </c>
    </row>
    <row r="297" spans="1:6" ht="12.95" customHeight="1">
      <c r="A297" s="295" t="s">
        <v>1325</v>
      </c>
      <c r="B297" s="334"/>
      <c r="C297" s="334"/>
      <c r="D297" s="334"/>
      <c r="E297" s="334"/>
      <c r="F297" s="335"/>
    </row>
    <row r="298" spans="1:6" ht="12.95" customHeight="1">
      <c r="A298" s="122" t="s">
        <v>1326</v>
      </c>
      <c r="B298" s="279">
        <v>8</v>
      </c>
      <c r="C298" s="279">
        <v>4</v>
      </c>
      <c r="D298" s="279">
        <v>3</v>
      </c>
      <c r="E298" s="279" t="s">
        <v>92</v>
      </c>
      <c r="F298" s="280" t="s">
        <v>92</v>
      </c>
    </row>
    <row r="299" spans="1:6" ht="12.95" customHeight="1">
      <c r="A299" s="295" t="s">
        <v>1326</v>
      </c>
      <c r="B299" s="279"/>
      <c r="C299" s="279"/>
      <c r="D299" s="279"/>
      <c r="E299" s="279"/>
      <c r="F299" s="280"/>
    </row>
    <row r="300" spans="1:6" ht="12.95" customHeight="1">
      <c r="A300" s="122" t="s">
        <v>1327</v>
      </c>
      <c r="B300" s="279">
        <v>270</v>
      </c>
      <c r="C300" s="279">
        <v>88</v>
      </c>
      <c r="D300" s="279">
        <v>148</v>
      </c>
      <c r="E300" s="279">
        <v>10</v>
      </c>
      <c r="F300" s="280">
        <v>2</v>
      </c>
    </row>
    <row r="301" spans="1:6" ht="12.95" customHeight="1">
      <c r="A301" s="295" t="s">
        <v>1328</v>
      </c>
      <c r="B301" s="334"/>
      <c r="C301" s="334"/>
      <c r="D301" s="334"/>
      <c r="E301" s="334"/>
      <c r="F301" s="335"/>
    </row>
    <row r="302" spans="1:6" ht="12.95" customHeight="1">
      <c r="A302" s="122" t="s">
        <v>1329</v>
      </c>
      <c r="B302" s="279">
        <v>2</v>
      </c>
      <c r="C302" s="279">
        <v>1</v>
      </c>
      <c r="D302" s="279">
        <v>1</v>
      </c>
      <c r="E302" s="279" t="s">
        <v>92</v>
      </c>
      <c r="F302" s="280" t="s">
        <v>92</v>
      </c>
    </row>
    <row r="303" spans="1:6" ht="12.95" customHeight="1">
      <c r="A303" s="295" t="s">
        <v>1330</v>
      </c>
      <c r="B303" s="334"/>
      <c r="C303" s="334"/>
      <c r="D303" s="334"/>
      <c r="E303" s="334"/>
      <c r="F303" s="335"/>
    </row>
    <row r="304" spans="1:6" ht="12.95" customHeight="1">
      <c r="A304" s="122" t="s">
        <v>1331</v>
      </c>
      <c r="B304" s="279">
        <v>5</v>
      </c>
      <c r="C304" s="279" t="s">
        <v>92</v>
      </c>
      <c r="D304" s="279">
        <v>1</v>
      </c>
      <c r="E304" s="279">
        <v>1</v>
      </c>
      <c r="F304" s="280" t="s">
        <v>92</v>
      </c>
    </row>
    <row r="305" spans="1:7" ht="12.95" customHeight="1">
      <c r="A305" s="295" t="s">
        <v>1332</v>
      </c>
      <c r="B305" s="334"/>
      <c r="C305" s="334"/>
      <c r="D305" s="334"/>
      <c r="E305" s="334"/>
      <c r="F305" s="335"/>
    </row>
    <row r="306" spans="1:7" ht="12.95" customHeight="1">
      <c r="A306" s="122" t="s">
        <v>1333</v>
      </c>
      <c r="B306" s="279">
        <v>102</v>
      </c>
      <c r="C306" s="279">
        <v>36</v>
      </c>
      <c r="D306" s="279">
        <v>34</v>
      </c>
      <c r="E306" s="279">
        <v>17</v>
      </c>
      <c r="F306" s="280">
        <v>6</v>
      </c>
    </row>
    <row r="307" spans="1:7" ht="12.95" customHeight="1">
      <c r="A307" s="295" t="s">
        <v>1334</v>
      </c>
      <c r="B307" s="334"/>
      <c r="C307" s="334"/>
      <c r="D307" s="334"/>
      <c r="E307" s="334"/>
      <c r="F307" s="335"/>
    </row>
    <row r="308" spans="1:7" ht="12.95" customHeight="1">
      <c r="A308" s="122" t="s">
        <v>1335</v>
      </c>
      <c r="B308" s="279">
        <v>6</v>
      </c>
      <c r="C308" s="279">
        <v>1</v>
      </c>
      <c r="D308" s="279">
        <v>3</v>
      </c>
      <c r="E308" s="279">
        <v>1</v>
      </c>
      <c r="F308" s="280" t="s">
        <v>92</v>
      </c>
    </row>
    <row r="309" spans="1:7" ht="12.95" customHeight="1">
      <c r="A309" s="295" t="s">
        <v>1336</v>
      </c>
      <c r="B309" s="334"/>
      <c r="C309" s="334"/>
      <c r="D309" s="334"/>
      <c r="E309" s="334"/>
      <c r="F309" s="335"/>
    </row>
    <row r="310" spans="1:7" ht="12.95" customHeight="1">
      <c r="A310" s="122" t="s">
        <v>1337</v>
      </c>
      <c r="B310" s="279">
        <v>1</v>
      </c>
      <c r="C310" s="279" t="s">
        <v>92</v>
      </c>
      <c r="D310" s="279" t="s">
        <v>92</v>
      </c>
      <c r="E310" s="279" t="s">
        <v>92</v>
      </c>
      <c r="F310" s="280" t="s">
        <v>92</v>
      </c>
    </row>
    <row r="311" spans="1:7" ht="12.95" customHeight="1">
      <c r="A311" s="245" t="s">
        <v>1338</v>
      </c>
      <c r="B311" s="334"/>
      <c r="C311" s="334"/>
      <c r="D311" s="334"/>
      <c r="E311" s="334"/>
      <c r="F311" s="335"/>
    </row>
    <row r="312" spans="1:7" ht="12.95" customHeight="1">
      <c r="A312" s="122" t="s">
        <v>1339</v>
      </c>
      <c r="B312" s="279">
        <v>90</v>
      </c>
      <c r="C312" s="279">
        <v>26</v>
      </c>
      <c r="D312" s="279">
        <v>23</v>
      </c>
      <c r="E312" s="279">
        <v>13</v>
      </c>
      <c r="F312" s="280">
        <v>6</v>
      </c>
    </row>
    <row r="313" spans="1:7" ht="12.95" customHeight="1">
      <c r="A313" s="295" t="s">
        <v>1340</v>
      </c>
      <c r="B313" s="334"/>
      <c r="C313" s="334"/>
      <c r="D313" s="334"/>
      <c r="E313" s="334"/>
      <c r="F313" s="335"/>
    </row>
    <row r="314" spans="1:7" ht="12.95" customHeight="1">
      <c r="A314" s="122" t="s">
        <v>1341</v>
      </c>
      <c r="B314" s="279">
        <v>128</v>
      </c>
      <c r="C314" s="279">
        <v>55</v>
      </c>
      <c r="D314" s="279">
        <v>43</v>
      </c>
      <c r="E314" s="279">
        <v>13</v>
      </c>
      <c r="F314" s="280">
        <v>3</v>
      </c>
    </row>
    <row r="315" spans="1:7" ht="12.95" customHeight="1">
      <c r="A315" s="295" t="s">
        <v>1342</v>
      </c>
      <c r="B315" s="334"/>
      <c r="C315" s="334"/>
      <c r="D315" s="334"/>
      <c r="E315" s="334"/>
      <c r="F315" s="335"/>
    </row>
    <row r="316" spans="1:7" ht="12.95" customHeight="1">
      <c r="A316" s="122" t="s">
        <v>1343</v>
      </c>
      <c r="B316" s="279">
        <v>1</v>
      </c>
      <c r="C316" s="279" t="s">
        <v>92</v>
      </c>
      <c r="D316" s="279" t="s">
        <v>92</v>
      </c>
      <c r="E316" s="279" t="s">
        <v>92</v>
      </c>
      <c r="F316" s="280" t="s">
        <v>92</v>
      </c>
    </row>
    <row r="317" spans="1:7" ht="12.95" customHeight="1">
      <c r="A317" s="295" t="s">
        <v>1344</v>
      </c>
      <c r="B317" s="334"/>
      <c r="C317" s="334"/>
      <c r="D317" s="334"/>
      <c r="E317" s="334"/>
      <c r="F317" s="335"/>
    </row>
    <row r="318" spans="1:7" ht="12.95" customHeight="1">
      <c r="A318" s="122" t="s">
        <v>1345</v>
      </c>
      <c r="B318" s="279">
        <v>40</v>
      </c>
      <c r="C318" s="279">
        <v>12</v>
      </c>
      <c r="D318" s="279">
        <v>16</v>
      </c>
      <c r="E318" s="279">
        <v>3</v>
      </c>
      <c r="F318" s="280">
        <v>1</v>
      </c>
      <c r="G318" s="16"/>
    </row>
    <row r="319" spans="1:7" ht="12.95" customHeight="1">
      <c r="A319" s="295" t="s">
        <v>1346</v>
      </c>
      <c r="B319" s="334"/>
      <c r="C319" s="334"/>
      <c r="D319" s="334"/>
      <c r="E319" s="334"/>
      <c r="F319" s="335"/>
      <c r="G319" s="16"/>
    </row>
    <row r="320" spans="1:7" ht="12.95" customHeight="1">
      <c r="A320" s="323" t="s">
        <v>1992</v>
      </c>
      <c r="B320" s="285">
        <v>4</v>
      </c>
      <c r="C320" s="285">
        <v>1</v>
      </c>
      <c r="D320" s="285">
        <v>3</v>
      </c>
      <c r="E320" s="285" t="s">
        <v>92</v>
      </c>
      <c r="F320" s="283" t="s">
        <v>92</v>
      </c>
    </row>
    <row r="321" spans="1:6" ht="12.95" customHeight="1">
      <c r="A321" s="295" t="s">
        <v>1992</v>
      </c>
      <c r="B321" s="334"/>
      <c r="C321" s="334"/>
      <c r="D321" s="334"/>
      <c r="E321" s="334"/>
      <c r="F321" s="335"/>
    </row>
    <row r="322" spans="1:6" ht="12.95" customHeight="1">
      <c r="A322" s="122" t="s">
        <v>1347</v>
      </c>
      <c r="B322" s="279">
        <v>25</v>
      </c>
      <c r="C322" s="279">
        <v>5</v>
      </c>
      <c r="D322" s="279">
        <v>5</v>
      </c>
      <c r="E322" s="279">
        <v>5</v>
      </c>
      <c r="F322" s="280">
        <v>1</v>
      </c>
    </row>
    <row r="323" spans="1:6" ht="12.95" customHeight="1">
      <c r="A323" s="295" t="s">
        <v>1348</v>
      </c>
      <c r="B323" s="334"/>
      <c r="C323" s="334"/>
      <c r="D323" s="334"/>
      <c r="E323" s="334"/>
      <c r="F323" s="335"/>
    </row>
    <row r="324" spans="1:6" ht="12.95" customHeight="1">
      <c r="A324" s="122" t="s">
        <v>1349</v>
      </c>
      <c r="B324" s="279">
        <v>5</v>
      </c>
      <c r="C324" s="279">
        <v>1</v>
      </c>
      <c r="D324" s="279" t="s">
        <v>92</v>
      </c>
      <c r="E324" s="279" t="s">
        <v>92</v>
      </c>
      <c r="F324" s="280" t="s">
        <v>92</v>
      </c>
    </row>
    <row r="325" spans="1:6" ht="12.95" customHeight="1">
      <c r="A325" s="295" t="s">
        <v>1350</v>
      </c>
      <c r="B325" s="334"/>
      <c r="C325" s="334"/>
      <c r="D325" s="334"/>
      <c r="E325" s="334"/>
      <c r="F325" s="335"/>
    </row>
    <row r="326" spans="1:6" ht="12.95" customHeight="1">
      <c r="A326" s="122" t="s">
        <v>1351</v>
      </c>
      <c r="B326" s="279">
        <v>9</v>
      </c>
      <c r="C326" s="279">
        <v>2</v>
      </c>
      <c r="D326" s="279">
        <v>2</v>
      </c>
      <c r="E326" s="279">
        <v>1</v>
      </c>
      <c r="F326" s="280" t="s">
        <v>92</v>
      </c>
    </row>
    <row r="327" spans="1:6" ht="12.95" customHeight="1">
      <c r="A327" s="295" t="s">
        <v>1352</v>
      </c>
      <c r="B327" s="334"/>
      <c r="C327" s="334"/>
      <c r="D327" s="334"/>
      <c r="E327" s="334"/>
      <c r="F327" s="335"/>
    </row>
    <row r="328" spans="1:6" ht="12.95" customHeight="1">
      <c r="A328" s="122" t="s">
        <v>1353</v>
      </c>
      <c r="B328" s="279">
        <v>31</v>
      </c>
      <c r="C328" s="279">
        <v>6</v>
      </c>
      <c r="D328" s="279">
        <v>11</v>
      </c>
      <c r="E328" s="279">
        <v>2</v>
      </c>
      <c r="F328" s="280" t="s">
        <v>92</v>
      </c>
    </row>
    <row r="329" spans="1:6" ht="12.95" customHeight="1">
      <c r="A329" s="245" t="s">
        <v>1353</v>
      </c>
      <c r="B329" s="334"/>
      <c r="C329" s="334"/>
      <c r="D329" s="334"/>
      <c r="E329" s="334"/>
      <c r="F329" s="335"/>
    </row>
    <row r="330" spans="1:6" ht="12.95" customHeight="1">
      <c r="A330" s="122" t="s">
        <v>1354</v>
      </c>
      <c r="B330" s="279">
        <v>138</v>
      </c>
      <c r="C330" s="279">
        <v>26</v>
      </c>
      <c r="D330" s="279">
        <v>45</v>
      </c>
      <c r="E330" s="279">
        <v>19</v>
      </c>
      <c r="F330" s="280">
        <v>5</v>
      </c>
    </row>
    <row r="331" spans="1:6" ht="12.95" customHeight="1">
      <c r="A331" s="295" t="s">
        <v>1355</v>
      </c>
      <c r="B331" s="334"/>
      <c r="C331" s="334"/>
      <c r="D331" s="334"/>
      <c r="E331" s="334"/>
      <c r="F331" s="335"/>
    </row>
    <row r="332" spans="1:6" ht="12.95" customHeight="1">
      <c r="A332" s="61" t="s">
        <v>1356</v>
      </c>
      <c r="B332" s="285">
        <v>1</v>
      </c>
      <c r="C332" s="285" t="s">
        <v>92</v>
      </c>
      <c r="D332" s="285">
        <v>1</v>
      </c>
      <c r="E332" s="285" t="s">
        <v>92</v>
      </c>
      <c r="F332" s="283" t="s">
        <v>92</v>
      </c>
    </row>
    <row r="333" spans="1:6" ht="12.95" customHeight="1">
      <c r="A333" s="295" t="s">
        <v>1357</v>
      </c>
      <c r="B333" s="334"/>
      <c r="C333" s="334"/>
      <c r="D333" s="334"/>
      <c r="E333" s="334"/>
      <c r="F333" s="335"/>
    </row>
    <row r="334" spans="1:6" ht="12.95" customHeight="1">
      <c r="A334" s="122" t="s">
        <v>1358</v>
      </c>
      <c r="B334" s="279">
        <v>6</v>
      </c>
      <c r="C334" s="279">
        <v>3</v>
      </c>
      <c r="D334" s="279">
        <v>2</v>
      </c>
      <c r="E334" s="279">
        <v>3</v>
      </c>
      <c r="F334" s="280">
        <v>2</v>
      </c>
    </row>
    <row r="335" spans="1:6" ht="12.95" customHeight="1">
      <c r="A335" s="295" t="s">
        <v>1359</v>
      </c>
      <c r="B335" s="334"/>
      <c r="C335" s="334"/>
      <c r="D335" s="334"/>
      <c r="E335" s="334"/>
      <c r="F335" s="335"/>
    </row>
    <row r="336" spans="1:6" ht="12.95" customHeight="1">
      <c r="A336" s="122" t="s">
        <v>1360</v>
      </c>
      <c r="B336" s="279">
        <v>49</v>
      </c>
      <c r="C336" s="279">
        <v>14</v>
      </c>
      <c r="D336" s="279">
        <v>23</v>
      </c>
      <c r="E336" s="279">
        <v>4</v>
      </c>
      <c r="F336" s="280">
        <v>2</v>
      </c>
    </row>
    <row r="337" spans="1:7" ht="12.95" customHeight="1">
      <c r="A337" s="295" t="s">
        <v>1361</v>
      </c>
      <c r="B337" s="334"/>
      <c r="C337" s="334"/>
      <c r="D337" s="334"/>
      <c r="E337" s="334"/>
      <c r="F337" s="335"/>
    </row>
    <row r="338" spans="1:7" ht="12.95" customHeight="1">
      <c r="A338" s="122" t="s">
        <v>1362</v>
      </c>
      <c r="B338" s="279">
        <v>23</v>
      </c>
      <c r="C338" s="279">
        <v>12</v>
      </c>
      <c r="D338" s="279">
        <v>7</v>
      </c>
      <c r="E338" s="279">
        <v>1</v>
      </c>
      <c r="F338" s="280">
        <v>1</v>
      </c>
    </row>
    <row r="339" spans="1:7" ht="12.95" customHeight="1">
      <c r="A339" s="295" t="s">
        <v>1363</v>
      </c>
      <c r="B339" s="334"/>
      <c r="C339" s="334"/>
      <c r="D339" s="334"/>
      <c r="E339" s="334"/>
      <c r="F339" s="335"/>
    </row>
    <row r="340" spans="1:7" ht="12.95" customHeight="1">
      <c r="A340" s="122" t="s">
        <v>1364</v>
      </c>
      <c r="B340" s="279">
        <v>6</v>
      </c>
      <c r="C340" s="279">
        <v>2</v>
      </c>
      <c r="D340" s="279" t="s">
        <v>92</v>
      </c>
      <c r="E340" s="279" t="s">
        <v>92</v>
      </c>
      <c r="F340" s="280" t="s">
        <v>92</v>
      </c>
    </row>
    <row r="341" spans="1:7" ht="12.95" customHeight="1">
      <c r="A341" s="295" t="s">
        <v>1365</v>
      </c>
      <c r="B341" s="334"/>
      <c r="C341" s="334"/>
      <c r="D341" s="334"/>
      <c r="E341" s="334"/>
      <c r="F341" s="335"/>
    </row>
    <row r="342" spans="1:7" ht="12.95" customHeight="1">
      <c r="A342" s="122" t="s">
        <v>1366</v>
      </c>
      <c r="B342" s="279">
        <v>513</v>
      </c>
      <c r="C342" s="279">
        <v>151</v>
      </c>
      <c r="D342" s="279">
        <v>164</v>
      </c>
      <c r="E342" s="279">
        <v>71</v>
      </c>
      <c r="F342" s="280">
        <v>22</v>
      </c>
    </row>
    <row r="343" spans="1:7" ht="12.95" customHeight="1">
      <c r="A343" s="295" t="s">
        <v>1367</v>
      </c>
      <c r="B343" s="334"/>
      <c r="C343" s="334"/>
      <c r="D343" s="334"/>
      <c r="E343" s="334"/>
      <c r="F343" s="335"/>
    </row>
    <row r="344" spans="1:7" ht="12.95" customHeight="1">
      <c r="A344" s="122" t="s">
        <v>1368</v>
      </c>
      <c r="B344" s="279">
        <v>74</v>
      </c>
      <c r="C344" s="279">
        <v>32</v>
      </c>
      <c r="D344" s="279">
        <v>32</v>
      </c>
      <c r="E344" s="279">
        <v>7</v>
      </c>
      <c r="F344" s="280">
        <v>4</v>
      </c>
    </row>
    <row r="345" spans="1:7" ht="12.95" customHeight="1">
      <c r="A345" s="245" t="s">
        <v>1369</v>
      </c>
      <c r="B345" s="279"/>
      <c r="C345" s="279"/>
      <c r="D345" s="279"/>
      <c r="E345" s="279"/>
      <c r="F345" s="280"/>
    </row>
    <row r="346" spans="1:7" s="337" customFormat="1" ht="12.95" customHeight="1">
      <c r="A346" s="122" t="s">
        <v>1993</v>
      </c>
      <c r="B346" s="279">
        <v>1</v>
      </c>
      <c r="C346" s="279">
        <v>1</v>
      </c>
      <c r="D346" s="279">
        <v>1</v>
      </c>
      <c r="E346" s="279" t="s">
        <v>92</v>
      </c>
      <c r="F346" s="280" t="s">
        <v>92</v>
      </c>
    </row>
    <row r="347" spans="1:7" ht="12.95" customHeight="1">
      <c r="A347" s="245" t="s">
        <v>1994</v>
      </c>
      <c r="B347" s="279"/>
      <c r="C347" s="279"/>
      <c r="D347" s="279"/>
      <c r="E347" s="279"/>
      <c r="F347" s="280"/>
      <c r="G347" s="16"/>
    </row>
    <row r="348" spans="1:7" ht="12.95" customHeight="1">
      <c r="A348" s="122" t="s">
        <v>1370</v>
      </c>
      <c r="B348" s="279">
        <v>5</v>
      </c>
      <c r="C348" s="279">
        <v>3</v>
      </c>
      <c r="D348" s="279" t="s">
        <v>92</v>
      </c>
      <c r="E348" s="279" t="s">
        <v>92</v>
      </c>
      <c r="F348" s="280" t="s">
        <v>92</v>
      </c>
      <c r="G348" s="16"/>
    </row>
    <row r="349" spans="1:7" ht="12.95" customHeight="1">
      <c r="A349" s="295" t="s">
        <v>1371</v>
      </c>
      <c r="B349" s="334"/>
      <c r="C349" s="334"/>
      <c r="D349" s="334"/>
      <c r="E349" s="334"/>
      <c r="F349" s="335"/>
    </row>
    <row r="350" spans="1:7" ht="12.95" customHeight="1">
      <c r="A350" s="122" t="s">
        <v>1372</v>
      </c>
      <c r="B350" s="279">
        <v>270</v>
      </c>
      <c r="C350" s="279">
        <v>104</v>
      </c>
      <c r="D350" s="279">
        <v>104</v>
      </c>
      <c r="E350" s="279">
        <v>9</v>
      </c>
      <c r="F350" s="280">
        <v>4</v>
      </c>
    </row>
    <row r="351" spans="1:7" ht="12.95" customHeight="1">
      <c r="A351" s="295" t="s">
        <v>1373</v>
      </c>
      <c r="B351" s="279"/>
      <c r="C351" s="279"/>
      <c r="D351" s="279"/>
      <c r="E351" s="279"/>
      <c r="F351" s="280"/>
    </row>
    <row r="352" spans="1:7" ht="12.95" customHeight="1">
      <c r="A352" s="122" t="s">
        <v>1374</v>
      </c>
      <c r="B352" s="279">
        <v>14</v>
      </c>
      <c r="C352" s="279">
        <v>3</v>
      </c>
      <c r="D352" s="279">
        <v>1</v>
      </c>
      <c r="E352" s="279">
        <v>1</v>
      </c>
      <c r="F352" s="280">
        <v>1</v>
      </c>
    </row>
    <row r="353" spans="1:6" ht="12.95" customHeight="1">
      <c r="A353" s="295" t="s">
        <v>1375</v>
      </c>
      <c r="B353" s="279"/>
      <c r="C353" s="279"/>
      <c r="D353" s="279"/>
      <c r="E353" s="279"/>
      <c r="F353" s="280"/>
    </row>
    <row r="354" spans="1:6" ht="12.95" customHeight="1">
      <c r="A354" s="122" t="s">
        <v>1376</v>
      </c>
      <c r="B354" s="279">
        <v>4</v>
      </c>
      <c r="C354" s="279">
        <v>1</v>
      </c>
      <c r="D354" s="279">
        <v>2</v>
      </c>
      <c r="E354" s="279">
        <v>2</v>
      </c>
      <c r="F354" s="280">
        <v>1</v>
      </c>
    </row>
    <row r="355" spans="1:6" ht="12.95" customHeight="1">
      <c r="A355" s="295" t="s">
        <v>1377</v>
      </c>
      <c r="B355" s="279"/>
      <c r="C355" s="279"/>
      <c r="D355" s="279"/>
      <c r="E355" s="279"/>
      <c r="F355" s="280"/>
    </row>
    <row r="356" spans="1:6" ht="12.95" customHeight="1">
      <c r="A356" s="122" t="s">
        <v>1378</v>
      </c>
      <c r="B356" s="279">
        <v>11</v>
      </c>
      <c r="C356" s="279">
        <v>6</v>
      </c>
      <c r="D356" s="279">
        <v>7</v>
      </c>
      <c r="E356" s="279">
        <v>3</v>
      </c>
      <c r="F356" s="280" t="s">
        <v>92</v>
      </c>
    </row>
    <row r="357" spans="1:6" ht="12.95" customHeight="1">
      <c r="A357" s="295" t="s">
        <v>1379</v>
      </c>
      <c r="B357" s="279"/>
      <c r="C357" s="279"/>
      <c r="D357" s="279"/>
      <c r="E357" s="279"/>
      <c r="F357" s="280"/>
    </row>
    <row r="358" spans="1:6" ht="12.95" customHeight="1">
      <c r="A358" s="122" t="s">
        <v>1380</v>
      </c>
      <c r="B358" s="279">
        <v>17</v>
      </c>
      <c r="C358" s="279">
        <v>3</v>
      </c>
      <c r="D358" s="279">
        <v>6</v>
      </c>
      <c r="E358" s="279">
        <v>5</v>
      </c>
      <c r="F358" s="280" t="s">
        <v>92</v>
      </c>
    </row>
    <row r="359" spans="1:6" ht="12.95" customHeight="1">
      <c r="A359" s="295" t="s">
        <v>1381</v>
      </c>
      <c r="B359" s="279"/>
      <c r="C359" s="279"/>
      <c r="D359" s="279"/>
      <c r="E359" s="279"/>
      <c r="F359" s="280"/>
    </row>
    <row r="360" spans="1:6" ht="12.95" customHeight="1">
      <c r="A360" s="61" t="s">
        <v>1382</v>
      </c>
      <c r="B360" s="279">
        <v>1</v>
      </c>
      <c r="C360" s="279">
        <v>1</v>
      </c>
      <c r="D360" s="279" t="s">
        <v>92</v>
      </c>
      <c r="E360" s="279" t="s">
        <v>92</v>
      </c>
      <c r="F360" s="280" t="s">
        <v>92</v>
      </c>
    </row>
    <row r="361" spans="1:6" ht="12.95" customHeight="1">
      <c r="A361" s="295" t="s">
        <v>1383</v>
      </c>
      <c r="B361" s="279"/>
      <c r="C361" s="279"/>
      <c r="D361" s="279"/>
      <c r="E361" s="279"/>
      <c r="F361" s="280"/>
    </row>
    <row r="362" spans="1:6" ht="14.25" customHeight="1">
      <c r="A362" s="122" t="s">
        <v>1384</v>
      </c>
      <c r="B362" s="279">
        <v>51</v>
      </c>
      <c r="C362" s="279">
        <v>22</v>
      </c>
      <c r="D362" s="279">
        <v>15</v>
      </c>
      <c r="E362" s="279">
        <v>5</v>
      </c>
      <c r="F362" s="280">
        <v>1</v>
      </c>
    </row>
    <row r="363" spans="1:6" ht="12.75" customHeight="1">
      <c r="A363" s="295" t="s">
        <v>1385</v>
      </c>
      <c r="B363" s="279"/>
      <c r="C363" s="279"/>
      <c r="D363" s="279"/>
      <c r="E363" s="279"/>
      <c r="F363" s="280"/>
    </row>
    <row r="364" spans="1:6">
      <c r="A364" s="122" t="s">
        <v>1386</v>
      </c>
      <c r="B364" s="279">
        <v>2</v>
      </c>
      <c r="C364" s="279" t="s">
        <v>92</v>
      </c>
      <c r="D364" s="279" t="s">
        <v>92</v>
      </c>
      <c r="E364" s="279" t="s">
        <v>92</v>
      </c>
      <c r="F364" s="280" t="s">
        <v>92</v>
      </c>
    </row>
    <row r="365" spans="1:6">
      <c r="A365" s="295" t="s">
        <v>1387</v>
      </c>
      <c r="B365" s="279"/>
      <c r="C365" s="279"/>
      <c r="D365" s="279"/>
      <c r="E365" s="279"/>
      <c r="F365" s="280"/>
    </row>
    <row r="366" spans="1:6" ht="14.1" customHeight="1">
      <c r="A366" s="122" t="s">
        <v>1388</v>
      </c>
      <c r="B366" s="279">
        <v>50</v>
      </c>
      <c r="C366" s="279">
        <v>20</v>
      </c>
      <c r="D366" s="279">
        <v>16</v>
      </c>
      <c r="E366" s="279">
        <v>7</v>
      </c>
      <c r="F366" s="280">
        <v>3</v>
      </c>
    </row>
    <row r="367" spans="1:6" ht="14.1" customHeight="1">
      <c r="A367" s="295" t="s">
        <v>1389</v>
      </c>
      <c r="B367" s="279"/>
      <c r="C367" s="279"/>
      <c r="D367" s="279"/>
      <c r="E367" s="279"/>
      <c r="F367" s="280"/>
    </row>
    <row r="368" spans="1:6" ht="12.75" customHeight="1">
      <c r="A368" s="122" t="s">
        <v>1390</v>
      </c>
      <c r="B368" s="279">
        <v>17</v>
      </c>
      <c r="C368" s="279">
        <v>8</v>
      </c>
      <c r="D368" s="279">
        <v>5</v>
      </c>
      <c r="E368" s="279">
        <v>10</v>
      </c>
      <c r="F368" s="280">
        <v>4</v>
      </c>
    </row>
    <row r="369" spans="1:6" ht="12.75" customHeight="1">
      <c r="A369" s="295" t="s">
        <v>1391</v>
      </c>
      <c r="B369" s="279"/>
      <c r="C369" s="279"/>
      <c r="D369" s="279"/>
      <c r="E369" s="279"/>
      <c r="F369" s="280"/>
    </row>
    <row r="370" spans="1:6" ht="12.75" customHeight="1">
      <c r="A370" s="122" t="s">
        <v>1392</v>
      </c>
      <c r="B370" s="279">
        <v>7</v>
      </c>
      <c r="C370" s="279">
        <v>3</v>
      </c>
      <c r="D370" s="279">
        <v>1</v>
      </c>
      <c r="E370" s="279">
        <v>2</v>
      </c>
      <c r="F370" s="280" t="s">
        <v>92</v>
      </c>
    </row>
    <row r="371" spans="1:6" ht="12.75" customHeight="1">
      <c r="A371" s="295" t="s">
        <v>1393</v>
      </c>
      <c r="B371" s="279"/>
      <c r="C371" s="279"/>
      <c r="D371" s="279"/>
      <c r="E371" s="279"/>
      <c r="F371" s="280"/>
    </row>
    <row r="372" spans="1:6" ht="12.75" customHeight="1">
      <c r="A372" s="61" t="s">
        <v>1995</v>
      </c>
      <c r="B372" s="279">
        <v>2</v>
      </c>
      <c r="C372" s="279" t="s">
        <v>92</v>
      </c>
      <c r="D372" s="279" t="s">
        <v>92</v>
      </c>
      <c r="E372" s="279" t="s">
        <v>92</v>
      </c>
      <c r="F372" s="280" t="s">
        <v>92</v>
      </c>
    </row>
    <row r="373" spans="1:6" ht="12.75" customHeight="1">
      <c r="A373" s="295" t="s">
        <v>1996</v>
      </c>
      <c r="B373" s="279"/>
      <c r="C373" s="279"/>
      <c r="D373" s="279"/>
      <c r="E373" s="279"/>
      <c r="F373" s="280"/>
    </row>
    <row r="374" spans="1:6">
      <c r="A374" s="122" t="s">
        <v>1394</v>
      </c>
      <c r="B374" s="279">
        <v>30</v>
      </c>
      <c r="C374" s="279">
        <v>15</v>
      </c>
      <c r="D374" s="279">
        <v>7</v>
      </c>
      <c r="E374" s="279">
        <v>2</v>
      </c>
      <c r="F374" s="280" t="s">
        <v>92</v>
      </c>
    </row>
    <row r="375" spans="1:6">
      <c r="A375" s="295" t="s">
        <v>1395</v>
      </c>
      <c r="B375" s="279"/>
      <c r="C375" s="279"/>
      <c r="D375" s="279"/>
      <c r="E375" s="279"/>
      <c r="F375" s="280"/>
    </row>
    <row r="376" spans="1:6">
      <c r="A376" s="122" t="s">
        <v>1396</v>
      </c>
      <c r="B376" s="279">
        <v>767</v>
      </c>
      <c r="C376" s="279">
        <v>408</v>
      </c>
      <c r="D376" s="279">
        <v>406</v>
      </c>
      <c r="E376" s="279">
        <v>15</v>
      </c>
      <c r="F376" s="280">
        <v>6</v>
      </c>
    </row>
    <row r="377" spans="1:6">
      <c r="A377" s="295" t="s">
        <v>1397</v>
      </c>
      <c r="B377" s="279"/>
      <c r="C377" s="279"/>
      <c r="D377" s="279"/>
      <c r="E377" s="279"/>
      <c r="F377" s="280"/>
    </row>
    <row r="378" spans="1:6">
      <c r="A378" s="54" t="s">
        <v>1398</v>
      </c>
      <c r="B378" s="277">
        <v>42</v>
      </c>
      <c r="C378" s="277">
        <v>14</v>
      </c>
      <c r="D378" s="277">
        <v>6</v>
      </c>
      <c r="E378" s="277">
        <v>9</v>
      </c>
      <c r="F378" s="278">
        <v>2</v>
      </c>
    </row>
    <row r="379" spans="1:6">
      <c r="A379" s="246" t="s">
        <v>1399</v>
      </c>
      <c r="B379" s="279"/>
      <c r="C379" s="279"/>
      <c r="D379" s="279"/>
      <c r="E379" s="279"/>
      <c r="F379" s="280"/>
    </row>
    <row r="380" spans="1:6">
      <c r="A380" s="122" t="s">
        <v>1400</v>
      </c>
      <c r="B380" s="279">
        <v>18</v>
      </c>
      <c r="C380" s="279">
        <v>4</v>
      </c>
      <c r="D380" s="279">
        <v>3</v>
      </c>
      <c r="E380" s="279">
        <v>7</v>
      </c>
      <c r="F380" s="280">
        <v>1</v>
      </c>
    </row>
    <row r="381" spans="1:6">
      <c r="A381" s="295" t="s">
        <v>1401</v>
      </c>
      <c r="B381" s="279"/>
      <c r="C381" s="279"/>
      <c r="D381" s="279"/>
      <c r="E381" s="279"/>
      <c r="F381" s="280"/>
    </row>
    <row r="382" spans="1:6">
      <c r="A382" s="61" t="s">
        <v>1997</v>
      </c>
      <c r="B382" s="279">
        <v>2</v>
      </c>
      <c r="C382" s="279" t="s">
        <v>92</v>
      </c>
      <c r="D382" s="279">
        <v>1</v>
      </c>
      <c r="E382" s="279" t="s">
        <v>92</v>
      </c>
      <c r="F382" s="280" t="s">
        <v>92</v>
      </c>
    </row>
    <row r="383" spans="1:6">
      <c r="A383" s="295" t="s">
        <v>1998</v>
      </c>
      <c r="B383" s="279"/>
      <c r="C383" s="279"/>
      <c r="D383" s="279"/>
      <c r="E383" s="279"/>
      <c r="F383" s="280"/>
    </row>
    <row r="384" spans="1:6">
      <c r="A384" s="122" t="s">
        <v>1402</v>
      </c>
      <c r="B384" s="279">
        <v>7</v>
      </c>
      <c r="C384" s="279">
        <v>2</v>
      </c>
      <c r="D384" s="279">
        <v>1</v>
      </c>
      <c r="E384" s="279" t="s">
        <v>92</v>
      </c>
      <c r="F384" s="280" t="s">
        <v>92</v>
      </c>
    </row>
    <row r="385" spans="1:6">
      <c r="A385" s="295" t="s">
        <v>1403</v>
      </c>
      <c r="B385" s="279"/>
      <c r="C385" s="279"/>
      <c r="D385" s="279"/>
      <c r="E385" s="279"/>
      <c r="F385" s="280"/>
    </row>
    <row r="386" spans="1:6">
      <c r="A386" s="122" t="s">
        <v>1404</v>
      </c>
      <c r="B386" s="279">
        <v>14</v>
      </c>
      <c r="C386" s="279">
        <v>8</v>
      </c>
      <c r="D386" s="279">
        <v>1</v>
      </c>
      <c r="E386" s="279">
        <v>2</v>
      </c>
      <c r="F386" s="280">
        <v>1</v>
      </c>
    </row>
    <row r="387" spans="1:6">
      <c r="A387" s="295" t="s">
        <v>1405</v>
      </c>
      <c r="B387" s="279"/>
      <c r="C387" s="279"/>
      <c r="D387" s="279"/>
      <c r="E387" s="279"/>
      <c r="F387" s="280"/>
    </row>
    <row r="388" spans="1:6">
      <c r="A388" s="122" t="s">
        <v>1406</v>
      </c>
      <c r="B388" s="279">
        <v>1</v>
      </c>
      <c r="C388" s="279" t="s">
        <v>92</v>
      </c>
      <c r="D388" s="279" t="s">
        <v>92</v>
      </c>
      <c r="E388" s="279" t="s">
        <v>92</v>
      </c>
      <c r="F388" s="280" t="s">
        <v>92</v>
      </c>
    </row>
    <row r="389" spans="1:6">
      <c r="A389" s="295" t="s">
        <v>1407</v>
      </c>
      <c r="B389" s="338"/>
      <c r="C389" s="338"/>
      <c r="D389" s="338"/>
      <c r="E389" s="338"/>
      <c r="F389" s="339"/>
    </row>
    <row r="390" spans="1:6">
      <c r="A390" s="417" t="s">
        <v>2007</v>
      </c>
      <c r="B390" s="660">
        <v>4</v>
      </c>
      <c r="C390" s="660">
        <v>2</v>
      </c>
      <c r="D390" s="660">
        <v>2</v>
      </c>
      <c r="E390" s="660" t="s">
        <v>92</v>
      </c>
      <c r="F390" s="661" t="s">
        <v>92</v>
      </c>
    </row>
    <row r="391" spans="1:6">
      <c r="A391" s="187" t="s">
        <v>2043</v>
      </c>
      <c r="B391" s="660"/>
      <c r="C391" s="660"/>
      <c r="D391" s="660"/>
      <c r="E391" s="660"/>
      <c r="F391" s="661"/>
    </row>
    <row r="392" spans="1:6">
      <c r="A392" s="856" t="s">
        <v>1408</v>
      </c>
      <c r="B392" s="856"/>
      <c r="C392" s="856"/>
      <c r="D392" s="856"/>
      <c r="E392" s="856"/>
      <c r="F392" s="856"/>
    </row>
    <row r="393" spans="1:6">
      <c r="A393" s="854" t="s">
        <v>1409</v>
      </c>
      <c r="B393" s="854"/>
      <c r="C393" s="854"/>
      <c r="D393" s="854"/>
      <c r="E393" s="854"/>
      <c r="F393" s="854"/>
    </row>
    <row r="394" spans="1:6">
      <c r="A394" s="855" t="s">
        <v>1410</v>
      </c>
      <c r="B394" s="855"/>
      <c r="C394" s="855"/>
      <c r="D394" s="855"/>
      <c r="E394" s="855"/>
      <c r="F394" s="855"/>
    </row>
    <row r="395" spans="1:6">
      <c r="A395" s="853" t="s">
        <v>1411</v>
      </c>
      <c r="B395" s="853"/>
      <c r="C395" s="853"/>
      <c r="D395" s="853"/>
      <c r="E395" s="853"/>
      <c r="F395" s="854"/>
    </row>
    <row r="396" spans="1:6">
      <c r="A396" s="241" t="s">
        <v>1412</v>
      </c>
      <c r="B396" s="277">
        <v>7209</v>
      </c>
      <c r="C396" s="277">
        <v>4245</v>
      </c>
      <c r="D396" s="277">
        <v>2301</v>
      </c>
      <c r="E396" s="277">
        <v>1438</v>
      </c>
      <c r="F396" s="278">
        <v>978</v>
      </c>
    </row>
    <row r="397" spans="1:6">
      <c r="A397" s="336" t="s">
        <v>1413</v>
      </c>
      <c r="B397" s="277"/>
      <c r="C397" s="277"/>
      <c r="D397" s="277"/>
      <c r="E397" s="277"/>
      <c r="F397" s="278"/>
    </row>
    <row r="398" spans="1:6">
      <c r="A398" s="241" t="s">
        <v>1067</v>
      </c>
      <c r="B398" s="277">
        <v>7031</v>
      </c>
      <c r="C398" s="277">
        <v>4140</v>
      </c>
      <c r="D398" s="277">
        <v>2255</v>
      </c>
      <c r="E398" s="277">
        <v>1386</v>
      </c>
      <c r="F398" s="278">
        <v>942</v>
      </c>
    </row>
    <row r="399" spans="1:6">
      <c r="A399" s="246" t="s">
        <v>1068</v>
      </c>
      <c r="B399" s="279"/>
      <c r="C399" s="279"/>
      <c r="D399" s="279"/>
      <c r="E399" s="279"/>
      <c r="F399" s="280"/>
    </row>
    <row r="400" spans="1:6">
      <c r="A400" s="122" t="s">
        <v>1414</v>
      </c>
      <c r="B400" s="279" t="s">
        <v>92</v>
      </c>
      <c r="C400" s="279" t="s">
        <v>92</v>
      </c>
      <c r="D400" s="279" t="s">
        <v>92</v>
      </c>
      <c r="E400" s="279">
        <v>1</v>
      </c>
      <c r="F400" s="280" t="s">
        <v>92</v>
      </c>
    </row>
    <row r="401" spans="1:6">
      <c r="A401" s="245" t="s">
        <v>1414</v>
      </c>
      <c r="B401" s="279"/>
      <c r="C401" s="279"/>
      <c r="D401" s="279"/>
      <c r="E401" s="279"/>
      <c r="F401" s="280"/>
    </row>
    <row r="402" spans="1:6">
      <c r="A402" s="122" t="s">
        <v>1071</v>
      </c>
      <c r="B402" s="279">
        <v>3</v>
      </c>
      <c r="C402" s="279" t="s">
        <v>92</v>
      </c>
      <c r="D402" s="279" t="s">
        <v>92</v>
      </c>
      <c r="E402" s="279">
        <v>3</v>
      </c>
      <c r="F402" s="280">
        <v>2</v>
      </c>
    </row>
    <row r="403" spans="1:6">
      <c r="A403" s="211" t="s">
        <v>1072</v>
      </c>
      <c r="B403" s="279"/>
      <c r="C403" s="279"/>
      <c r="D403" s="279"/>
      <c r="E403" s="279"/>
      <c r="F403" s="280"/>
    </row>
    <row r="404" spans="1:6">
      <c r="A404" s="122" t="s">
        <v>1075</v>
      </c>
      <c r="B404" s="279">
        <v>3084</v>
      </c>
      <c r="C404" s="279">
        <v>1872</v>
      </c>
      <c r="D404" s="279">
        <v>1198</v>
      </c>
      <c r="E404" s="279">
        <v>477</v>
      </c>
      <c r="F404" s="280">
        <v>316</v>
      </c>
    </row>
    <row r="405" spans="1:6">
      <c r="A405" s="295" t="s">
        <v>1076</v>
      </c>
      <c r="B405" s="279"/>
      <c r="C405" s="279"/>
      <c r="D405" s="279"/>
      <c r="E405" s="279"/>
      <c r="F405" s="280"/>
    </row>
    <row r="406" spans="1:6">
      <c r="A406" s="122" t="s">
        <v>1087</v>
      </c>
      <c r="B406" s="279">
        <v>20</v>
      </c>
      <c r="C406" s="279">
        <v>11</v>
      </c>
      <c r="D406" s="279">
        <v>4</v>
      </c>
      <c r="E406" s="279">
        <v>5</v>
      </c>
      <c r="F406" s="280">
        <v>3</v>
      </c>
    </row>
    <row r="407" spans="1:6">
      <c r="A407" s="295" t="s">
        <v>1088</v>
      </c>
      <c r="B407" s="279"/>
      <c r="C407" s="279"/>
      <c r="D407" s="279"/>
      <c r="E407" s="279"/>
      <c r="F407" s="280"/>
    </row>
    <row r="408" spans="1:6">
      <c r="A408" s="122" t="s">
        <v>1093</v>
      </c>
      <c r="B408" s="279">
        <v>2</v>
      </c>
      <c r="C408" s="279" t="s">
        <v>92</v>
      </c>
      <c r="D408" s="279" t="s">
        <v>92</v>
      </c>
      <c r="E408" s="279" t="s">
        <v>92</v>
      </c>
      <c r="F408" s="280" t="s">
        <v>92</v>
      </c>
    </row>
    <row r="409" spans="1:6">
      <c r="A409" s="295" t="s">
        <v>1094</v>
      </c>
      <c r="B409" s="279"/>
      <c r="C409" s="279"/>
      <c r="D409" s="279"/>
      <c r="E409" s="279"/>
      <c r="F409" s="280"/>
    </row>
    <row r="410" spans="1:6">
      <c r="A410" s="122" t="s">
        <v>1095</v>
      </c>
      <c r="B410" s="279">
        <v>5</v>
      </c>
      <c r="C410" s="279">
        <v>2</v>
      </c>
      <c r="D410" s="279">
        <v>1</v>
      </c>
      <c r="E410" s="279">
        <v>1</v>
      </c>
      <c r="F410" s="280" t="s">
        <v>92</v>
      </c>
    </row>
    <row r="411" spans="1:6">
      <c r="A411" s="295" t="s">
        <v>1096</v>
      </c>
      <c r="B411" s="279"/>
      <c r="C411" s="279"/>
      <c r="D411" s="279"/>
      <c r="E411" s="279"/>
      <c r="F411" s="280"/>
    </row>
    <row r="412" spans="1:6">
      <c r="A412" s="122" t="s">
        <v>1097</v>
      </c>
      <c r="B412" s="279">
        <v>1</v>
      </c>
      <c r="C412" s="279" t="s">
        <v>92</v>
      </c>
      <c r="D412" s="279" t="s">
        <v>92</v>
      </c>
      <c r="E412" s="279">
        <v>1</v>
      </c>
      <c r="F412" s="280">
        <v>1</v>
      </c>
    </row>
    <row r="413" spans="1:6">
      <c r="A413" s="295" t="s">
        <v>1098</v>
      </c>
      <c r="B413" s="279"/>
      <c r="C413" s="279"/>
      <c r="D413" s="279"/>
      <c r="E413" s="279"/>
      <c r="F413" s="280"/>
    </row>
    <row r="414" spans="1:6">
      <c r="A414" s="122" t="s">
        <v>1099</v>
      </c>
      <c r="B414" s="279">
        <v>2</v>
      </c>
      <c r="C414" s="279">
        <v>1</v>
      </c>
      <c r="D414" s="279" t="s">
        <v>92</v>
      </c>
      <c r="E414" s="279" t="s">
        <v>92</v>
      </c>
      <c r="F414" s="280" t="s">
        <v>92</v>
      </c>
    </row>
    <row r="415" spans="1:6">
      <c r="A415" s="295" t="s">
        <v>1100</v>
      </c>
      <c r="B415" s="279"/>
      <c r="C415" s="279"/>
      <c r="D415" s="279"/>
      <c r="E415" s="279"/>
      <c r="F415" s="280"/>
    </row>
    <row r="416" spans="1:6">
      <c r="A416" s="122" t="s">
        <v>1101</v>
      </c>
      <c r="B416" s="279">
        <v>2</v>
      </c>
      <c r="C416" s="279">
        <v>1</v>
      </c>
      <c r="D416" s="279">
        <v>2</v>
      </c>
      <c r="E416" s="279" t="s">
        <v>92</v>
      </c>
      <c r="F416" s="280" t="s">
        <v>92</v>
      </c>
    </row>
    <row r="417" spans="1:6">
      <c r="A417" s="295" t="s">
        <v>1102</v>
      </c>
      <c r="B417" s="279"/>
      <c r="C417" s="279"/>
      <c r="D417" s="279"/>
      <c r="E417" s="279"/>
      <c r="F417" s="280"/>
    </row>
    <row r="418" spans="1:6">
      <c r="A418" s="61" t="s">
        <v>1458</v>
      </c>
      <c r="B418" s="279" t="s">
        <v>92</v>
      </c>
      <c r="C418" s="279" t="s">
        <v>92</v>
      </c>
      <c r="D418" s="279" t="s">
        <v>92</v>
      </c>
      <c r="E418" s="279">
        <v>1</v>
      </c>
      <c r="F418" s="280" t="s">
        <v>92</v>
      </c>
    </row>
    <row r="419" spans="1:6">
      <c r="A419" s="295" t="s">
        <v>1104</v>
      </c>
      <c r="B419" s="279"/>
      <c r="C419" s="279"/>
      <c r="D419" s="279"/>
      <c r="E419" s="279"/>
      <c r="F419" s="280"/>
    </row>
    <row r="420" spans="1:6">
      <c r="A420" s="122" t="s">
        <v>1109</v>
      </c>
      <c r="B420" s="279">
        <v>418</v>
      </c>
      <c r="C420" s="279">
        <v>225</v>
      </c>
      <c r="D420" s="279">
        <v>118</v>
      </c>
      <c r="E420" s="279">
        <v>109</v>
      </c>
      <c r="F420" s="280">
        <v>78</v>
      </c>
    </row>
    <row r="421" spans="1:6">
      <c r="A421" s="295" t="s">
        <v>1110</v>
      </c>
      <c r="B421" s="279"/>
      <c r="C421" s="279"/>
      <c r="D421" s="279"/>
      <c r="E421" s="279"/>
      <c r="F421" s="280"/>
    </row>
    <row r="422" spans="1:6">
      <c r="A422" s="122" t="s">
        <v>1113</v>
      </c>
      <c r="B422" s="279">
        <v>8</v>
      </c>
      <c r="C422" s="279">
        <v>6</v>
      </c>
      <c r="D422" s="279" t="s">
        <v>92</v>
      </c>
      <c r="E422" s="279">
        <v>3</v>
      </c>
      <c r="F422" s="280">
        <v>1</v>
      </c>
    </row>
    <row r="423" spans="1:6">
      <c r="A423" s="295" t="s">
        <v>1114</v>
      </c>
      <c r="B423" s="279"/>
      <c r="C423" s="279"/>
      <c r="D423" s="279"/>
      <c r="E423" s="279"/>
      <c r="F423" s="280"/>
    </row>
    <row r="424" spans="1:6">
      <c r="A424" s="122" t="s">
        <v>1119</v>
      </c>
      <c r="B424" s="279">
        <v>51</v>
      </c>
      <c r="C424" s="279">
        <v>25</v>
      </c>
      <c r="D424" s="279">
        <v>11</v>
      </c>
      <c r="E424" s="279">
        <v>13</v>
      </c>
      <c r="F424" s="280">
        <v>11</v>
      </c>
    </row>
    <row r="425" spans="1:6">
      <c r="A425" s="295" t="s">
        <v>1120</v>
      </c>
      <c r="B425" s="279"/>
      <c r="C425" s="279"/>
      <c r="D425" s="279"/>
      <c r="E425" s="279"/>
      <c r="F425" s="280"/>
    </row>
    <row r="426" spans="1:6">
      <c r="A426" s="122" t="s">
        <v>1121</v>
      </c>
      <c r="B426" s="279">
        <v>42</v>
      </c>
      <c r="C426" s="279">
        <v>21</v>
      </c>
      <c r="D426" s="279">
        <v>5</v>
      </c>
      <c r="E426" s="279">
        <v>9</v>
      </c>
      <c r="F426" s="280">
        <v>6</v>
      </c>
    </row>
    <row r="427" spans="1:6">
      <c r="A427" s="295" t="s">
        <v>1122</v>
      </c>
      <c r="B427" s="279"/>
      <c r="C427" s="279"/>
      <c r="D427" s="279"/>
      <c r="E427" s="279"/>
      <c r="F427" s="280"/>
    </row>
    <row r="428" spans="1:6">
      <c r="A428" s="122" t="s">
        <v>1123</v>
      </c>
      <c r="B428" s="279">
        <v>2</v>
      </c>
      <c r="C428" s="279">
        <v>1</v>
      </c>
      <c r="D428" s="279" t="s">
        <v>92</v>
      </c>
      <c r="E428" s="279">
        <v>24</v>
      </c>
      <c r="F428" s="280">
        <v>13</v>
      </c>
    </row>
    <row r="429" spans="1:6">
      <c r="A429" s="295" t="s">
        <v>1124</v>
      </c>
      <c r="B429" s="279"/>
      <c r="C429" s="279"/>
      <c r="D429" s="279"/>
      <c r="E429" s="279"/>
      <c r="F429" s="280"/>
    </row>
    <row r="430" spans="1:6">
      <c r="A430" s="61" t="s">
        <v>1979</v>
      </c>
      <c r="B430" s="279">
        <v>33</v>
      </c>
      <c r="C430" s="279">
        <v>16</v>
      </c>
      <c r="D430" s="279">
        <v>20</v>
      </c>
      <c r="E430" s="279">
        <v>3</v>
      </c>
      <c r="F430" s="280">
        <v>1</v>
      </c>
    </row>
    <row r="431" spans="1:6">
      <c r="A431" s="295" t="s">
        <v>1701</v>
      </c>
      <c r="B431" s="279"/>
      <c r="C431" s="279"/>
      <c r="D431" s="279"/>
      <c r="E431" s="279"/>
      <c r="F431" s="280"/>
    </row>
    <row r="432" spans="1:6">
      <c r="A432" s="61" t="s">
        <v>1415</v>
      </c>
      <c r="B432" s="279">
        <v>108</v>
      </c>
      <c r="C432" s="279">
        <v>67</v>
      </c>
      <c r="D432" s="279">
        <v>20</v>
      </c>
      <c r="E432" s="279">
        <v>21</v>
      </c>
      <c r="F432" s="280">
        <v>16</v>
      </c>
    </row>
    <row r="433" spans="1:6">
      <c r="A433" s="245" t="s">
        <v>1128</v>
      </c>
      <c r="B433" s="279"/>
      <c r="C433" s="279"/>
      <c r="D433" s="279"/>
      <c r="E433" s="279"/>
      <c r="F433" s="280"/>
    </row>
    <row r="434" spans="1:6">
      <c r="A434" s="61" t="s">
        <v>1129</v>
      </c>
      <c r="B434" s="279">
        <v>10</v>
      </c>
      <c r="C434" s="279">
        <v>7</v>
      </c>
      <c r="D434" s="279" t="s">
        <v>92</v>
      </c>
      <c r="E434" s="279" t="s">
        <v>92</v>
      </c>
      <c r="F434" s="280" t="s">
        <v>92</v>
      </c>
    </row>
    <row r="435" spans="1:6">
      <c r="A435" s="245" t="s">
        <v>1130</v>
      </c>
      <c r="B435" s="279"/>
      <c r="C435" s="279"/>
      <c r="D435" s="279"/>
      <c r="E435" s="279"/>
      <c r="F435" s="280"/>
    </row>
    <row r="436" spans="1:6">
      <c r="A436" s="61" t="s">
        <v>1133</v>
      </c>
      <c r="B436" s="279">
        <v>5</v>
      </c>
      <c r="C436" s="279">
        <v>2</v>
      </c>
      <c r="D436" s="279">
        <v>2</v>
      </c>
      <c r="E436" s="279">
        <v>2</v>
      </c>
      <c r="F436" s="280">
        <v>1</v>
      </c>
    </row>
    <row r="437" spans="1:6">
      <c r="A437" s="245" t="s">
        <v>1134</v>
      </c>
      <c r="B437" s="279"/>
      <c r="C437" s="279"/>
      <c r="D437" s="279"/>
      <c r="E437" s="279"/>
      <c r="F437" s="280"/>
    </row>
    <row r="438" spans="1:6">
      <c r="A438" s="61" t="s">
        <v>1139</v>
      </c>
      <c r="B438" s="279">
        <v>13</v>
      </c>
      <c r="C438" s="279">
        <v>8</v>
      </c>
      <c r="D438" s="279">
        <v>1</v>
      </c>
      <c r="E438" s="279">
        <v>7</v>
      </c>
      <c r="F438" s="280">
        <v>4</v>
      </c>
    </row>
    <row r="439" spans="1:6">
      <c r="A439" s="245" t="s">
        <v>1140</v>
      </c>
      <c r="B439" s="279"/>
      <c r="C439" s="279"/>
      <c r="D439" s="279"/>
      <c r="E439" s="279"/>
      <c r="F439" s="280"/>
    </row>
    <row r="440" spans="1:6">
      <c r="A440" s="61" t="s">
        <v>1143</v>
      </c>
      <c r="B440" s="279">
        <v>3209</v>
      </c>
      <c r="C440" s="279">
        <v>1872</v>
      </c>
      <c r="D440" s="279">
        <v>873</v>
      </c>
      <c r="E440" s="279">
        <v>701</v>
      </c>
      <c r="F440" s="280">
        <v>486</v>
      </c>
    </row>
    <row r="441" spans="1:6">
      <c r="A441" s="245" t="s">
        <v>1144</v>
      </c>
      <c r="B441" s="279"/>
      <c r="C441" s="279"/>
      <c r="D441" s="279"/>
      <c r="E441" s="279"/>
      <c r="F441" s="280"/>
    </row>
    <row r="442" spans="1:6">
      <c r="A442" s="61" t="s">
        <v>1145</v>
      </c>
      <c r="B442" s="279">
        <v>2</v>
      </c>
      <c r="C442" s="279">
        <v>1</v>
      </c>
      <c r="D442" s="279" t="s">
        <v>92</v>
      </c>
      <c r="E442" s="279" t="s">
        <v>92</v>
      </c>
      <c r="F442" s="280" t="s">
        <v>92</v>
      </c>
    </row>
    <row r="443" spans="1:6">
      <c r="A443" s="245" t="s">
        <v>1146</v>
      </c>
      <c r="B443" s="279"/>
      <c r="C443" s="279"/>
      <c r="D443" s="279"/>
      <c r="E443" s="279"/>
      <c r="F443" s="280"/>
    </row>
    <row r="444" spans="1:6">
      <c r="A444" s="61" t="s">
        <v>1147</v>
      </c>
      <c r="B444" s="279">
        <v>11</v>
      </c>
      <c r="C444" s="279">
        <v>2</v>
      </c>
      <c r="D444" s="279" t="s">
        <v>92</v>
      </c>
      <c r="E444" s="279">
        <v>4</v>
      </c>
      <c r="F444" s="280">
        <v>3</v>
      </c>
    </row>
    <row r="445" spans="1:6">
      <c r="A445" s="245" t="s">
        <v>1148</v>
      </c>
      <c r="B445" s="279"/>
      <c r="C445" s="279"/>
      <c r="D445" s="279"/>
      <c r="E445" s="279"/>
      <c r="F445" s="280"/>
    </row>
    <row r="446" spans="1:6">
      <c r="A446" s="61" t="s">
        <v>1149</v>
      </c>
      <c r="B446" s="279" t="s">
        <v>92</v>
      </c>
      <c r="C446" s="279" t="s">
        <v>92</v>
      </c>
      <c r="D446" s="279" t="s">
        <v>92</v>
      </c>
      <c r="E446" s="279">
        <v>1</v>
      </c>
      <c r="F446" s="280" t="s">
        <v>92</v>
      </c>
    </row>
    <row r="447" spans="1:6">
      <c r="A447" s="245" t="s">
        <v>1150</v>
      </c>
      <c r="B447" s="279"/>
      <c r="C447" s="279"/>
      <c r="D447" s="279"/>
      <c r="E447" s="279"/>
      <c r="F447" s="280"/>
    </row>
    <row r="448" spans="1:6">
      <c r="A448" s="54" t="s">
        <v>1151</v>
      </c>
      <c r="B448" s="277">
        <v>122</v>
      </c>
      <c r="C448" s="277">
        <v>73</v>
      </c>
      <c r="D448" s="277">
        <v>36</v>
      </c>
      <c r="E448" s="277">
        <v>37</v>
      </c>
      <c r="F448" s="278">
        <v>24</v>
      </c>
    </row>
    <row r="449" spans="1:6">
      <c r="A449" s="336" t="s">
        <v>1152</v>
      </c>
      <c r="B449" s="279"/>
      <c r="C449" s="279"/>
      <c r="D449" s="279"/>
      <c r="E449" s="279"/>
      <c r="F449" s="280"/>
    </row>
    <row r="450" spans="1:6">
      <c r="A450" s="122" t="s">
        <v>1153</v>
      </c>
      <c r="B450" s="279">
        <v>1</v>
      </c>
      <c r="C450" s="279">
        <v>1</v>
      </c>
      <c r="D450" s="279" t="s">
        <v>92</v>
      </c>
      <c r="E450" s="279" t="s">
        <v>92</v>
      </c>
      <c r="F450" s="280" t="s">
        <v>92</v>
      </c>
    </row>
    <row r="451" spans="1:6">
      <c r="A451" s="295" t="s">
        <v>1154</v>
      </c>
      <c r="B451" s="279"/>
      <c r="C451" s="279"/>
      <c r="D451" s="279"/>
      <c r="E451" s="279"/>
      <c r="F451" s="280"/>
    </row>
    <row r="452" spans="1:6">
      <c r="A452" s="61" t="s">
        <v>1999</v>
      </c>
      <c r="B452" s="279" t="s">
        <v>92</v>
      </c>
      <c r="C452" s="279" t="s">
        <v>92</v>
      </c>
      <c r="D452" s="279" t="s">
        <v>92</v>
      </c>
      <c r="E452" s="279">
        <v>2</v>
      </c>
      <c r="F452" s="280" t="s">
        <v>92</v>
      </c>
    </row>
    <row r="453" spans="1:6">
      <c r="A453" s="295" t="s">
        <v>1156</v>
      </c>
      <c r="B453" s="279"/>
      <c r="C453" s="279"/>
      <c r="D453" s="279"/>
      <c r="E453" s="279"/>
      <c r="F453" s="280"/>
    </row>
    <row r="454" spans="1:6">
      <c r="A454" s="122" t="s">
        <v>1157</v>
      </c>
      <c r="B454" s="279">
        <v>2</v>
      </c>
      <c r="C454" s="279">
        <v>1</v>
      </c>
      <c r="D454" s="279" t="s">
        <v>92</v>
      </c>
      <c r="E454" s="279" t="s">
        <v>92</v>
      </c>
      <c r="F454" s="280" t="s">
        <v>92</v>
      </c>
    </row>
    <row r="455" spans="1:6">
      <c r="A455" s="295" t="s">
        <v>1158</v>
      </c>
      <c r="B455" s="279"/>
      <c r="C455" s="279"/>
      <c r="D455" s="279"/>
      <c r="E455" s="279"/>
      <c r="F455" s="280"/>
    </row>
    <row r="456" spans="1:6">
      <c r="A456" s="61" t="s">
        <v>1416</v>
      </c>
      <c r="B456" s="279">
        <v>2</v>
      </c>
      <c r="C456" s="279">
        <v>1</v>
      </c>
      <c r="D456" s="279" t="s">
        <v>92</v>
      </c>
      <c r="E456" s="279">
        <v>1</v>
      </c>
      <c r="F456" s="280">
        <v>1</v>
      </c>
    </row>
    <row r="457" spans="1:6">
      <c r="A457" s="295" t="s">
        <v>1160</v>
      </c>
      <c r="B457" s="279"/>
      <c r="C457" s="279"/>
      <c r="D457" s="279"/>
      <c r="E457" s="279"/>
      <c r="F457" s="280"/>
    </row>
    <row r="458" spans="1:6">
      <c r="A458" s="122" t="s">
        <v>1167</v>
      </c>
      <c r="B458" s="279" t="s">
        <v>92</v>
      </c>
      <c r="C458" s="279" t="s">
        <v>92</v>
      </c>
      <c r="D458" s="279" t="s">
        <v>92</v>
      </c>
      <c r="E458" s="279">
        <v>1</v>
      </c>
      <c r="F458" s="280">
        <v>1</v>
      </c>
    </row>
    <row r="459" spans="1:6">
      <c r="A459" s="295" t="s">
        <v>1168</v>
      </c>
      <c r="B459" s="279"/>
      <c r="C459" s="279"/>
      <c r="D459" s="279"/>
      <c r="E459" s="279"/>
      <c r="F459" s="280"/>
    </row>
    <row r="460" spans="1:6">
      <c r="A460" s="122" t="s">
        <v>1173</v>
      </c>
      <c r="B460" s="279">
        <v>4</v>
      </c>
      <c r="C460" s="279">
        <v>3</v>
      </c>
      <c r="D460" s="279">
        <v>1</v>
      </c>
      <c r="E460" s="279">
        <v>2</v>
      </c>
      <c r="F460" s="280">
        <v>2</v>
      </c>
    </row>
    <row r="461" spans="1:6">
      <c r="A461" s="295" t="s">
        <v>1174</v>
      </c>
      <c r="B461" s="279"/>
      <c r="C461" s="279"/>
      <c r="D461" s="279"/>
      <c r="E461" s="279"/>
      <c r="F461" s="280"/>
    </row>
    <row r="462" spans="1:6">
      <c r="A462" s="61" t="s">
        <v>1418</v>
      </c>
      <c r="B462" s="279">
        <v>1</v>
      </c>
      <c r="C462" s="279" t="s">
        <v>92</v>
      </c>
      <c r="D462" s="279" t="s">
        <v>92</v>
      </c>
      <c r="E462" s="279" t="s">
        <v>92</v>
      </c>
      <c r="F462" s="280" t="s">
        <v>92</v>
      </c>
    </row>
    <row r="463" spans="1:6">
      <c r="A463" s="295" t="s">
        <v>1176</v>
      </c>
      <c r="B463" s="279"/>
      <c r="C463" s="279"/>
      <c r="D463" s="279"/>
      <c r="E463" s="279"/>
      <c r="F463" s="280"/>
    </row>
    <row r="464" spans="1:6">
      <c r="A464" s="122" t="s">
        <v>1181</v>
      </c>
      <c r="B464" s="279">
        <v>2</v>
      </c>
      <c r="C464" s="279">
        <v>1</v>
      </c>
      <c r="D464" s="279" t="s">
        <v>92</v>
      </c>
      <c r="E464" s="279" t="s">
        <v>92</v>
      </c>
      <c r="F464" s="280" t="s">
        <v>92</v>
      </c>
    </row>
    <row r="465" spans="1:6">
      <c r="A465" s="295" t="s">
        <v>1181</v>
      </c>
      <c r="B465" s="279"/>
      <c r="C465" s="279"/>
      <c r="D465" s="279"/>
      <c r="E465" s="279"/>
      <c r="F465" s="280"/>
    </row>
    <row r="466" spans="1:6">
      <c r="A466" s="122" t="s">
        <v>1194</v>
      </c>
      <c r="B466" s="279">
        <v>76</v>
      </c>
      <c r="C466" s="279">
        <v>43</v>
      </c>
      <c r="D466" s="279">
        <v>26</v>
      </c>
      <c r="E466" s="279">
        <v>19</v>
      </c>
      <c r="F466" s="280">
        <v>15</v>
      </c>
    </row>
    <row r="467" spans="1:6">
      <c r="A467" s="295" t="s">
        <v>1195</v>
      </c>
      <c r="B467" s="279"/>
      <c r="C467" s="279"/>
      <c r="D467" s="279"/>
      <c r="E467" s="279"/>
      <c r="F467" s="280"/>
    </row>
    <row r="468" spans="1:6" ht="12.75" customHeight="1">
      <c r="A468" s="122" t="s">
        <v>1196</v>
      </c>
      <c r="B468" s="279">
        <v>2</v>
      </c>
      <c r="C468" s="279">
        <v>1</v>
      </c>
      <c r="D468" s="279" t="s">
        <v>92</v>
      </c>
      <c r="E468" s="279">
        <v>1</v>
      </c>
      <c r="F468" s="280" t="s">
        <v>92</v>
      </c>
    </row>
    <row r="469" spans="1:6">
      <c r="A469" s="295" t="s">
        <v>1197</v>
      </c>
      <c r="B469" s="279"/>
      <c r="C469" s="279"/>
      <c r="D469" s="279"/>
      <c r="E469" s="279"/>
      <c r="F469" s="280"/>
    </row>
    <row r="470" spans="1:6">
      <c r="A470" s="61" t="s">
        <v>1230</v>
      </c>
      <c r="B470" s="279">
        <v>1</v>
      </c>
      <c r="C470" s="279">
        <v>1</v>
      </c>
      <c r="D470" s="279">
        <v>1</v>
      </c>
      <c r="E470" s="279" t="s">
        <v>92</v>
      </c>
      <c r="F470" s="280" t="s">
        <v>92</v>
      </c>
    </row>
    <row r="471" spans="1:6">
      <c r="A471" s="295" t="s">
        <v>1230</v>
      </c>
      <c r="B471" s="279"/>
      <c r="C471" s="279"/>
      <c r="D471" s="279"/>
      <c r="E471" s="279"/>
      <c r="F471" s="280"/>
    </row>
    <row r="472" spans="1:6">
      <c r="A472" s="61" t="s">
        <v>2000</v>
      </c>
      <c r="B472" s="279" t="s">
        <v>92</v>
      </c>
      <c r="C472" s="279" t="s">
        <v>92</v>
      </c>
      <c r="D472" s="279" t="s">
        <v>92</v>
      </c>
      <c r="E472" s="279">
        <v>1</v>
      </c>
      <c r="F472" s="280">
        <v>1</v>
      </c>
    </row>
    <row r="473" spans="1:6">
      <c r="A473" s="295" t="s">
        <v>1236</v>
      </c>
      <c r="B473" s="279"/>
      <c r="C473" s="279"/>
      <c r="D473" s="279"/>
      <c r="E473" s="279"/>
      <c r="F473" s="280"/>
    </row>
    <row r="474" spans="1:6">
      <c r="A474" s="122" t="s">
        <v>1237</v>
      </c>
      <c r="B474" s="279">
        <v>5</v>
      </c>
      <c r="C474" s="279">
        <v>3</v>
      </c>
      <c r="D474" s="279" t="s">
        <v>92</v>
      </c>
      <c r="E474" s="279">
        <v>2</v>
      </c>
      <c r="F474" s="280" t="s">
        <v>92</v>
      </c>
    </row>
    <row r="475" spans="1:6">
      <c r="A475" s="295" t="s">
        <v>1238</v>
      </c>
      <c r="B475" s="279"/>
      <c r="C475" s="279"/>
      <c r="D475" s="279"/>
      <c r="E475" s="279"/>
      <c r="F475" s="280"/>
    </row>
    <row r="476" spans="1:6">
      <c r="A476" s="122" t="s">
        <v>1239</v>
      </c>
      <c r="B476" s="279">
        <v>25</v>
      </c>
      <c r="C476" s="279">
        <v>18</v>
      </c>
      <c r="D476" s="279">
        <v>8</v>
      </c>
      <c r="E476" s="279">
        <v>8</v>
      </c>
      <c r="F476" s="280">
        <v>4</v>
      </c>
    </row>
    <row r="477" spans="1:6">
      <c r="A477" s="245" t="s">
        <v>1240</v>
      </c>
      <c r="B477" s="279"/>
      <c r="C477" s="279"/>
      <c r="D477" s="279"/>
      <c r="E477" s="279"/>
      <c r="F477" s="280"/>
    </row>
    <row r="478" spans="1:6">
      <c r="A478" s="122" t="s">
        <v>1243</v>
      </c>
      <c r="B478" s="279">
        <v>1</v>
      </c>
      <c r="C478" s="279" t="s">
        <v>92</v>
      </c>
      <c r="D478" s="279" t="s">
        <v>92</v>
      </c>
      <c r="E478" s="279" t="s">
        <v>92</v>
      </c>
      <c r="F478" s="280" t="s">
        <v>92</v>
      </c>
    </row>
    <row r="479" spans="1:6">
      <c r="A479" s="245" t="s">
        <v>1244</v>
      </c>
      <c r="B479" s="279"/>
      <c r="C479" s="279"/>
      <c r="D479" s="279"/>
      <c r="E479" s="279"/>
      <c r="F479" s="280"/>
    </row>
    <row r="480" spans="1:6">
      <c r="A480" s="54" t="s">
        <v>1245</v>
      </c>
      <c r="B480" s="277">
        <v>47</v>
      </c>
      <c r="C480" s="277">
        <v>28</v>
      </c>
      <c r="D480" s="277">
        <v>9</v>
      </c>
      <c r="E480" s="277">
        <v>13</v>
      </c>
      <c r="F480" s="278">
        <v>10</v>
      </c>
    </row>
    <row r="481" spans="1:6">
      <c r="A481" s="246" t="s">
        <v>1246</v>
      </c>
      <c r="B481" s="279"/>
      <c r="C481" s="279"/>
      <c r="D481" s="279"/>
      <c r="E481" s="279"/>
      <c r="F481" s="280"/>
    </row>
    <row r="482" spans="1:6">
      <c r="A482" s="209" t="s">
        <v>1264</v>
      </c>
      <c r="B482" s="279">
        <v>8</v>
      </c>
      <c r="C482" s="279">
        <v>7</v>
      </c>
      <c r="D482" s="279">
        <v>2</v>
      </c>
      <c r="E482" s="279">
        <v>5</v>
      </c>
      <c r="F482" s="280">
        <v>5</v>
      </c>
    </row>
    <row r="483" spans="1:6">
      <c r="A483" s="211" t="s">
        <v>1265</v>
      </c>
      <c r="B483" s="279"/>
      <c r="C483" s="279"/>
      <c r="D483" s="279"/>
      <c r="E483" s="279"/>
      <c r="F483" s="280"/>
    </row>
    <row r="484" spans="1:6">
      <c r="A484" s="122" t="s">
        <v>1282</v>
      </c>
      <c r="B484" s="279">
        <v>39</v>
      </c>
      <c r="C484" s="279">
        <v>21</v>
      </c>
      <c r="D484" s="279">
        <v>7</v>
      </c>
      <c r="E484" s="279">
        <v>8</v>
      </c>
      <c r="F484" s="280">
        <v>5</v>
      </c>
    </row>
    <row r="485" spans="1:6">
      <c r="A485" s="245" t="s">
        <v>1283</v>
      </c>
      <c r="B485" s="279"/>
      <c r="C485" s="279"/>
      <c r="D485" s="279"/>
      <c r="E485" s="279"/>
      <c r="F485" s="280"/>
    </row>
    <row r="486" spans="1:6">
      <c r="A486" s="54" t="s">
        <v>1284</v>
      </c>
      <c r="B486" s="277">
        <v>6</v>
      </c>
      <c r="C486" s="277">
        <v>2</v>
      </c>
      <c r="D486" s="277">
        <v>1</v>
      </c>
      <c r="E486" s="277">
        <v>2</v>
      </c>
      <c r="F486" s="278">
        <v>2</v>
      </c>
    </row>
    <row r="487" spans="1:6">
      <c r="A487" s="246" t="s">
        <v>1285</v>
      </c>
      <c r="B487" s="279"/>
      <c r="C487" s="279"/>
      <c r="D487" s="279"/>
      <c r="E487" s="279"/>
      <c r="F487" s="280"/>
    </row>
    <row r="488" spans="1:6">
      <c r="A488" s="122" t="s">
        <v>1290</v>
      </c>
      <c r="B488" s="279">
        <v>5</v>
      </c>
      <c r="C488" s="279">
        <v>2</v>
      </c>
      <c r="D488" s="279" t="s">
        <v>92</v>
      </c>
      <c r="E488" s="279">
        <v>2</v>
      </c>
      <c r="F488" s="280">
        <v>2</v>
      </c>
    </row>
    <row r="489" spans="1:6">
      <c r="A489" s="295" t="s">
        <v>1291</v>
      </c>
      <c r="B489" s="279"/>
      <c r="C489" s="279"/>
      <c r="D489" s="279"/>
      <c r="E489" s="279"/>
      <c r="F489" s="280"/>
    </row>
    <row r="490" spans="1:6">
      <c r="A490" s="61" t="s">
        <v>2001</v>
      </c>
      <c r="B490" s="279">
        <v>1</v>
      </c>
      <c r="C490" s="279" t="s">
        <v>92</v>
      </c>
      <c r="D490" s="279">
        <v>1</v>
      </c>
      <c r="E490" s="279" t="s">
        <v>92</v>
      </c>
      <c r="F490" s="280" t="s">
        <v>92</v>
      </c>
    </row>
    <row r="491" spans="1:6">
      <c r="A491" s="295" t="s">
        <v>1301</v>
      </c>
      <c r="B491" s="279"/>
      <c r="C491" s="279"/>
      <c r="D491" s="279"/>
      <c r="E491" s="279"/>
      <c r="F491" s="280"/>
    </row>
    <row r="492" spans="1:6">
      <c r="A492" s="54" t="s">
        <v>1419</v>
      </c>
      <c r="B492" s="277">
        <v>3</v>
      </c>
      <c r="C492" s="277">
        <v>2</v>
      </c>
      <c r="D492" s="277" t="s">
        <v>92</v>
      </c>
      <c r="E492" s="277" t="s">
        <v>92</v>
      </c>
      <c r="F492" s="278" t="s">
        <v>92</v>
      </c>
    </row>
    <row r="493" spans="1:6">
      <c r="A493" s="295" t="s">
        <v>1309</v>
      </c>
      <c r="B493" s="279"/>
      <c r="C493" s="279"/>
      <c r="D493" s="279"/>
      <c r="E493" s="279"/>
      <c r="F493" s="280"/>
    </row>
    <row r="494" spans="1:6">
      <c r="A494" s="122" t="s">
        <v>1347</v>
      </c>
      <c r="B494" s="279">
        <v>2</v>
      </c>
      <c r="C494" s="279">
        <v>1</v>
      </c>
      <c r="D494" s="279" t="s">
        <v>92</v>
      </c>
      <c r="E494" s="279" t="s">
        <v>92</v>
      </c>
      <c r="F494" s="280" t="s">
        <v>92</v>
      </c>
    </row>
    <row r="495" spans="1:6">
      <c r="A495" s="295" t="s">
        <v>1348</v>
      </c>
      <c r="B495" s="279"/>
      <c r="C495" s="279"/>
      <c r="D495" s="279"/>
      <c r="E495" s="279"/>
      <c r="F495" s="280"/>
    </row>
    <row r="496" spans="1:6">
      <c r="A496" s="122" t="s">
        <v>1354</v>
      </c>
      <c r="B496" s="279">
        <v>1</v>
      </c>
      <c r="C496" s="279">
        <v>1</v>
      </c>
      <c r="D496" s="279" t="s">
        <v>92</v>
      </c>
      <c r="E496" s="279" t="s">
        <v>92</v>
      </c>
      <c r="F496" s="280" t="s">
        <v>92</v>
      </c>
    </row>
    <row r="497" spans="1:6">
      <c r="A497" s="295" t="s">
        <v>1355</v>
      </c>
      <c r="B497" s="279"/>
      <c r="C497" s="279"/>
      <c r="D497" s="279"/>
      <c r="E497" s="279"/>
      <c r="F497" s="280"/>
    </row>
    <row r="498" spans="1:6">
      <c r="A498" s="857" t="s">
        <v>1420</v>
      </c>
      <c r="B498" s="857"/>
      <c r="C498" s="857"/>
      <c r="D498" s="857"/>
      <c r="E498" s="857"/>
      <c r="F498" s="857"/>
    </row>
    <row r="499" spans="1:6">
      <c r="A499" s="858" t="s">
        <v>2042</v>
      </c>
      <c r="B499" s="858"/>
      <c r="C499" s="858"/>
      <c r="D499" s="858"/>
      <c r="E499" s="858"/>
      <c r="F499" s="858"/>
    </row>
    <row r="500" spans="1:6">
      <c r="A500" s="340" t="s">
        <v>1412</v>
      </c>
      <c r="B500" s="277">
        <v>78297</v>
      </c>
      <c r="C500" s="277">
        <v>38758</v>
      </c>
      <c r="D500" s="277">
        <v>24878</v>
      </c>
      <c r="E500" s="277">
        <v>14459</v>
      </c>
      <c r="F500" s="278">
        <v>8265</v>
      </c>
    </row>
    <row r="501" spans="1:6">
      <c r="A501" s="336" t="s">
        <v>1413</v>
      </c>
      <c r="B501" s="277"/>
      <c r="C501" s="277"/>
      <c r="D501" s="277"/>
      <c r="E501" s="277"/>
      <c r="F501" s="278"/>
    </row>
    <row r="502" spans="1:6">
      <c r="A502" s="264" t="s">
        <v>2283</v>
      </c>
      <c r="B502" s="277"/>
      <c r="C502" s="277"/>
      <c r="D502" s="277"/>
      <c r="E502" s="277"/>
      <c r="F502" s="278"/>
    </row>
    <row r="503" spans="1:6">
      <c r="A503" s="341" t="s">
        <v>1423</v>
      </c>
      <c r="B503" s="277"/>
      <c r="C503" s="277"/>
      <c r="D503" s="277"/>
      <c r="E503" s="277"/>
      <c r="F503" s="278"/>
    </row>
    <row r="504" spans="1:6">
      <c r="A504" s="21" t="s">
        <v>1421</v>
      </c>
      <c r="B504" s="277">
        <v>58320</v>
      </c>
      <c r="C504" s="277">
        <v>31573</v>
      </c>
      <c r="D504" s="277">
        <v>18981</v>
      </c>
      <c r="E504" s="277">
        <v>11465</v>
      </c>
      <c r="F504" s="278">
        <v>7162</v>
      </c>
    </row>
    <row r="505" spans="1:6">
      <c r="A505" s="336" t="s">
        <v>1068</v>
      </c>
      <c r="B505" s="279"/>
      <c r="C505" s="279"/>
      <c r="D505" s="279"/>
      <c r="E505" s="279"/>
      <c r="F505" s="280"/>
    </row>
    <row r="506" spans="1:6">
      <c r="A506" s="264" t="s">
        <v>1422</v>
      </c>
      <c r="B506" s="279"/>
      <c r="C506" s="279"/>
      <c r="D506" s="279"/>
      <c r="E506" s="279"/>
      <c r="F506" s="280"/>
    </row>
    <row r="507" spans="1:6">
      <c r="A507" s="341" t="s">
        <v>1423</v>
      </c>
      <c r="B507" s="279"/>
      <c r="C507" s="279"/>
      <c r="D507" s="279"/>
      <c r="E507" s="279"/>
      <c r="F507" s="280"/>
    </row>
    <row r="508" spans="1:6">
      <c r="A508" s="185" t="s">
        <v>1075</v>
      </c>
      <c r="B508" s="279">
        <v>8362</v>
      </c>
      <c r="C508" s="279">
        <v>5001</v>
      </c>
      <c r="D508" s="279">
        <v>3364</v>
      </c>
      <c r="E508" s="279">
        <v>1053</v>
      </c>
      <c r="F508" s="280">
        <v>733</v>
      </c>
    </row>
    <row r="509" spans="1:6">
      <c r="A509" s="295" t="s">
        <v>1076</v>
      </c>
      <c r="B509" s="279"/>
      <c r="C509" s="279"/>
      <c r="D509" s="279"/>
      <c r="E509" s="279"/>
      <c r="F509" s="280"/>
    </row>
    <row r="510" spans="1:6">
      <c r="A510" s="122" t="s">
        <v>1087</v>
      </c>
      <c r="B510" s="279">
        <v>1089</v>
      </c>
      <c r="C510" s="279">
        <v>754</v>
      </c>
      <c r="D510" s="279">
        <v>204</v>
      </c>
      <c r="E510" s="279">
        <v>415</v>
      </c>
      <c r="F510" s="280">
        <v>332</v>
      </c>
    </row>
    <row r="511" spans="1:6">
      <c r="A511" s="295" t="s">
        <v>1088</v>
      </c>
      <c r="B511" s="279"/>
      <c r="C511" s="279"/>
      <c r="D511" s="279"/>
      <c r="E511" s="279"/>
      <c r="F511" s="280"/>
    </row>
    <row r="512" spans="1:6">
      <c r="A512" s="122" t="s">
        <v>1424</v>
      </c>
      <c r="B512" s="279">
        <v>256</v>
      </c>
      <c r="C512" s="279">
        <v>124</v>
      </c>
      <c r="D512" s="279">
        <v>34</v>
      </c>
      <c r="E512" s="279">
        <v>87</v>
      </c>
      <c r="F512" s="280">
        <v>44</v>
      </c>
    </row>
    <row r="513" spans="1:6">
      <c r="A513" s="295" t="s">
        <v>1425</v>
      </c>
      <c r="B513" s="279"/>
      <c r="C513" s="279"/>
      <c r="D513" s="279"/>
      <c r="E513" s="279"/>
      <c r="F513" s="280"/>
    </row>
    <row r="514" spans="1:6">
      <c r="A514" s="122" t="s">
        <v>1426</v>
      </c>
      <c r="B514" s="279">
        <v>328</v>
      </c>
      <c r="C514" s="279">
        <v>161</v>
      </c>
      <c r="D514" s="279">
        <v>81</v>
      </c>
      <c r="E514" s="279">
        <v>59</v>
      </c>
      <c r="F514" s="280">
        <v>20</v>
      </c>
    </row>
    <row r="515" spans="1:6">
      <c r="A515" s="295" t="s">
        <v>1427</v>
      </c>
      <c r="B515" s="279"/>
      <c r="C515" s="279"/>
      <c r="D515" s="279"/>
      <c r="E515" s="279"/>
      <c r="F515" s="280"/>
    </row>
    <row r="516" spans="1:6">
      <c r="A516" s="122" t="s">
        <v>1103</v>
      </c>
      <c r="B516" s="279">
        <v>332</v>
      </c>
      <c r="C516" s="279">
        <v>213</v>
      </c>
      <c r="D516" s="279">
        <v>75</v>
      </c>
      <c r="E516" s="279">
        <v>37</v>
      </c>
      <c r="F516" s="280">
        <v>17</v>
      </c>
    </row>
    <row r="517" spans="1:6">
      <c r="A517" s="295" t="s">
        <v>1104</v>
      </c>
      <c r="B517" s="279"/>
      <c r="C517" s="279"/>
      <c r="D517" s="279"/>
      <c r="E517" s="279"/>
      <c r="F517" s="280"/>
    </row>
    <row r="518" spans="1:6">
      <c r="A518" s="122" t="s">
        <v>1109</v>
      </c>
      <c r="B518" s="279">
        <v>560</v>
      </c>
      <c r="C518" s="279">
        <v>304</v>
      </c>
      <c r="D518" s="279">
        <v>155</v>
      </c>
      <c r="E518" s="279">
        <v>143</v>
      </c>
      <c r="F518" s="280">
        <v>100</v>
      </c>
    </row>
    <row r="519" spans="1:6">
      <c r="A519" s="295" t="s">
        <v>1110</v>
      </c>
      <c r="B519" s="279"/>
      <c r="C519" s="279"/>
      <c r="D519" s="279"/>
      <c r="E519" s="279"/>
      <c r="F519" s="280"/>
    </row>
    <row r="520" spans="1:6">
      <c r="A520" s="61" t="s">
        <v>1428</v>
      </c>
      <c r="B520" s="279">
        <v>134</v>
      </c>
      <c r="C520" s="279">
        <v>77</v>
      </c>
      <c r="D520" s="279">
        <v>33</v>
      </c>
      <c r="E520" s="279">
        <v>26</v>
      </c>
      <c r="F520" s="280">
        <v>22</v>
      </c>
    </row>
    <row r="521" spans="1:6">
      <c r="A521" s="295" t="s">
        <v>1120</v>
      </c>
      <c r="B521" s="279"/>
      <c r="C521" s="279"/>
      <c r="D521" s="279"/>
      <c r="E521" s="279"/>
      <c r="F521" s="280"/>
    </row>
    <row r="522" spans="1:6">
      <c r="A522" s="122" t="s">
        <v>1121</v>
      </c>
      <c r="B522" s="279">
        <v>1400</v>
      </c>
      <c r="C522" s="279">
        <v>750</v>
      </c>
      <c r="D522" s="279">
        <v>346</v>
      </c>
      <c r="E522" s="279">
        <v>160</v>
      </c>
      <c r="F522" s="280">
        <v>71</v>
      </c>
    </row>
    <row r="523" spans="1:6">
      <c r="A523" s="295" t="s">
        <v>1122</v>
      </c>
      <c r="B523" s="279"/>
      <c r="C523" s="279"/>
      <c r="D523" s="279"/>
      <c r="E523" s="279"/>
      <c r="F523" s="280"/>
    </row>
    <row r="524" spans="1:6">
      <c r="A524" s="122" t="s">
        <v>1123</v>
      </c>
      <c r="B524" s="279">
        <v>1419</v>
      </c>
      <c r="C524" s="279">
        <v>868</v>
      </c>
      <c r="D524" s="279">
        <v>276</v>
      </c>
      <c r="E524" s="279">
        <v>245</v>
      </c>
      <c r="F524" s="280">
        <v>151</v>
      </c>
    </row>
    <row r="525" spans="1:6">
      <c r="A525" s="295" t="s">
        <v>1124</v>
      </c>
      <c r="B525" s="279"/>
      <c r="C525" s="279"/>
      <c r="D525" s="279"/>
      <c r="E525" s="279"/>
      <c r="F525" s="280"/>
    </row>
    <row r="526" spans="1:6">
      <c r="A526" s="61" t="s">
        <v>1979</v>
      </c>
      <c r="B526" s="279">
        <v>231</v>
      </c>
      <c r="C526" s="279">
        <v>131</v>
      </c>
      <c r="D526" s="279">
        <v>114</v>
      </c>
      <c r="E526" s="279">
        <v>18</v>
      </c>
      <c r="F526" s="280">
        <v>8</v>
      </c>
    </row>
    <row r="527" spans="1:6">
      <c r="A527" s="295" t="s">
        <v>1701</v>
      </c>
      <c r="B527" s="279"/>
      <c r="C527" s="279"/>
      <c r="D527" s="279"/>
      <c r="E527" s="279"/>
      <c r="F527" s="280"/>
    </row>
    <row r="528" spans="1:6">
      <c r="A528" s="122" t="s">
        <v>1127</v>
      </c>
      <c r="B528" s="279">
        <v>1312</v>
      </c>
      <c r="C528" s="279">
        <v>790</v>
      </c>
      <c r="D528" s="279">
        <v>435</v>
      </c>
      <c r="E528" s="279">
        <v>239</v>
      </c>
      <c r="F528" s="280">
        <v>168</v>
      </c>
    </row>
    <row r="529" spans="1:6">
      <c r="A529" s="295" t="s">
        <v>1128</v>
      </c>
      <c r="B529" s="279"/>
      <c r="C529" s="279"/>
      <c r="D529" s="279"/>
      <c r="E529" s="279"/>
      <c r="F529" s="280"/>
    </row>
    <row r="530" spans="1:6">
      <c r="A530" s="122" t="s">
        <v>1133</v>
      </c>
      <c r="B530" s="279">
        <v>115</v>
      </c>
      <c r="C530" s="279">
        <v>59</v>
      </c>
      <c r="D530" s="279">
        <v>32</v>
      </c>
      <c r="E530" s="279">
        <v>67</v>
      </c>
      <c r="F530" s="280">
        <v>52</v>
      </c>
    </row>
    <row r="531" spans="1:6">
      <c r="A531" s="295" t="s">
        <v>1134</v>
      </c>
      <c r="B531" s="279"/>
      <c r="C531" s="279"/>
      <c r="D531" s="279"/>
      <c r="E531" s="279"/>
      <c r="F531" s="280"/>
    </row>
    <row r="532" spans="1:6">
      <c r="A532" s="122" t="s">
        <v>1139</v>
      </c>
      <c r="B532" s="279">
        <v>850</v>
      </c>
      <c r="C532" s="279">
        <v>440</v>
      </c>
      <c r="D532" s="279">
        <v>124</v>
      </c>
      <c r="E532" s="279">
        <v>224</v>
      </c>
      <c r="F532" s="280">
        <v>107</v>
      </c>
    </row>
    <row r="533" spans="1:6">
      <c r="A533" s="295" t="s">
        <v>1140</v>
      </c>
      <c r="B533" s="279"/>
      <c r="C533" s="279"/>
      <c r="D533" s="279"/>
      <c r="E533" s="279"/>
      <c r="F533" s="280"/>
    </row>
    <row r="534" spans="1:6">
      <c r="A534" s="122" t="s">
        <v>1141</v>
      </c>
      <c r="B534" s="279">
        <v>1738</v>
      </c>
      <c r="C534" s="279">
        <v>419</v>
      </c>
      <c r="D534" s="279">
        <v>612</v>
      </c>
      <c r="E534" s="279">
        <v>245</v>
      </c>
      <c r="F534" s="280">
        <v>65</v>
      </c>
    </row>
    <row r="535" spans="1:6">
      <c r="A535" s="295" t="s">
        <v>1142</v>
      </c>
      <c r="B535" s="279"/>
      <c r="C535" s="279"/>
      <c r="D535" s="279"/>
      <c r="E535" s="279"/>
      <c r="F535" s="280"/>
    </row>
    <row r="536" spans="1:6">
      <c r="A536" s="122" t="s">
        <v>1143</v>
      </c>
      <c r="B536" s="279">
        <v>38889</v>
      </c>
      <c r="C536" s="279">
        <v>20889</v>
      </c>
      <c r="D536" s="279">
        <v>12805</v>
      </c>
      <c r="E536" s="279">
        <v>8108</v>
      </c>
      <c r="F536" s="280">
        <v>5110</v>
      </c>
    </row>
    <row r="537" spans="1:6">
      <c r="A537" s="295" t="s">
        <v>1144</v>
      </c>
      <c r="B537" s="279"/>
      <c r="C537" s="279"/>
      <c r="D537" s="279"/>
      <c r="E537" s="279"/>
      <c r="F537" s="280"/>
    </row>
    <row r="538" spans="1:6">
      <c r="A538" s="122" t="s">
        <v>1147</v>
      </c>
      <c r="B538" s="279">
        <v>267</v>
      </c>
      <c r="C538" s="279">
        <v>110</v>
      </c>
      <c r="D538" s="279">
        <v>43</v>
      </c>
      <c r="E538" s="279">
        <v>68</v>
      </c>
      <c r="F538" s="280">
        <v>31</v>
      </c>
    </row>
    <row r="539" spans="1:6">
      <c r="A539" s="295" t="s">
        <v>1429</v>
      </c>
      <c r="B539" s="279"/>
      <c r="C539" s="279"/>
      <c r="D539" s="279"/>
      <c r="E539" s="279"/>
      <c r="F539" s="280"/>
    </row>
    <row r="540" spans="1:6">
      <c r="A540" s="122" t="s">
        <v>1149</v>
      </c>
      <c r="B540" s="279">
        <v>282</v>
      </c>
      <c r="C540" s="279">
        <v>114</v>
      </c>
      <c r="D540" s="279">
        <v>89</v>
      </c>
      <c r="E540" s="279">
        <v>76</v>
      </c>
      <c r="F540" s="280">
        <v>25</v>
      </c>
    </row>
    <row r="541" spans="1:6">
      <c r="A541" s="295" t="s">
        <v>1150</v>
      </c>
      <c r="B541" s="279"/>
      <c r="C541" s="279"/>
      <c r="D541" s="279"/>
      <c r="E541" s="279"/>
      <c r="F541" s="280"/>
    </row>
    <row r="542" spans="1:6">
      <c r="A542" s="186" t="s">
        <v>1151</v>
      </c>
      <c r="B542" s="277">
        <v>15150</v>
      </c>
      <c r="C542" s="277">
        <v>5250</v>
      </c>
      <c r="D542" s="277">
        <v>4270</v>
      </c>
      <c r="E542" s="277">
        <v>2377</v>
      </c>
      <c r="F542" s="278">
        <v>875</v>
      </c>
    </row>
    <row r="543" spans="1:6">
      <c r="A543" s="336" t="s">
        <v>1152</v>
      </c>
      <c r="B543" s="279"/>
      <c r="C543" s="279"/>
      <c r="D543" s="279"/>
      <c r="E543" s="279"/>
      <c r="F543" s="280"/>
    </row>
    <row r="544" spans="1:6">
      <c r="A544" s="264" t="s">
        <v>1430</v>
      </c>
      <c r="B544" s="279"/>
      <c r="C544" s="279"/>
      <c r="D544" s="279"/>
      <c r="E544" s="279"/>
      <c r="F544" s="280"/>
    </row>
    <row r="545" spans="1:6">
      <c r="A545" s="341" t="s">
        <v>1423</v>
      </c>
      <c r="B545" s="279"/>
      <c r="C545" s="279"/>
      <c r="D545" s="279"/>
      <c r="E545" s="279"/>
      <c r="F545" s="280"/>
    </row>
    <row r="546" spans="1:6">
      <c r="A546" s="122" t="s">
        <v>1431</v>
      </c>
      <c r="B546" s="279">
        <v>604</v>
      </c>
      <c r="C546" s="279">
        <v>184</v>
      </c>
      <c r="D546" s="279">
        <v>75</v>
      </c>
      <c r="E546" s="279">
        <v>148</v>
      </c>
      <c r="F546" s="280">
        <v>42</v>
      </c>
    </row>
    <row r="547" spans="1:6">
      <c r="A547" s="295" t="s">
        <v>1156</v>
      </c>
      <c r="B547" s="279"/>
      <c r="C547" s="279"/>
      <c r="D547" s="279"/>
      <c r="E547" s="279"/>
      <c r="F547" s="280"/>
    </row>
    <row r="548" spans="1:6">
      <c r="A548" s="122" t="s">
        <v>1159</v>
      </c>
      <c r="B548" s="279">
        <v>1252</v>
      </c>
      <c r="C548" s="279">
        <v>238</v>
      </c>
      <c r="D548" s="279">
        <v>257</v>
      </c>
      <c r="E548" s="279">
        <v>101</v>
      </c>
      <c r="F548" s="280">
        <v>19</v>
      </c>
    </row>
    <row r="549" spans="1:6">
      <c r="A549" s="295" t="s">
        <v>1160</v>
      </c>
      <c r="B549" s="279"/>
      <c r="C549" s="279"/>
      <c r="D549" s="279"/>
      <c r="E549" s="279"/>
      <c r="F549" s="280"/>
    </row>
    <row r="550" spans="1:6">
      <c r="A550" s="122" t="s">
        <v>1163</v>
      </c>
      <c r="B550" s="279">
        <v>252</v>
      </c>
      <c r="C550" s="279">
        <v>44</v>
      </c>
      <c r="D550" s="279">
        <v>68</v>
      </c>
      <c r="E550" s="279">
        <v>29</v>
      </c>
      <c r="F550" s="280">
        <v>2</v>
      </c>
    </row>
    <row r="551" spans="1:6">
      <c r="A551" s="295" t="s">
        <v>1164</v>
      </c>
      <c r="B551" s="279"/>
      <c r="C551" s="279"/>
      <c r="D551" s="279"/>
      <c r="E551" s="279"/>
      <c r="F551" s="280"/>
    </row>
    <row r="552" spans="1:6">
      <c r="A552" s="122" t="s">
        <v>1167</v>
      </c>
      <c r="B552" s="279">
        <v>1387</v>
      </c>
      <c r="C552" s="279">
        <v>746</v>
      </c>
      <c r="D552" s="279">
        <v>309</v>
      </c>
      <c r="E552" s="279">
        <v>345</v>
      </c>
      <c r="F552" s="280">
        <v>190</v>
      </c>
    </row>
    <row r="553" spans="1:6">
      <c r="A553" s="295" t="s">
        <v>1168</v>
      </c>
      <c r="B553" s="279"/>
      <c r="C553" s="279"/>
      <c r="D553" s="279"/>
      <c r="E553" s="279"/>
      <c r="F553" s="280"/>
    </row>
    <row r="554" spans="1:6">
      <c r="A554" s="122" t="s">
        <v>1432</v>
      </c>
      <c r="B554" s="279">
        <v>461</v>
      </c>
      <c r="C554" s="279">
        <v>137</v>
      </c>
      <c r="D554" s="279">
        <v>298</v>
      </c>
      <c r="E554" s="279">
        <v>117</v>
      </c>
      <c r="F554" s="280">
        <v>65</v>
      </c>
    </row>
    <row r="555" spans="1:6">
      <c r="A555" s="295" t="s">
        <v>1174</v>
      </c>
      <c r="B555" s="279"/>
      <c r="C555" s="279"/>
      <c r="D555" s="279"/>
      <c r="E555" s="279"/>
      <c r="F555" s="280"/>
    </row>
    <row r="556" spans="1:6">
      <c r="A556" s="122" t="s">
        <v>1175</v>
      </c>
      <c r="B556" s="279">
        <v>3379</v>
      </c>
      <c r="C556" s="279">
        <v>775</v>
      </c>
      <c r="D556" s="279">
        <v>580</v>
      </c>
      <c r="E556" s="279">
        <v>615</v>
      </c>
      <c r="F556" s="280">
        <v>96</v>
      </c>
    </row>
    <row r="557" spans="1:6">
      <c r="A557" s="295" t="s">
        <v>1176</v>
      </c>
      <c r="B557" s="279"/>
      <c r="C557" s="279"/>
      <c r="D557" s="279"/>
      <c r="E557" s="279"/>
      <c r="F557" s="280"/>
    </row>
    <row r="558" spans="1:6">
      <c r="A558" s="61" t="s">
        <v>1433</v>
      </c>
      <c r="B558" s="279">
        <v>180</v>
      </c>
      <c r="C558" s="279">
        <v>69</v>
      </c>
      <c r="D558" s="279">
        <v>9</v>
      </c>
      <c r="E558" s="279">
        <v>23</v>
      </c>
      <c r="F558" s="280">
        <v>17</v>
      </c>
    </row>
    <row r="559" spans="1:6">
      <c r="A559" s="295" t="s">
        <v>1178</v>
      </c>
      <c r="B559" s="279"/>
      <c r="C559" s="279"/>
      <c r="D559" s="279"/>
      <c r="E559" s="279"/>
      <c r="F559" s="280"/>
    </row>
    <row r="560" spans="1:6">
      <c r="A560" s="185" t="s">
        <v>1434</v>
      </c>
      <c r="B560" s="279">
        <v>302</v>
      </c>
      <c r="C560" s="279">
        <v>74</v>
      </c>
      <c r="D560" s="279">
        <v>70</v>
      </c>
      <c r="E560" s="279">
        <v>45</v>
      </c>
      <c r="F560" s="280">
        <v>4</v>
      </c>
    </row>
    <row r="561" spans="1:6">
      <c r="A561" s="295" t="s">
        <v>1180</v>
      </c>
      <c r="B561" s="279"/>
      <c r="C561" s="279"/>
      <c r="D561" s="279"/>
      <c r="E561" s="279"/>
      <c r="F561" s="280"/>
    </row>
    <row r="562" spans="1:6">
      <c r="A562" s="61" t="s">
        <v>1181</v>
      </c>
      <c r="B562" s="279">
        <v>271</v>
      </c>
      <c r="C562" s="279">
        <v>109</v>
      </c>
      <c r="D562" s="279">
        <v>134</v>
      </c>
      <c r="E562" s="279">
        <v>22</v>
      </c>
      <c r="F562" s="280">
        <v>10</v>
      </c>
    </row>
    <row r="563" spans="1:6">
      <c r="A563" s="295" t="s">
        <v>1181</v>
      </c>
      <c r="B563" s="279"/>
      <c r="C563" s="279"/>
      <c r="D563" s="279"/>
      <c r="E563" s="279"/>
      <c r="F563" s="280"/>
    </row>
    <row r="564" spans="1:6">
      <c r="A564" s="61" t="s">
        <v>1435</v>
      </c>
      <c r="B564" s="279">
        <v>203</v>
      </c>
      <c r="C564" s="279">
        <v>95</v>
      </c>
      <c r="D564" s="279">
        <v>25</v>
      </c>
      <c r="E564" s="279">
        <v>18</v>
      </c>
      <c r="F564" s="280">
        <v>4</v>
      </c>
    </row>
    <row r="565" spans="1:6">
      <c r="A565" s="295" t="s">
        <v>1183</v>
      </c>
      <c r="B565" s="279"/>
      <c r="C565" s="279"/>
      <c r="D565" s="279"/>
      <c r="E565" s="279"/>
      <c r="F565" s="280"/>
    </row>
    <row r="566" spans="1:6">
      <c r="A566" s="185" t="s">
        <v>1194</v>
      </c>
      <c r="B566" s="279">
        <v>1317</v>
      </c>
      <c r="C566" s="279">
        <v>713</v>
      </c>
      <c r="D566" s="279">
        <v>559</v>
      </c>
      <c r="E566" s="279">
        <v>170</v>
      </c>
      <c r="F566" s="280">
        <v>114</v>
      </c>
    </row>
    <row r="567" spans="1:6">
      <c r="A567" s="295" t="s">
        <v>1195</v>
      </c>
      <c r="B567" s="279"/>
      <c r="C567" s="279"/>
      <c r="D567" s="279"/>
      <c r="E567" s="279"/>
      <c r="F567" s="280"/>
    </row>
    <row r="568" spans="1:6">
      <c r="A568" s="61" t="s">
        <v>1436</v>
      </c>
      <c r="B568" s="279">
        <v>330</v>
      </c>
      <c r="C568" s="279">
        <v>140</v>
      </c>
      <c r="D568" s="279">
        <v>158</v>
      </c>
      <c r="E568" s="279">
        <v>35</v>
      </c>
      <c r="F568" s="280">
        <v>22</v>
      </c>
    </row>
    <row r="569" spans="1:6">
      <c r="A569" s="295" t="s">
        <v>1197</v>
      </c>
      <c r="B569" s="279"/>
      <c r="C569" s="279"/>
      <c r="D569" s="279"/>
      <c r="E569" s="279"/>
      <c r="F569" s="280"/>
    </row>
    <row r="570" spans="1:6">
      <c r="A570" s="61" t="s">
        <v>1437</v>
      </c>
      <c r="B570" s="279">
        <v>110</v>
      </c>
      <c r="C570" s="279">
        <v>58</v>
      </c>
      <c r="D570" s="279">
        <v>30</v>
      </c>
      <c r="E570" s="279">
        <v>38</v>
      </c>
      <c r="F570" s="280">
        <v>23</v>
      </c>
    </row>
    <row r="571" spans="1:6">
      <c r="A571" s="295" t="s">
        <v>1201</v>
      </c>
      <c r="B571" s="279"/>
      <c r="C571" s="279"/>
      <c r="D571" s="279"/>
      <c r="E571" s="279"/>
      <c r="F571" s="280"/>
    </row>
    <row r="572" spans="1:6">
      <c r="A572" s="61" t="s">
        <v>1438</v>
      </c>
      <c r="B572" s="279">
        <v>127</v>
      </c>
      <c r="C572" s="279">
        <v>13</v>
      </c>
      <c r="D572" s="279">
        <v>21</v>
      </c>
      <c r="E572" s="279">
        <v>16</v>
      </c>
      <c r="F572" s="280" t="s">
        <v>92</v>
      </c>
    </row>
    <row r="573" spans="1:6">
      <c r="A573" s="295" t="s">
        <v>1203</v>
      </c>
      <c r="B573" s="279"/>
      <c r="C573" s="279"/>
      <c r="D573" s="279"/>
      <c r="E573" s="279"/>
      <c r="F573" s="280"/>
    </row>
    <row r="574" spans="1:6">
      <c r="A574" s="61" t="s">
        <v>1439</v>
      </c>
      <c r="B574" s="279">
        <v>135</v>
      </c>
      <c r="C574" s="279">
        <v>34</v>
      </c>
      <c r="D574" s="279">
        <v>24</v>
      </c>
      <c r="E574" s="279">
        <v>26</v>
      </c>
      <c r="F574" s="280">
        <v>5</v>
      </c>
    </row>
    <row r="575" spans="1:6">
      <c r="A575" s="295" t="s">
        <v>1206</v>
      </c>
      <c r="B575" s="279"/>
      <c r="C575" s="279"/>
      <c r="D575" s="279"/>
      <c r="E575" s="279"/>
      <c r="F575" s="280"/>
    </row>
    <row r="576" spans="1:6">
      <c r="A576" s="61" t="s">
        <v>1440</v>
      </c>
      <c r="B576" s="279">
        <v>136</v>
      </c>
      <c r="C576" s="279">
        <v>75</v>
      </c>
      <c r="D576" s="279">
        <v>23</v>
      </c>
      <c r="E576" s="279">
        <v>17</v>
      </c>
      <c r="F576" s="280">
        <v>9</v>
      </c>
    </row>
    <row r="577" spans="1:6">
      <c r="A577" s="245" t="s">
        <v>1212</v>
      </c>
      <c r="B577" s="279"/>
      <c r="C577" s="279"/>
      <c r="D577" s="279"/>
      <c r="E577" s="279"/>
      <c r="F577" s="280"/>
    </row>
    <row r="578" spans="1:6">
      <c r="A578" s="61" t="s">
        <v>1441</v>
      </c>
      <c r="B578" s="279">
        <v>136</v>
      </c>
      <c r="C578" s="279">
        <v>75</v>
      </c>
      <c r="D578" s="279">
        <v>23</v>
      </c>
      <c r="E578" s="279">
        <v>17</v>
      </c>
      <c r="F578" s="280">
        <v>9</v>
      </c>
    </row>
    <row r="579" spans="1:6">
      <c r="A579" s="295" t="s">
        <v>1441</v>
      </c>
      <c r="B579" s="279"/>
      <c r="C579" s="279"/>
      <c r="D579" s="279"/>
      <c r="E579" s="279"/>
      <c r="F579" s="280"/>
    </row>
    <row r="580" spans="1:6">
      <c r="A580" s="185" t="s">
        <v>1442</v>
      </c>
      <c r="B580" s="279">
        <v>195</v>
      </c>
      <c r="C580" s="279">
        <v>64</v>
      </c>
      <c r="D580" s="279">
        <v>35</v>
      </c>
      <c r="E580" s="279">
        <v>63</v>
      </c>
      <c r="F580" s="280">
        <v>20</v>
      </c>
    </row>
    <row r="581" spans="1:6">
      <c r="A581" s="295" t="s">
        <v>1218</v>
      </c>
      <c r="B581" s="279"/>
      <c r="C581" s="279"/>
      <c r="D581" s="279"/>
      <c r="E581" s="279"/>
      <c r="F581" s="280"/>
    </row>
    <row r="582" spans="1:6">
      <c r="A582" s="61" t="s">
        <v>1443</v>
      </c>
      <c r="B582" s="279">
        <v>218</v>
      </c>
      <c r="C582" s="279">
        <v>57</v>
      </c>
      <c r="D582" s="279">
        <v>49</v>
      </c>
      <c r="E582" s="279">
        <v>41</v>
      </c>
      <c r="F582" s="280">
        <v>9</v>
      </c>
    </row>
    <row r="583" spans="1:6">
      <c r="A583" s="295" t="s">
        <v>1443</v>
      </c>
      <c r="B583" s="279"/>
      <c r="C583" s="279"/>
      <c r="D583" s="279"/>
      <c r="E583" s="279"/>
      <c r="F583" s="280"/>
    </row>
    <row r="584" spans="1:6" ht="12.75" customHeight="1">
      <c r="A584" s="61" t="s">
        <v>1230</v>
      </c>
      <c r="B584" s="279">
        <v>147</v>
      </c>
      <c r="C584" s="279">
        <v>40</v>
      </c>
      <c r="D584" s="279">
        <v>50</v>
      </c>
      <c r="E584" s="279">
        <v>20</v>
      </c>
      <c r="F584" s="280">
        <v>4</v>
      </c>
    </row>
    <row r="585" spans="1:6">
      <c r="A585" s="295" t="s">
        <v>1230</v>
      </c>
      <c r="B585" s="279"/>
      <c r="C585" s="279"/>
      <c r="D585" s="279"/>
      <c r="E585" s="279"/>
      <c r="F585" s="280"/>
    </row>
    <row r="586" spans="1:6">
      <c r="A586" s="61" t="s">
        <v>1444</v>
      </c>
      <c r="B586" s="279">
        <v>230</v>
      </c>
      <c r="C586" s="279">
        <v>58</v>
      </c>
      <c r="D586" s="279">
        <v>88</v>
      </c>
      <c r="E586" s="279">
        <v>42</v>
      </c>
      <c r="F586" s="280">
        <v>15</v>
      </c>
    </row>
    <row r="587" spans="1:6">
      <c r="A587" s="295" t="s">
        <v>1232</v>
      </c>
      <c r="B587" s="279"/>
      <c r="C587" s="279"/>
      <c r="D587" s="279"/>
      <c r="E587" s="279"/>
      <c r="F587" s="280"/>
    </row>
    <row r="588" spans="1:6">
      <c r="A588" s="185" t="s">
        <v>1233</v>
      </c>
      <c r="B588" s="279">
        <v>298</v>
      </c>
      <c r="C588" s="279">
        <v>196</v>
      </c>
      <c r="D588" s="279">
        <v>61</v>
      </c>
      <c r="E588" s="279">
        <v>35</v>
      </c>
      <c r="F588" s="280">
        <v>25</v>
      </c>
    </row>
    <row r="589" spans="1:6">
      <c r="A589" s="295" t="s">
        <v>1234</v>
      </c>
      <c r="B589" s="279"/>
      <c r="C589" s="279"/>
      <c r="D589" s="279"/>
      <c r="E589" s="279"/>
      <c r="F589" s="280"/>
    </row>
    <row r="590" spans="1:6">
      <c r="A590" s="185" t="s">
        <v>1445</v>
      </c>
      <c r="B590" s="279">
        <v>977</v>
      </c>
      <c r="C590" s="279">
        <v>381</v>
      </c>
      <c r="D590" s="279">
        <v>189</v>
      </c>
      <c r="E590" s="279">
        <v>116</v>
      </c>
      <c r="F590" s="280">
        <v>48</v>
      </c>
    </row>
    <row r="591" spans="1:6">
      <c r="A591" s="295" t="s">
        <v>1236</v>
      </c>
      <c r="B591" s="279"/>
      <c r="C591" s="279"/>
      <c r="D591" s="279"/>
      <c r="E591" s="279"/>
      <c r="F591" s="280"/>
    </row>
    <row r="592" spans="1:6">
      <c r="A592" s="122" t="s">
        <v>1239</v>
      </c>
      <c r="B592" s="279">
        <v>1028</v>
      </c>
      <c r="C592" s="279">
        <v>216</v>
      </c>
      <c r="D592" s="279">
        <v>619</v>
      </c>
      <c r="E592" s="279">
        <v>66</v>
      </c>
      <c r="F592" s="280">
        <v>28</v>
      </c>
    </row>
    <row r="593" spans="1:6">
      <c r="A593" s="295" t="s">
        <v>1240</v>
      </c>
      <c r="B593" s="279"/>
      <c r="C593" s="279"/>
      <c r="D593" s="279"/>
      <c r="E593" s="279"/>
      <c r="F593" s="280"/>
    </row>
    <row r="594" spans="1:6">
      <c r="A594" s="122" t="s">
        <v>1241</v>
      </c>
      <c r="B594" s="279">
        <v>500</v>
      </c>
      <c r="C594" s="279">
        <v>306</v>
      </c>
      <c r="D594" s="279">
        <v>197</v>
      </c>
      <c r="E594" s="279">
        <v>65</v>
      </c>
      <c r="F594" s="280">
        <v>39</v>
      </c>
    </row>
    <row r="595" spans="1:6">
      <c r="A595" s="295" t="s">
        <v>1242</v>
      </c>
      <c r="B595" s="279"/>
      <c r="C595" s="279"/>
      <c r="D595" s="279"/>
      <c r="E595" s="279"/>
      <c r="F595" s="280"/>
    </row>
    <row r="596" spans="1:6">
      <c r="A596" s="61" t="s">
        <v>2002</v>
      </c>
      <c r="B596" s="279">
        <v>160</v>
      </c>
      <c r="C596" s="279">
        <v>63</v>
      </c>
      <c r="D596" s="279">
        <v>68</v>
      </c>
      <c r="E596" s="279">
        <v>1</v>
      </c>
      <c r="F596" s="280">
        <v>1</v>
      </c>
    </row>
    <row r="597" spans="1:6">
      <c r="A597" s="295" t="s">
        <v>1244</v>
      </c>
      <c r="B597" s="279"/>
      <c r="C597" s="279"/>
      <c r="D597" s="279"/>
      <c r="E597" s="279"/>
      <c r="F597" s="280"/>
    </row>
    <row r="598" spans="1:6">
      <c r="A598" s="21" t="s">
        <v>1245</v>
      </c>
      <c r="B598" s="277">
        <v>1183</v>
      </c>
      <c r="C598" s="277">
        <v>565</v>
      </c>
      <c r="D598" s="277">
        <v>227</v>
      </c>
      <c r="E598" s="277">
        <v>239</v>
      </c>
      <c r="F598" s="278">
        <v>107</v>
      </c>
    </row>
    <row r="599" spans="1:6">
      <c r="A599" s="187" t="s">
        <v>1246</v>
      </c>
      <c r="B599" s="279"/>
      <c r="C599" s="279"/>
      <c r="D599" s="279"/>
      <c r="E599" s="279"/>
      <c r="F599" s="280"/>
    </row>
    <row r="600" spans="1:6">
      <c r="A600" s="264" t="s">
        <v>1422</v>
      </c>
      <c r="B600" s="279"/>
      <c r="C600" s="279"/>
      <c r="D600" s="279"/>
      <c r="E600" s="279"/>
      <c r="F600" s="280"/>
    </row>
    <row r="601" spans="1:6">
      <c r="A601" s="341" t="s">
        <v>1423</v>
      </c>
      <c r="B601" s="279"/>
      <c r="C601" s="279"/>
      <c r="D601" s="279"/>
      <c r="E601" s="279"/>
      <c r="F601" s="280"/>
    </row>
    <row r="602" spans="1:6">
      <c r="A602" s="185" t="s">
        <v>1446</v>
      </c>
      <c r="B602" s="279">
        <v>320</v>
      </c>
      <c r="C602" s="279">
        <v>170</v>
      </c>
      <c r="D602" s="279">
        <v>61</v>
      </c>
      <c r="E602" s="279">
        <v>75</v>
      </c>
      <c r="F602" s="280">
        <v>32</v>
      </c>
    </row>
    <row r="603" spans="1:6">
      <c r="A603" s="295" t="s">
        <v>1265</v>
      </c>
      <c r="B603" s="279"/>
      <c r="C603" s="279"/>
      <c r="D603" s="279"/>
      <c r="E603" s="279"/>
      <c r="F603" s="280"/>
    </row>
    <row r="604" spans="1:6">
      <c r="A604" s="185" t="s">
        <v>1282</v>
      </c>
      <c r="B604" s="279">
        <v>715</v>
      </c>
      <c r="C604" s="279">
        <v>332</v>
      </c>
      <c r="D604" s="279">
        <v>130</v>
      </c>
      <c r="E604" s="279">
        <v>125</v>
      </c>
      <c r="F604" s="280">
        <v>62</v>
      </c>
    </row>
    <row r="605" spans="1:6">
      <c r="A605" s="184" t="s">
        <v>1283</v>
      </c>
      <c r="B605" s="279"/>
      <c r="C605" s="279"/>
      <c r="D605" s="279"/>
      <c r="E605" s="279"/>
      <c r="F605" s="280"/>
    </row>
    <row r="606" spans="1:6">
      <c r="A606" s="21" t="s">
        <v>1284</v>
      </c>
      <c r="B606" s="277">
        <v>367</v>
      </c>
      <c r="C606" s="277">
        <v>157</v>
      </c>
      <c r="D606" s="277">
        <v>96</v>
      </c>
      <c r="E606" s="277">
        <v>82</v>
      </c>
      <c r="F606" s="278">
        <v>34</v>
      </c>
    </row>
    <row r="607" spans="1:6">
      <c r="A607" s="187" t="s">
        <v>1285</v>
      </c>
      <c r="B607" s="279"/>
      <c r="C607" s="279"/>
      <c r="D607" s="279"/>
      <c r="E607" s="279"/>
      <c r="F607" s="280"/>
    </row>
    <row r="608" spans="1:6">
      <c r="A608" s="264" t="s">
        <v>1422</v>
      </c>
      <c r="B608" s="279"/>
      <c r="C608" s="279"/>
      <c r="D608" s="279"/>
      <c r="E608" s="279"/>
      <c r="F608" s="280"/>
    </row>
    <row r="609" spans="1:6">
      <c r="A609" s="341" t="s">
        <v>1423</v>
      </c>
      <c r="B609" s="279"/>
      <c r="C609" s="279"/>
      <c r="D609" s="279"/>
      <c r="E609" s="279"/>
      <c r="F609" s="280"/>
    </row>
    <row r="610" spans="1:6">
      <c r="A610" s="185" t="s">
        <v>1290</v>
      </c>
      <c r="B610" s="279">
        <v>114</v>
      </c>
      <c r="C610" s="279">
        <v>54</v>
      </c>
      <c r="D610" s="279">
        <v>37</v>
      </c>
      <c r="E610" s="279">
        <v>22</v>
      </c>
      <c r="F610" s="280">
        <v>14</v>
      </c>
    </row>
    <row r="611" spans="1:6">
      <c r="A611" s="295" t="s">
        <v>1291</v>
      </c>
      <c r="B611" s="279"/>
      <c r="C611" s="279"/>
      <c r="D611" s="279"/>
      <c r="E611" s="279"/>
      <c r="F611" s="280"/>
    </row>
    <row r="612" spans="1:6">
      <c r="A612" s="21" t="s">
        <v>1419</v>
      </c>
      <c r="B612" s="277">
        <v>3232</v>
      </c>
      <c r="C612" s="277">
        <v>1198</v>
      </c>
      <c r="D612" s="277">
        <v>1296</v>
      </c>
      <c r="E612" s="277">
        <v>287</v>
      </c>
      <c r="F612" s="278">
        <v>85</v>
      </c>
    </row>
    <row r="613" spans="1:6">
      <c r="A613" s="295" t="s">
        <v>1309</v>
      </c>
      <c r="B613" s="279"/>
      <c r="C613" s="279"/>
      <c r="D613" s="279"/>
      <c r="E613" s="279"/>
      <c r="F613" s="280"/>
    </row>
    <row r="614" spans="1:6">
      <c r="A614" s="264" t="s">
        <v>1422</v>
      </c>
      <c r="B614" s="279"/>
      <c r="C614" s="279"/>
      <c r="D614" s="279"/>
      <c r="E614" s="279"/>
      <c r="F614" s="280"/>
    </row>
    <row r="615" spans="1:6">
      <c r="A615" s="341" t="s">
        <v>1423</v>
      </c>
      <c r="B615" s="279"/>
      <c r="C615" s="279"/>
      <c r="D615" s="279"/>
      <c r="E615" s="279"/>
      <c r="F615" s="280"/>
    </row>
    <row r="616" spans="1:6">
      <c r="A616" s="323" t="s">
        <v>2003</v>
      </c>
      <c r="B616" s="279">
        <v>113</v>
      </c>
      <c r="C616" s="279">
        <v>44</v>
      </c>
      <c r="D616" s="279">
        <v>38</v>
      </c>
      <c r="E616" s="279">
        <v>11</v>
      </c>
      <c r="F616" s="280">
        <v>3</v>
      </c>
    </row>
    <row r="617" spans="1:6">
      <c r="A617" s="315" t="s">
        <v>1313</v>
      </c>
      <c r="B617" s="279"/>
      <c r="C617" s="279"/>
      <c r="D617" s="279"/>
      <c r="E617" s="279"/>
      <c r="F617" s="280"/>
    </row>
    <row r="618" spans="1:6">
      <c r="A618" s="323" t="s">
        <v>1447</v>
      </c>
      <c r="B618" s="279">
        <v>203</v>
      </c>
      <c r="C618" s="279">
        <v>43</v>
      </c>
      <c r="D618" s="279">
        <v>57</v>
      </c>
      <c r="E618" s="279">
        <v>34</v>
      </c>
      <c r="F618" s="280">
        <v>5</v>
      </c>
    </row>
    <row r="619" spans="1:6">
      <c r="A619" s="295" t="s">
        <v>1323</v>
      </c>
      <c r="B619" s="279"/>
      <c r="C619" s="279"/>
      <c r="D619" s="279"/>
      <c r="E619" s="279"/>
      <c r="F619" s="280"/>
    </row>
    <row r="620" spans="1:6">
      <c r="A620" s="323" t="s">
        <v>1448</v>
      </c>
      <c r="B620" s="279">
        <v>270</v>
      </c>
      <c r="C620" s="279">
        <v>88</v>
      </c>
      <c r="D620" s="279">
        <v>148</v>
      </c>
      <c r="E620" s="279">
        <v>10</v>
      </c>
      <c r="F620" s="280">
        <v>2</v>
      </c>
    </row>
    <row r="621" spans="1:6">
      <c r="A621" s="295" t="s">
        <v>1328</v>
      </c>
      <c r="B621" s="279"/>
      <c r="C621" s="279"/>
      <c r="D621" s="279"/>
      <c r="E621" s="279"/>
      <c r="F621" s="280"/>
    </row>
    <row r="622" spans="1:6">
      <c r="A622" s="61" t="s">
        <v>2004</v>
      </c>
      <c r="B622" s="279">
        <v>102</v>
      </c>
      <c r="C622" s="279">
        <v>36</v>
      </c>
      <c r="D622" s="279">
        <v>34</v>
      </c>
      <c r="E622" s="279">
        <v>17</v>
      </c>
      <c r="F622" s="280">
        <v>6</v>
      </c>
    </row>
    <row r="623" spans="1:6">
      <c r="A623" s="295" t="s">
        <v>2004</v>
      </c>
      <c r="B623" s="279"/>
      <c r="C623" s="279"/>
      <c r="D623" s="279"/>
      <c r="E623" s="279"/>
      <c r="F623" s="280"/>
    </row>
    <row r="624" spans="1:6">
      <c r="A624" s="61" t="s">
        <v>2005</v>
      </c>
      <c r="B624" s="279">
        <v>128</v>
      </c>
      <c r="C624" s="279">
        <v>55</v>
      </c>
      <c r="D624" s="279">
        <v>43</v>
      </c>
      <c r="E624" s="279">
        <v>13</v>
      </c>
      <c r="F624" s="280">
        <v>3</v>
      </c>
    </row>
    <row r="625" spans="1:6">
      <c r="A625" s="295" t="s">
        <v>1342</v>
      </c>
      <c r="B625" s="279"/>
      <c r="C625" s="279"/>
      <c r="D625" s="279"/>
      <c r="E625" s="279"/>
      <c r="F625" s="280"/>
    </row>
    <row r="626" spans="1:6">
      <c r="A626" s="61" t="s">
        <v>1449</v>
      </c>
      <c r="B626" s="279">
        <v>134</v>
      </c>
      <c r="C626" s="279">
        <v>24</v>
      </c>
      <c r="D626" s="279">
        <v>45</v>
      </c>
      <c r="E626" s="279">
        <v>19</v>
      </c>
      <c r="F626" s="280">
        <v>5</v>
      </c>
    </row>
    <row r="627" spans="1:6">
      <c r="A627" s="295" t="s">
        <v>1355</v>
      </c>
      <c r="B627" s="279"/>
      <c r="C627" s="279"/>
      <c r="D627" s="279"/>
      <c r="E627" s="279"/>
      <c r="F627" s="280"/>
    </row>
    <row r="628" spans="1:6">
      <c r="A628" s="122" t="s">
        <v>1450</v>
      </c>
      <c r="B628" s="279">
        <v>512</v>
      </c>
      <c r="C628" s="279">
        <v>151</v>
      </c>
      <c r="D628" s="279">
        <v>164</v>
      </c>
      <c r="E628" s="279">
        <v>71</v>
      </c>
      <c r="F628" s="280">
        <v>22</v>
      </c>
    </row>
    <row r="629" spans="1:6">
      <c r="A629" s="295" t="s">
        <v>1451</v>
      </c>
      <c r="B629" s="279"/>
      <c r="C629" s="279"/>
      <c r="D629" s="279"/>
      <c r="E629" s="279"/>
      <c r="F629" s="280"/>
    </row>
    <row r="630" spans="1:6">
      <c r="A630" s="61" t="s">
        <v>1452</v>
      </c>
      <c r="B630" s="279">
        <v>270</v>
      </c>
      <c r="C630" s="279">
        <v>104</v>
      </c>
      <c r="D630" s="279">
        <v>104</v>
      </c>
      <c r="E630" s="279">
        <v>9</v>
      </c>
      <c r="F630" s="280">
        <v>4</v>
      </c>
    </row>
    <row r="631" spans="1:6">
      <c r="A631" s="295" t="s">
        <v>1452</v>
      </c>
      <c r="B631" s="279"/>
      <c r="C631" s="279"/>
      <c r="D631" s="279"/>
      <c r="E631" s="279"/>
      <c r="F631" s="280"/>
    </row>
    <row r="632" spans="1:6">
      <c r="A632" s="61" t="s">
        <v>1453</v>
      </c>
      <c r="B632" s="279">
        <v>767</v>
      </c>
      <c r="C632" s="279">
        <v>408</v>
      </c>
      <c r="D632" s="279">
        <v>406</v>
      </c>
      <c r="E632" s="279">
        <v>15</v>
      </c>
      <c r="F632" s="280">
        <v>6</v>
      </c>
    </row>
    <row r="633" spans="1:6">
      <c r="A633" s="295" t="s">
        <v>1453</v>
      </c>
      <c r="B633" s="279"/>
      <c r="C633" s="279"/>
      <c r="D633" s="279"/>
      <c r="E633" s="279"/>
      <c r="F633" s="280"/>
    </row>
    <row r="634" spans="1:6">
      <c r="A634" s="21" t="s">
        <v>1398</v>
      </c>
      <c r="B634" s="277">
        <v>41</v>
      </c>
      <c r="C634" s="277">
        <v>13</v>
      </c>
      <c r="D634" s="277">
        <v>6</v>
      </c>
      <c r="E634" s="277">
        <v>9</v>
      </c>
      <c r="F634" s="278">
        <v>2</v>
      </c>
    </row>
    <row r="635" spans="1:6">
      <c r="A635" s="187" t="s">
        <v>1399</v>
      </c>
      <c r="B635" s="338"/>
      <c r="C635" s="338"/>
      <c r="D635" s="338"/>
      <c r="E635" s="338"/>
      <c r="F635" s="339"/>
    </row>
    <row r="636" spans="1:6">
      <c r="A636" s="186" t="s">
        <v>2007</v>
      </c>
      <c r="B636" s="660">
        <v>4</v>
      </c>
      <c r="C636" s="660">
        <v>2</v>
      </c>
      <c r="D636" s="660">
        <v>2</v>
      </c>
      <c r="E636" s="660" t="s">
        <v>92</v>
      </c>
      <c r="F636" s="661" t="s">
        <v>92</v>
      </c>
    </row>
    <row r="637" spans="1:6">
      <c r="A637" s="187" t="s">
        <v>2043</v>
      </c>
      <c r="B637" s="338"/>
      <c r="C637" s="338"/>
      <c r="D637" s="338"/>
      <c r="E637" s="338"/>
      <c r="F637" s="339"/>
    </row>
    <row r="638" spans="1:6">
      <c r="A638" s="852" t="s">
        <v>1454</v>
      </c>
      <c r="B638" s="852"/>
      <c r="C638" s="852"/>
      <c r="D638" s="852"/>
      <c r="E638" s="852"/>
      <c r="F638" s="852"/>
    </row>
    <row r="639" spans="1:6">
      <c r="A639" s="853" t="s">
        <v>2158</v>
      </c>
      <c r="B639" s="853"/>
      <c r="C639" s="853"/>
      <c r="D639" s="853"/>
      <c r="E639" s="853"/>
      <c r="F639" s="854"/>
    </row>
    <row r="640" spans="1:6">
      <c r="A640" s="21" t="s">
        <v>1455</v>
      </c>
      <c r="B640" s="277">
        <v>58010</v>
      </c>
      <c r="C640" s="277">
        <v>28800</v>
      </c>
      <c r="D640" s="277">
        <v>17379</v>
      </c>
      <c r="E640" s="277">
        <v>10537</v>
      </c>
      <c r="F640" s="278">
        <v>5922</v>
      </c>
    </row>
    <row r="641" spans="1:6">
      <c r="A641" s="336" t="s">
        <v>1413</v>
      </c>
      <c r="B641" s="279"/>
      <c r="C641" s="279"/>
      <c r="D641" s="279"/>
      <c r="E641" s="279"/>
      <c r="F641" s="280"/>
    </row>
    <row r="642" spans="1:6">
      <c r="A642" s="21" t="s">
        <v>1421</v>
      </c>
      <c r="B642" s="277">
        <v>42513</v>
      </c>
      <c r="C642" s="277">
        <v>23075</v>
      </c>
      <c r="D642" s="277">
        <v>12899</v>
      </c>
      <c r="E642" s="277">
        <v>8411</v>
      </c>
      <c r="F642" s="278">
        <v>5131</v>
      </c>
    </row>
    <row r="643" spans="1:6">
      <c r="A643" s="336" t="s">
        <v>1068</v>
      </c>
      <c r="B643" s="279"/>
      <c r="C643" s="279"/>
      <c r="D643" s="279"/>
      <c r="E643" s="279"/>
      <c r="F643" s="280"/>
    </row>
    <row r="644" spans="1:6">
      <c r="A644" s="264" t="s">
        <v>1422</v>
      </c>
      <c r="B644" s="279"/>
      <c r="C644" s="279"/>
      <c r="D644" s="279"/>
      <c r="E644" s="279"/>
      <c r="F644" s="280"/>
    </row>
    <row r="645" spans="1:6">
      <c r="A645" s="341" t="s">
        <v>1423</v>
      </c>
      <c r="B645" s="279"/>
      <c r="C645" s="279"/>
      <c r="D645" s="279"/>
      <c r="E645" s="279"/>
      <c r="F645" s="280"/>
    </row>
    <row r="646" spans="1:6">
      <c r="A646" s="185" t="s">
        <v>1075</v>
      </c>
      <c r="B646" s="279">
        <v>7186</v>
      </c>
      <c r="C646" s="279">
        <v>4290</v>
      </c>
      <c r="D646" s="279">
        <v>2969</v>
      </c>
      <c r="E646" s="279">
        <v>895</v>
      </c>
      <c r="F646" s="280">
        <v>618</v>
      </c>
    </row>
    <row r="647" spans="1:6">
      <c r="A647" s="295" t="s">
        <v>1076</v>
      </c>
      <c r="B647" s="279"/>
      <c r="C647" s="279"/>
      <c r="D647" s="279"/>
      <c r="E647" s="279"/>
      <c r="F647" s="280"/>
    </row>
    <row r="648" spans="1:6">
      <c r="A648" s="61" t="s">
        <v>1087</v>
      </c>
      <c r="B648" s="279">
        <v>484</v>
      </c>
      <c r="C648" s="279">
        <v>337</v>
      </c>
      <c r="D648" s="279">
        <v>85</v>
      </c>
      <c r="E648" s="279">
        <v>148</v>
      </c>
      <c r="F648" s="280">
        <v>118</v>
      </c>
    </row>
    <row r="649" spans="1:6">
      <c r="A649" s="295" t="s">
        <v>1088</v>
      </c>
      <c r="B649" s="279"/>
      <c r="C649" s="279"/>
      <c r="D649" s="279"/>
      <c r="E649" s="279"/>
      <c r="F649" s="280"/>
    </row>
    <row r="650" spans="1:6">
      <c r="A650" s="61" t="s">
        <v>1456</v>
      </c>
      <c r="B650" s="279">
        <v>205</v>
      </c>
      <c r="C650" s="279">
        <v>91</v>
      </c>
      <c r="D650" s="279">
        <v>32</v>
      </c>
      <c r="E650" s="279">
        <v>66</v>
      </c>
      <c r="F650" s="280">
        <v>29</v>
      </c>
    </row>
    <row r="651" spans="1:6">
      <c r="A651" s="295" t="s">
        <v>1096</v>
      </c>
      <c r="B651" s="279"/>
      <c r="C651" s="279"/>
      <c r="D651" s="279"/>
      <c r="E651" s="279"/>
      <c r="F651" s="280"/>
    </row>
    <row r="652" spans="1:6">
      <c r="A652" s="122" t="s">
        <v>1457</v>
      </c>
      <c r="B652" s="279">
        <v>561</v>
      </c>
      <c r="C652" s="279">
        <v>247</v>
      </c>
      <c r="D652" s="279">
        <v>86</v>
      </c>
      <c r="E652" s="279">
        <v>44</v>
      </c>
      <c r="F652" s="280">
        <v>16</v>
      </c>
    </row>
    <row r="653" spans="1:6">
      <c r="A653" s="295" t="s">
        <v>1100</v>
      </c>
      <c r="B653" s="279"/>
      <c r="C653" s="279"/>
      <c r="D653" s="279"/>
      <c r="E653" s="279"/>
      <c r="F653" s="280"/>
    </row>
    <row r="654" spans="1:6">
      <c r="A654" s="61" t="s">
        <v>1458</v>
      </c>
      <c r="B654" s="279">
        <v>321</v>
      </c>
      <c r="C654" s="279">
        <v>206</v>
      </c>
      <c r="D654" s="279">
        <v>75</v>
      </c>
      <c r="E654" s="279">
        <v>34</v>
      </c>
      <c r="F654" s="280">
        <v>16</v>
      </c>
    </row>
    <row r="655" spans="1:6">
      <c r="A655" s="295" t="s">
        <v>1104</v>
      </c>
      <c r="B655" s="279"/>
      <c r="C655" s="279"/>
      <c r="D655" s="279"/>
      <c r="E655" s="279"/>
      <c r="F655" s="280"/>
    </row>
    <row r="656" spans="1:6">
      <c r="A656" s="122" t="s">
        <v>1109</v>
      </c>
      <c r="B656" s="279">
        <v>519</v>
      </c>
      <c r="C656" s="279">
        <v>280</v>
      </c>
      <c r="D656" s="279">
        <v>148</v>
      </c>
      <c r="E656" s="279">
        <v>133</v>
      </c>
      <c r="F656" s="280">
        <v>94</v>
      </c>
    </row>
    <row r="657" spans="1:6">
      <c r="A657" s="295" t="s">
        <v>1110</v>
      </c>
      <c r="B657" s="279"/>
      <c r="C657" s="279"/>
      <c r="D657" s="279"/>
      <c r="E657" s="279"/>
      <c r="F657" s="280"/>
    </row>
    <row r="658" spans="1:6">
      <c r="A658" s="122" t="s">
        <v>1121</v>
      </c>
      <c r="B658" s="279">
        <v>1298</v>
      </c>
      <c r="C658" s="279">
        <v>683</v>
      </c>
      <c r="D658" s="279">
        <v>328</v>
      </c>
      <c r="E658" s="279">
        <v>124</v>
      </c>
      <c r="F658" s="280">
        <v>49</v>
      </c>
    </row>
    <row r="659" spans="1:6">
      <c r="A659" s="295" t="s">
        <v>1122</v>
      </c>
      <c r="B659" s="279"/>
      <c r="C659" s="279"/>
      <c r="D659" s="279"/>
      <c r="E659" s="279"/>
      <c r="F659" s="280"/>
    </row>
    <row r="660" spans="1:6">
      <c r="A660" s="122" t="s">
        <v>1123</v>
      </c>
      <c r="B660" s="279">
        <v>1346</v>
      </c>
      <c r="C660" s="279">
        <v>821</v>
      </c>
      <c r="D660" s="279">
        <v>253</v>
      </c>
      <c r="E660" s="279">
        <v>235</v>
      </c>
      <c r="F660" s="280">
        <v>144</v>
      </c>
    </row>
    <row r="661" spans="1:6">
      <c r="A661" s="295" t="s">
        <v>1124</v>
      </c>
      <c r="B661" s="279"/>
      <c r="C661" s="279"/>
      <c r="D661" s="279"/>
      <c r="E661" s="279"/>
      <c r="F661" s="280"/>
    </row>
    <row r="662" spans="1:6">
      <c r="A662" s="61" t="s">
        <v>1979</v>
      </c>
      <c r="B662" s="279">
        <v>127</v>
      </c>
      <c r="C662" s="279">
        <v>70</v>
      </c>
      <c r="D662" s="279">
        <v>58</v>
      </c>
      <c r="E662" s="279">
        <v>7</v>
      </c>
      <c r="F662" s="280">
        <v>2</v>
      </c>
    </row>
    <row r="663" spans="1:6">
      <c r="A663" s="295" t="s">
        <v>1701</v>
      </c>
      <c r="B663" s="279"/>
      <c r="C663" s="279"/>
      <c r="D663" s="279"/>
      <c r="E663" s="279"/>
      <c r="F663" s="280"/>
    </row>
    <row r="664" spans="1:6">
      <c r="A664" s="122" t="s">
        <v>1127</v>
      </c>
      <c r="B664" s="279">
        <v>906</v>
      </c>
      <c r="C664" s="279">
        <v>545</v>
      </c>
      <c r="D664" s="279">
        <v>297</v>
      </c>
      <c r="E664" s="279">
        <v>177</v>
      </c>
      <c r="F664" s="280">
        <v>125</v>
      </c>
    </row>
    <row r="665" spans="1:6">
      <c r="A665" s="295" t="s">
        <v>1128</v>
      </c>
      <c r="B665" s="279"/>
      <c r="C665" s="279"/>
      <c r="D665" s="279"/>
      <c r="E665" s="279"/>
      <c r="F665" s="280"/>
    </row>
    <row r="666" spans="1:6">
      <c r="A666" s="122" t="s">
        <v>1139</v>
      </c>
      <c r="B666" s="279">
        <v>838</v>
      </c>
      <c r="C666" s="279">
        <v>433</v>
      </c>
      <c r="D666" s="279">
        <v>123</v>
      </c>
      <c r="E666" s="279">
        <v>220</v>
      </c>
      <c r="F666" s="280">
        <v>105</v>
      </c>
    </row>
    <row r="667" spans="1:6">
      <c r="A667" s="295" t="s">
        <v>1140</v>
      </c>
      <c r="B667" s="279"/>
      <c r="C667" s="279"/>
      <c r="D667" s="279"/>
      <c r="E667" s="279"/>
      <c r="F667" s="280"/>
    </row>
    <row r="668" spans="1:6">
      <c r="A668" s="122" t="s">
        <v>1141</v>
      </c>
      <c r="B668" s="279">
        <v>1227</v>
      </c>
      <c r="C668" s="279">
        <v>286</v>
      </c>
      <c r="D668" s="279">
        <v>448</v>
      </c>
      <c r="E668" s="279">
        <v>163</v>
      </c>
      <c r="F668" s="280">
        <v>37</v>
      </c>
    </row>
    <row r="669" spans="1:6">
      <c r="A669" s="295" t="s">
        <v>1142</v>
      </c>
      <c r="B669" s="279"/>
      <c r="C669" s="279"/>
      <c r="D669" s="279"/>
      <c r="E669" s="279"/>
      <c r="F669" s="280"/>
    </row>
    <row r="670" spans="1:6">
      <c r="A670" s="122" t="s">
        <v>1143</v>
      </c>
      <c r="B670" s="279">
        <v>26295</v>
      </c>
      <c r="C670" s="279">
        <v>14244</v>
      </c>
      <c r="D670" s="279">
        <v>7734</v>
      </c>
      <c r="E670" s="279">
        <v>5874</v>
      </c>
      <c r="F670" s="280">
        <v>3634</v>
      </c>
    </row>
    <row r="671" spans="1:6">
      <c r="A671" s="295" t="s">
        <v>1144</v>
      </c>
      <c r="B671" s="279"/>
      <c r="C671" s="279"/>
      <c r="D671" s="279"/>
      <c r="E671" s="279"/>
      <c r="F671" s="280"/>
    </row>
    <row r="672" spans="1:6">
      <c r="A672" s="61" t="s">
        <v>1459</v>
      </c>
      <c r="B672" s="279">
        <v>247</v>
      </c>
      <c r="C672" s="279">
        <v>105</v>
      </c>
      <c r="D672" s="279">
        <v>42</v>
      </c>
      <c r="E672" s="279">
        <v>59</v>
      </c>
      <c r="F672" s="280">
        <v>27</v>
      </c>
    </row>
    <row r="673" spans="1:6">
      <c r="A673" s="295" t="s">
        <v>1148</v>
      </c>
      <c r="B673" s="279"/>
      <c r="C673" s="279"/>
      <c r="D673" s="279"/>
      <c r="E673" s="279"/>
      <c r="F673" s="280"/>
    </row>
    <row r="674" spans="1:6">
      <c r="A674" s="61" t="s">
        <v>1460</v>
      </c>
      <c r="B674" s="279">
        <v>211</v>
      </c>
      <c r="C674" s="279">
        <v>69</v>
      </c>
      <c r="D674" s="279">
        <v>43</v>
      </c>
      <c r="E674" s="279">
        <v>41</v>
      </c>
      <c r="F674" s="280">
        <v>9</v>
      </c>
    </row>
    <row r="675" spans="1:6">
      <c r="A675" s="295" t="s">
        <v>1150</v>
      </c>
      <c r="B675" s="279"/>
      <c r="C675" s="279"/>
      <c r="D675" s="279"/>
      <c r="E675" s="279"/>
      <c r="F675" s="280"/>
    </row>
    <row r="676" spans="1:6">
      <c r="A676" s="21" t="s">
        <v>1151</v>
      </c>
      <c r="B676" s="277">
        <v>11448</v>
      </c>
      <c r="C676" s="277">
        <v>4101</v>
      </c>
      <c r="D676" s="277">
        <v>3170</v>
      </c>
      <c r="E676" s="277">
        <v>1648</v>
      </c>
      <c r="F676" s="278">
        <v>616</v>
      </c>
    </row>
    <row r="677" spans="1:6">
      <c r="A677" s="336" t="s">
        <v>1152</v>
      </c>
      <c r="B677" s="279"/>
      <c r="C677" s="279"/>
      <c r="D677" s="279"/>
      <c r="E677" s="279"/>
      <c r="F677" s="280"/>
    </row>
    <row r="678" spans="1:6">
      <c r="A678" s="264" t="s">
        <v>1422</v>
      </c>
      <c r="B678" s="279"/>
      <c r="C678" s="279"/>
      <c r="D678" s="279"/>
      <c r="E678" s="279"/>
      <c r="F678" s="280"/>
    </row>
    <row r="679" spans="1:6">
      <c r="A679" s="341" t="s">
        <v>1423</v>
      </c>
      <c r="B679" s="279"/>
      <c r="C679" s="279"/>
      <c r="D679" s="279"/>
      <c r="E679" s="279"/>
      <c r="F679" s="280"/>
    </row>
    <row r="680" spans="1:6">
      <c r="A680" s="122" t="s">
        <v>1155</v>
      </c>
      <c r="B680" s="279">
        <v>581</v>
      </c>
      <c r="C680" s="279">
        <v>174</v>
      </c>
      <c r="D680" s="279">
        <v>67</v>
      </c>
      <c r="E680" s="279">
        <v>145</v>
      </c>
      <c r="F680" s="280">
        <v>42</v>
      </c>
    </row>
    <row r="681" spans="1:6">
      <c r="A681" s="295" t="s">
        <v>1156</v>
      </c>
      <c r="B681" s="279"/>
      <c r="C681" s="279"/>
      <c r="D681" s="279"/>
      <c r="E681" s="279"/>
      <c r="F681" s="280"/>
    </row>
    <row r="682" spans="1:6">
      <c r="A682" s="61" t="s">
        <v>1461</v>
      </c>
      <c r="B682" s="279">
        <v>480</v>
      </c>
      <c r="C682" s="279">
        <v>101</v>
      </c>
      <c r="D682" s="279">
        <v>131</v>
      </c>
      <c r="E682" s="279">
        <v>46</v>
      </c>
      <c r="F682" s="280">
        <v>10</v>
      </c>
    </row>
    <row r="683" spans="1:6">
      <c r="A683" s="295" t="s">
        <v>1160</v>
      </c>
      <c r="B683" s="279"/>
      <c r="C683" s="279"/>
      <c r="D683" s="279"/>
      <c r="E683" s="279"/>
      <c r="F683" s="280"/>
    </row>
    <row r="684" spans="1:6">
      <c r="A684" s="61" t="s">
        <v>1417</v>
      </c>
      <c r="B684" s="279">
        <v>204</v>
      </c>
      <c r="C684" s="279">
        <v>34</v>
      </c>
      <c r="D684" s="279">
        <v>61</v>
      </c>
      <c r="E684" s="279">
        <v>22</v>
      </c>
      <c r="F684" s="280">
        <v>2</v>
      </c>
    </row>
    <row r="685" spans="1:6">
      <c r="A685" s="295" t="s">
        <v>1164</v>
      </c>
      <c r="B685" s="279"/>
      <c r="C685" s="279"/>
      <c r="D685" s="279"/>
      <c r="E685" s="279"/>
      <c r="F685" s="280"/>
    </row>
    <row r="686" spans="1:6">
      <c r="A686" s="122" t="s">
        <v>1167</v>
      </c>
      <c r="B686" s="279">
        <v>1157</v>
      </c>
      <c r="C686" s="279">
        <v>602</v>
      </c>
      <c r="D686" s="279">
        <v>254</v>
      </c>
      <c r="E686" s="279">
        <v>271</v>
      </c>
      <c r="F686" s="280">
        <v>147</v>
      </c>
    </row>
    <row r="687" spans="1:6">
      <c r="A687" s="295" t="s">
        <v>1168</v>
      </c>
      <c r="B687" s="279"/>
      <c r="C687" s="279"/>
      <c r="D687" s="279"/>
      <c r="E687" s="279"/>
      <c r="F687" s="280"/>
    </row>
    <row r="688" spans="1:6">
      <c r="A688" s="61" t="s">
        <v>1462</v>
      </c>
      <c r="B688" s="279">
        <v>116</v>
      </c>
      <c r="C688" s="279">
        <v>43</v>
      </c>
      <c r="D688" s="279">
        <v>25</v>
      </c>
      <c r="E688" s="279">
        <v>41</v>
      </c>
      <c r="F688" s="280">
        <v>21</v>
      </c>
    </row>
    <row r="689" spans="1:6">
      <c r="A689" s="295" t="s">
        <v>1174</v>
      </c>
      <c r="B689" s="279"/>
      <c r="C689" s="279"/>
      <c r="D689" s="279"/>
      <c r="E689" s="279"/>
      <c r="F689" s="280"/>
    </row>
    <row r="690" spans="1:6">
      <c r="A690" s="122" t="s">
        <v>1463</v>
      </c>
      <c r="B690" s="279">
        <v>2479</v>
      </c>
      <c r="C690" s="279">
        <v>562</v>
      </c>
      <c r="D690" s="279">
        <v>510</v>
      </c>
      <c r="E690" s="279">
        <v>362</v>
      </c>
      <c r="F690" s="280">
        <v>55</v>
      </c>
    </row>
    <row r="691" spans="1:6">
      <c r="A691" s="295" t="s">
        <v>1464</v>
      </c>
      <c r="B691" s="279"/>
      <c r="C691" s="279"/>
      <c r="D691" s="279"/>
      <c r="E691" s="279"/>
      <c r="F691" s="280"/>
    </row>
    <row r="692" spans="1:6">
      <c r="A692" s="61" t="s">
        <v>1433</v>
      </c>
      <c r="B692" s="279">
        <v>147</v>
      </c>
      <c r="C692" s="279">
        <v>54</v>
      </c>
      <c r="D692" s="279">
        <v>8</v>
      </c>
      <c r="E692" s="279">
        <v>12</v>
      </c>
      <c r="F692" s="280">
        <v>10</v>
      </c>
    </row>
    <row r="693" spans="1:6">
      <c r="A693" s="295" t="s">
        <v>1178</v>
      </c>
      <c r="B693" s="279"/>
      <c r="C693" s="279"/>
      <c r="D693" s="279"/>
      <c r="E693" s="279"/>
      <c r="F693" s="280"/>
    </row>
    <row r="694" spans="1:6">
      <c r="A694" s="61" t="s">
        <v>1465</v>
      </c>
      <c r="B694" s="279">
        <v>251</v>
      </c>
      <c r="C694" s="279">
        <v>61</v>
      </c>
      <c r="D694" s="279">
        <v>57</v>
      </c>
      <c r="E694" s="279">
        <v>39</v>
      </c>
      <c r="F694" s="280">
        <v>4</v>
      </c>
    </row>
    <row r="695" spans="1:6">
      <c r="A695" s="295" t="s">
        <v>1180</v>
      </c>
      <c r="B695" s="279"/>
      <c r="C695" s="279"/>
      <c r="D695" s="279"/>
      <c r="E695" s="279"/>
      <c r="F695" s="280"/>
    </row>
    <row r="696" spans="1:6">
      <c r="A696" s="61" t="s">
        <v>1181</v>
      </c>
      <c r="B696" s="279">
        <v>255</v>
      </c>
      <c r="C696" s="279">
        <v>104</v>
      </c>
      <c r="D696" s="279">
        <v>131</v>
      </c>
      <c r="E696" s="279">
        <v>20</v>
      </c>
      <c r="F696" s="280">
        <v>10</v>
      </c>
    </row>
    <row r="697" spans="1:6">
      <c r="A697" s="295" t="s">
        <v>1181</v>
      </c>
      <c r="B697" s="279"/>
      <c r="C697" s="279"/>
      <c r="D697" s="279"/>
      <c r="E697" s="279"/>
      <c r="F697" s="280"/>
    </row>
    <row r="698" spans="1:6">
      <c r="A698" s="61" t="s">
        <v>1435</v>
      </c>
      <c r="B698" s="279">
        <v>194</v>
      </c>
      <c r="C698" s="279">
        <v>92</v>
      </c>
      <c r="D698" s="279">
        <v>25</v>
      </c>
      <c r="E698" s="279">
        <v>15</v>
      </c>
      <c r="F698" s="280">
        <v>3</v>
      </c>
    </row>
    <row r="699" spans="1:6">
      <c r="A699" s="295" t="s">
        <v>1183</v>
      </c>
      <c r="B699" s="279"/>
      <c r="C699" s="279"/>
      <c r="D699" s="279"/>
      <c r="E699" s="279"/>
      <c r="F699" s="280"/>
    </row>
    <row r="700" spans="1:6">
      <c r="A700" s="122" t="s">
        <v>1466</v>
      </c>
      <c r="B700" s="279">
        <v>1108</v>
      </c>
      <c r="C700" s="279">
        <v>586</v>
      </c>
      <c r="D700" s="279">
        <v>469</v>
      </c>
      <c r="E700" s="279">
        <v>128</v>
      </c>
      <c r="F700" s="280">
        <v>87</v>
      </c>
    </row>
    <row r="701" spans="1:6">
      <c r="A701" s="295" t="s">
        <v>1195</v>
      </c>
      <c r="B701" s="279"/>
      <c r="C701" s="279"/>
      <c r="D701" s="279"/>
      <c r="E701" s="279"/>
      <c r="F701" s="280"/>
    </row>
    <row r="702" spans="1:6">
      <c r="A702" s="61" t="s">
        <v>1436</v>
      </c>
      <c r="B702" s="279">
        <v>204</v>
      </c>
      <c r="C702" s="279">
        <v>93</v>
      </c>
      <c r="D702" s="279">
        <v>86</v>
      </c>
      <c r="E702" s="279">
        <v>22</v>
      </c>
      <c r="F702" s="280">
        <v>13</v>
      </c>
    </row>
    <row r="703" spans="1:6">
      <c r="A703" s="295" t="s">
        <v>1197</v>
      </c>
      <c r="B703" s="279"/>
      <c r="C703" s="279"/>
      <c r="D703" s="279"/>
      <c r="E703" s="279"/>
      <c r="F703" s="280"/>
    </row>
    <row r="704" spans="1:6">
      <c r="A704" s="61" t="s">
        <v>1438</v>
      </c>
      <c r="B704" s="279">
        <v>125</v>
      </c>
      <c r="C704" s="279">
        <v>13</v>
      </c>
      <c r="D704" s="279">
        <v>21</v>
      </c>
      <c r="E704" s="279">
        <v>16</v>
      </c>
      <c r="F704" s="280" t="s">
        <v>92</v>
      </c>
    </row>
    <row r="705" spans="1:6">
      <c r="A705" s="295" t="s">
        <v>1203</v>
      </c>
      <c r="B705" s="279"/>
      <c r="C705" s="279"/>
      <c r="D705" s="279"/>
      <c r="E705" s="279"/>
      <c r="F705" s="280"/>
    </row>
    <row r="706" spans="1:6">
      <c r="A706" s="61" t="s">
        <v>1439</v>
      </c>
      <c r="B706" s="279">
        <v>130</v>
      </c>
      <c r="C706" s="279">
        <v>32</v>
      </c>
      <c r="D706" s="279">
        <v>24</v>
      </c>
      <c r="E706" s="279">
        <v>25</v>
      </c>
      <c r="F706" s="280">
        <v>5</v>
      </c>
    </row>
    <row r="707" spans="1:6">
      <c r="A707" s="295" t="s">
        <v>1206</v>
      </c>
      <c r="B707" s="279"/>
      <c r="C707" s="279"/>
      <c r="D707" s="279"/>
      <c r="E707" s="279"/>
      <c r="F707" s="280"/>
    </row>
    <row r="708" spans="1:6">
      <c r="A708" s="61" t="s">
        <v>1440</v>
      </c>
      <c r="B708" s="279">
        <v>130</v>
      </c>
      <c r="C708" s="279">
        <v>71</v>
      </c>
      <c r="D708" s="279">
        <v>20</v>
      </c>
      <c r="E708" s="279">
        <v>17</v>
      </c>
      <c r="F708" s="280">
        <v>9</v>
      </c>
    </row>
    <row r="709" spans="1:6">
      <c r="A709" s="245" t="s">
        <v>1212</v>
      </c>
      <c r="B709" s="279"/>
      <c r="C709" s="279"/>
      <c r="D709" s="279"/>
      <c r="E709" s="279"/>
      <c r="F709" s="280"/>
    </row>
    <row r="710" spans="1:6">
      <c r="A710" s="61" t="s">
        <v>1467</v>
      </c>
      <c r="B710" s="279">
        <v>117</v>
      </c>
      <c r="C710" s="279">
        <v>37</v>
      </c>
      <c r="D710" s="279">
        <v>32</v>
      </c>
      <c r="E710" s="279">
        <v>14</v>
      </c>
      <c r="F710" s="280">
        <v>3</v>
      </c>
    </row>
    <row r="711" spans="1:6">
      <c r="A711" s="295" t="s">
        <v>1467</v>
      </c>
      <c r="B711" s="279"/>
      <c r="C711" s="279"/>
      <c r="D711" s="279"/>
      <c r="E711" s="279"/>
      <c r="F711" s="280"/>
    </row>
    <row r="712" spans="1:6">
      <c r="A712" s="61" t="s">
        <v>1443</v>
      </c>
      <c r="B712" s="279">
        <v>203</v>
      </c>
      <c r="C712" s="279">
        <v>52</v>
      </c>
      <c r="D712" s="279">
        <v>46</v>
      </c>
      <c r="E712" s="279">
        <v>32</v>
      </c>
      <c r="F712" s="280">
        <v>7</v>
      </c>
    </row>
    <row r="713" spans="1:6">
      <c r="A713" s="295" t="s">
        <v>1443</v>
      </c>
      <c r="B713" s="279"/>
      <c r="C713" s="279"/>
      <c r="D713" s="279"/>
      <c r="E713" s="279"/>
      <c r="F713" s="280"/>
    </row>
    <row r="714" spans="1:6">
      <c r="A714" s="61" t="s">
        <v>1230</v>
      </c>
      <c r="B714" s="279">
        <v>131</v>
      </c>
      <c r="C714" s="279">
        <v>33</v>
      </c>
      <c r="D714" s="279">
        <v>41</v>
      </c>
      <c r="E714" s="279">
        <v>19</v>
      </c>
      <c r="F714" s="280">
        <v>4</v>
      </c>
    </row>
    <row r="715" spans="1:6">
      <c r="A715" s="295" t="s">
        <v>1230</v>
      </c>
      <c r="B715" s="279"/>
      <c r="C715" s="279"/>
      <c r="D715" s="279"/>
      <c r="E715" s="279"/>
      <c r="F715" s="280"/>
    </row>
    <row r="716" spans="1:6">
      <c r="A716" s="61" t="s">
        <v>2006</v>
      </c>
      <c r="B716" s="279">
        <v>154</v>
      </c>
      <c r="C716" s="279">
        <v>44</v>
      </c>
      <c r="D716" s="279">
        <v>56</v>
      </c>
      <c r="E716" s="279">
        <v>11</v>
      </c>
      <c r="F716" s="280">
        <v>5</v>
      </c>
    </row>
    <row r="717" spans="1:6">
      <c r="A717" s="295" t="s">
        <v>1232</v>
      </c>
      <c r="B717" s="279"/>
      <c r="C717" s="279"/>
      <c r="D717" s="279"/>
      <c r="E717" s="279"/>
      <c r="F717" s="280"/>
    </row>
    <row r="718" spans="1:6">
      <c r="A718" s="61" t="s">
        <v>1468</v>
      </c>
      <c r="B718" s="279">
        <v>288</v>
      </c>
      <c r="C718" s="279">
        <v>191</v>
      </c>
      <c r="D718" s="279">
        <v>60</v>
      </c>
      <c r="E718" s="279">
        <v>29</v>
      </c>
      <c r="F718" s="280">
        <v>22</v>
      </c>
    </row>
    <row r="719" spans="1:6">
      <c r="A719" s="295" t="s">
        <v>1234</v>
      </c>
      <c r="B719" s="279"/>
      <c r="C719" s="279"/>
      <c r="D719" s="279"/>
      <c r="E719" s="279"/>
      <c r="F719" s="280"/>
    </row>
    <row r="720" spans="1:6">
      <c r="A720" s="122" t="s">
        <v>1469</v>
      </c>
      <c r="B720" s="279">
        <v>971</v>
      </c>
      <c r="C720" s="279">
        <v>380</v>
      </c>
      <c r="D720" s="279">
        <v>189</v>
      </c>
      <c r="E720" s="279">
        <v>113</v>
      </c>
      <c r="F720" s="280">
        <v>47</v>
      </c>
    </row>
    <row r="721" spans="1:6">
      <c r="A721" s="295" t="s">
        <v>1236</v>
      </c>
      <c r="B721" s="279"/>
      <c r="C721" s="279"/>
      <c r="D721" s="279"/>
      <c r="E721" s="279"/>
      <c r="F721" s="280"/>
    </row>
    <row r="722" spans="1:6">
      <c r="A722" s="61" t="s">
        <v>1470</v>
      </c>
      <c r="B722" s="279">
        <v>627</v>
      </c>
      <c r="C722" s="279">
        <v>122</v>
      </c>
      <c r="D722" s="279">
        <v>386</v>
      </c>
      <c r="E722" s="279">
        <v>51</v>
      </c>
      <c r="F722" s="280">
        <v>19</v>
      </c>
    </row>
    <row r="723" spans="1:6">
      <c r="A723" s="295" t="s">
        <v>1240</v>
      </c>
      <c r="B723" s="279"/>
      <c r="C723" s="279"/>
      <c r="D723" s="279"/>
      <c r="E723" s="279"/>
      <c r="F723" s="280"/>
    </row>
    <row r="724" spans="1:6">
      <c r="A724" s="61" t="s">
        <v>1471</v>
      </c>
      <c r="B724" s="279">
        <v>370</v>
      </c>
      <c r="C724" s="279">
        <v>219</v>
      </c>
      <c r="D724" s="279">
        <v>156</v>
      </c>
      <c r="E724" s="279">
        <v>44</v>
      </c>
      <c r="F724" s="280">
        <v>24</v>
      </c>
    </row>
    <row r="725" spans="1:6">
      <c r="A725" s="295" t="s">
        <v>1242</v>
      </c>
      <c r="B725" s="279"/>
      <c r="C725" s="279"/>
      <c r="D725" s="279"/>
      <c r="E725" s="279"/>
      <c r="F725" s="280"/>
    </row>
    <row r="726" spans="1:6">
      <c r="A726" s="61" t="s">
        <v>2002</v>
      </c>
      <c r="B726" s="279">
        <v>150</v>
      </c>
      <c r="C726" s="279">
        <v>57</v>
      </c>
      <c r="D726" s="279">
        <v>61</v>
      </c>
      <c r="E726" s="279" t="s">
        <v>92</v>
      </c>
      <c r="F726" s="280" t="s">
        <v>92</v>
      </c>
    </row>
    <row r="727" spans="1:6">
      <c r="A727" s="295" t="s">
        <v>1244</v>
      </c>
      <c r="B727" s="279"/>
      <c r="C727" s="279"/>
      <c r="D727" s="279"/>
      <c r="E727" s="279"/>
      <c r="F727" s="280"/>
    </row>
    <row r="728" spans="1:6">
      <c r="A728" s="21" t="s">
        <v>1245</v>
      </c>
      <c r="B728" s="277">
        <v>1099</v>
      </c>
      <c r="C728" s="277">
        <v>521</v>
      </c>
      <c r="D728" s="277">
        <v>212</v>
      </c>
      <c r="E728" s="277">
        <v>202</v>
      </c>
      <c r="F728" s="278">
        <v>88</v>
      </c>
    </row>
    <row r="729" spans="1:6">
      <c r="A729" s="187" t="s">
        <v>1246</v>
      </c>
      <c r="B729" s="279"/>
      <c r="C729" s="279"/>
      <c r="D729" s="279"/>
      <c r="E729" s="279"/>
      <c r="F729" s="280"/>
    </row>
    <row r="730" spans="1:6">
      <c r="A730" s="264" t="s">
        <v>1422</v>
      </c>
      <c r="B730" s="279"/>
      <c r="C730" s="279"/>
      <c r="D730" s="279"/>
      <c r="E730" s="279"/>
      <c r="F730" s="280"/>
    </row>
    <row r="731" spans="1:6">
      <c r="A731" s="341" t="s">
        <v>1423</v>
      </c>
      <c r="B731" s="279"/>
      <c r="C731" s="279"/>
      <c r="D731" s="279"/>
      <c r="E731" s="279"/>
      <c r="F731" s="280"/>
    </row>
    <row r="732" spans="1:6">
      <c r="A732" s="122" t="s">
        <v>1264</v>
      </c>
      <c r="B732" s="279">
        <v>309</v>
      </c>
      <c r="C732" s="279">
        <v>163</v>
      </c>
      <c r="D732" s="279">
        <v>58</v>
      </c>
      <c r="E732" s="279">
        <v>71</v>
      </c>
      <c r="F732" s="280">
        <v>30</v>
      </c>
    </row>
    <row r="733" spans="1:6">
      <c r="A733" s="295" t="s">
        <v>1265</v>
      </c>
      <c r="B733" s="279"/>
      <c r="C733" s="279"/>
      <c r="D733" s="279"/>
      <c r="E733" s="279"/>
      <c r="F733" s="280"/>
    </row>
    <row r="734" spans="1:6">
      <c r="A734" s="122" t="s">
        <v>1282</v>
      </c>
      <c r="B734" s="279">
        <v>674</v>
      </c>
      <c r="C734" s="279">
        <v>313</v>
      </c>
      <c r="D734" s="279">
        <v>125</v>
      </c>
      <c r="E734" s="279">
        <v>104</v>
      </c>
      <c r="F734" s="280">
        <v>50</v>
      </c>
    </row>
    <row r="735" spans="1:6">
      <c r="A735" s="245" t="s">
        <v>1472</v>
      </c>
      <c r="B735" s="279"/>
      <c r="C735" s="279"/>
      <c r="D735" s="279"/>
      <c r="E735" s="279"/>
      <c r="F735" s="280"/>
    </row>
    <row r="736" spans="1:6">
      <c r="A736" s="21" t="s">
        <v>1284</v>
      </c>
      <c r="B736" s="277">
        <v>281</v>
      </c>
      <c r="C736" s="277">
        <v>109</v>
      </c>
      <c r="D736" s="277">
        <v>82</v>
      </c>
      <c r="E736" s="277">
        <v>64</v>
      </c>
      <c r="F736" s="278">
        <v>26</v>
      </c>
    </row>
    <row r="737" spans="1:6">
      <c r="A737" s="187" t="s">
        <v>1285</v>
      </c>
      <c r="B737" s="279"/>
      <c r="C737" s="279"/>
      <c r="D737" s="279"/>
      <c r="E737" s="279"/>
      <c r="F737" s="280"/>
    </row>
    <row r="738" spans="1:6">
      <c r="A738" s="21" t="s">
        <v>1419</v>
      </c>
      <c r="B738" s="342">
        <v>2632</v>
      </c>
      <c r="C738" s="342">
        <v>983</v>
      </c>
      <c r="D738" s="342">
        <v>1010</v>
      </c>
      <c r="E738" s="342">
        <v>207</v>
      </c>
      <c r="F738" s="343">
        <v>60</v>
      </c>
    </row>
    <row r="739" spans="1:6">
      <c r="A739" s="336" t="s">
        <v>1309</v>
      </c>
      <c r="B739" s="279"/>
      <c r="C739" s="279"/>
      <c r="D739" s="279"/>
      <c r="E739" s="279"/>
      <c r="F739" s="280"/>
    </row>
    <row r="740" spans="1:6">
      <c r="A740" s="264" t="s">
        <v>1422</v>
      </c>
      <c r="B740" s="279"/>
      <c r="C740" s="279"/>
      <c r="D740" s="279"/>
      <c r="E740" s="279"/>
      <c r="F740" s="280"/>
    </row>
    <row r="741" spans="1:6">
      <c r="A741" s="341" t="s">
        <v>1423</v>
      </c>
      <c r="B741" s="279"/>
      <c r="C741" s="279"/>
      <c r="D741" s="279"/>
      <c r="E741" s="279"/>
      <c r="F741" s="344"/>
    </row>
    <row r="742" spans="1:6">
      <c r="A742" s="323" t="s">
        <v>2003</v>
      </c>
      <c r="B742" s="279">
        <v>100</v>
      </c>
      <c r="C742" s="279">
        <v>40</v>
      </c>
      <c r="D742" s="279">
        <v>36</v>
      </c>
      <c r="E742" s="279">
        <v>8</v>
      </c>
      <c r="F742" s="687" t="s">
        <v>92</v>
      </c>
    </row>
    <row r="743" spans="1:6">
      <c r="A743" s="315" t="s">
        <v>1313</v>
      </c>
      <c r="B743" s="279"/>
      <c r="C743" s="279"/>
      <c r="D743" s="279"/>
      <c r="E743" s="279"/>
      <c r="F743" s="344"/>
    </row>
    <row r="744" spans="1:6">
      <c r="A744" s="323" t="s">
        <v>1447</v>
      </c>
      <c r="B744" s="279">
        <v>186</v>
      </c>
      <c r="C744" s="279">
        <v>40</v>
      </c>
      <c r="D744" s="279">
        <v>56</v>
      </c>
      <c r="E744" s="279">
        <v>26</v>
      </c>
      <c r="F744" s="344">
        <v>3</v>
      </c>
    </row>
    <row r="745" spans="1:6">
      <c r="A745" s="295" t="s">
        <v>1323</v>
      </c>
      <c r="B745" s="279"/>
      <c r="C745" s="279"/>
      <c r="D745" s="279"/>
      <c r="E745" s="279"/>
      <c r="F745" s="344"/>
    </row>
    <row r="746" spans="1:6">
      <c r="A746" s="61" t="s">
        <v>1448</v>
      </c>
      <c r="B746" s="279">
        <v>172</v>
      </c>
      <c r="C746" s="279">
        <v>61</v>
      </c>
      <c r="D746" s="279">
        <v>74</v>
      </c>
      <c r="E746" s="279">
        <v>9</v>
      </c>
      <c r="F746" s="344">
        <v>2</v>
      </c>
    </row>
    <row r="747" spans="1:6">
      <c r="A747" s="295" t="s">
        <v>1328</v>
      </c>
      <c r="B747" s="279"/>
      <c r="C747" s="279"/>
      <c r="D747" s="279"/>
      <c r="E747" s="279"/>
      <c r="F747" s="344"/>
    </row>
    <row r="748" spans="1:6">
      <c r="A748" s="61" t="s">
        <v>2005</v>
      </c>
      <c r="B748" s="279">
        <v>107</v>
      </c>
      <c r="C748" s="279">
        <v>41</v>
      </c>
      <c r="D748" s="279">
        <v>35</v>
      </c>
      <c r="E748" s="279">
        <v>9</v>
      </c>
      <c r="F748" s="344">
        <v>2</v>
      </c>
    </row>
    <row r="749" spans="1:6">
      <c r="A749" s="295" t="s">
        <v>1342</v>
      </c>
      <c r="B749" s="279"/>
      <c r="C749" s="279"/>
      <c r="D749" s="279"/>
      <c r="E749" s="279"/>
      <c r="F749" s="344"/>
    </row>
    <row r="750" spans="1:6">
      <c r="A750" s="61" t="s">
        <v>1449</v>
      </c>
      <c r="B750" s="279">
        <v>106</v>
      </c>
      <c r="C750" s="279">
        <v>18</v>
      </c>
      <c r="D750" s="279">
        <v>31</v>
      </c>
      <c r="E750" s="279">
        <v>17</v>
      </c>
      <c r="F750" s="344">
        <v>5</v>
      </c>
    </row>
    <row r="751" spans="1:6">
      <c r="A751" s="295" t="s">
        <v>1355</v>
      </c>
      <c r="B751" s="279"/>
      <c r="C751" s="279"/>
      <c r="D751" s="279"/>
      <c r="E751" s="279"/>
      <c r="F751" s="344"/>
    </row>
    <row r="752" spans="1:6">
      <c r="A752" s="122" t="s">
        <v>1366</v>
      </c>
      <c r="B752" s="279">
        <v>461</v>
      </c>
      <c r="C752" s="279">
        <v>137</v>
      </c>
      <c r="D752" s="279">
        <v>152</v>
      </c>
      <c r="E752" s="279">
        <v>56</v>
      </c>
      <c r="F752" s="280">
        <v>16</v>
      </c>
    </row>
    <row r="753" spans="1:6">
      <c r="A753" s="295" t="s">
        <v>1367</v>
      </c>
      <c r="B753" s="279"/>
      <c r="C753" s="279"/>
      <c r="D753" s="279"/>
      <c r="E753" s="279"/>
      <c r="F753" s="280"/>
    </row>
    <row r="754" spans="1:6">
      <c r="A754" s="61" t="s">
        <v>1452</v>
      </c>
      <c r="B754" s="279">
        <v>175</v>
      </c>
      <c r="C754" s="279">
        <v>69</v>
      </c>
      <c r="D754" s="279">
        <v>51</v>
      </c>
      <c r="E754" s="279">
        <v>8</v>
      </c>
      <c r="F754" s="280">
        <v>4</v>
      </c>
    </row>
    <row r="755" spans="1:6">
      <c r="A755" s="295" t="s">
        <v>1452</v>
      </c>
      <c r="B755" s="279"/>
      <c r="C755" s="279"/>
      <c r="D755" s="279"/>
      <c r="E755" s="279"/>
      <c r="F755" s="280"/>
    </row>
    <row r="756" spans="1:6">
      <c r="A756" s="61" t="s">
        <v>1453</v>
      </c>
      <c r="B756" s="279">
        <v>663</v>
      </c>
      <c r="C756" s="279">
        <v>354</v>
      </c>
      <c r="D756" s="279">
        <v>344</v>
      </c>
      <c r="E756" s="279">
        <v>10</v>
      </c>
      <c r="F756" s="280">
        <v>4</v>
      </c>
    </row>
    <row r="757" spans="1:6">
      <c r="A757" s="295" t="s">
        <v>1453</v>
      </c>
      <c r="B757" s="279"/>
      <c r="C757" s="279"/>
      <c r="D757" s="279"/>
      <c r="E757" s="279"/>
      <c r="F757" s="280"/>
    </row>
    <row r="758" spans="1:6">
      <c r="A758" s="21" t="s">
        <v>1398</v>
      </c>
      <c r="B758" s="277">
        <v>37</v>
      </c>
      <c r="C758" s="277">
        <v>11</v>
      </c>
      <c r="D758" s="277">
        <v>6</v>
      </c>
      <c r="E758" s="277">
        <v>5</v>
      </c>
      <c r="F758" s="278">
        <v>1</v>
      </c>
    </row>
    <row r="759" spans="1:6">
      <c r="A759" s="187" t="s">
        <v>1399</v>
      </c>
      <c r="B759" s="338"/>
      <c r="C759" s="338"/>
      <c r="D759" s="338"/>
      <c r="E759" s="338"/>
      <c r="F759" s="339"/>
    </row>
    <row r="761" spans="1:6">
      <c r="A761" s="61"/>
    </row>
    <row r="762" spans="1:6">
      <c r="A762" s="61"/>
    </row>
  </sheetData>
  <mergeCells count="16">
    <mergeCell ref="A6:A8"/>
    <mergeCell ref="B6:D6"/>
    <mergeCell ref="E6:F6"/>
    <mergeCell ref="B7:B8"/>
    <mergeCell ref="C7:D7"/>
    <mergeCell ref="E7:E8"/>
    <mergeCell ref="F7:F8"/>
    <mergeCell ref="A638:F638"/>
    <mergeCell ref="A639:F639"/>
    <mergeCell ref="A9:F9"/>
    <mergeCell ref="A392:F392"/>
    <mergeCell ref="A393:F393"/>
    <mergeCell ref="A394:F394"/>
    <mergeCell ref="A395:F395"/>
    <mergeCell ref="A498:F498"/>
    <mergeCell ref="A499:F499"/>
  </mergeCells>
  <hyperlinks>
    <hyperlink ref="A1" location="'SPIS TABLIC'!A1" display="'SPIS TABLIC'!A1" xr:uid="{00000000-0004-0000-1500-000000000000}"/>
    <hyperlink ref="A2" location="'SPIS TABLIC'!A1" display="Return to list of tables" xr:uid="{00000000-0004-0000-1500-000001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39"/>
  <sheetViews>
    <sheetView zoomScaleNormal="100" workbookViewId="0">
      <selection activeCell="K12" activeCellId="2" sqref="I12 G12 K12"/>
    </sheetView>
  </sheetViews>
  <sheetFormatPr defaultColWidth="9" defaultRowHeight="13.15"/>
  <cols>
    <col min="1" max="1" width="51" style="10" customWidth="1"/>
    <col min="2" max="2" width="4.25" style="256" customWidth="1"/>
    <col min="3" max="12" width="11.625" style="589" customWidth="1"/>
    <col min="13" max="16384" width="9" style="10"/>
  </cols>
  <sheetData>
    <row r="1" spans="1:13" ht="14.1" customHeight="1">
      <c r="A1" s="478" t="s">
        <v>70</v>
      </c>
      <c r="E1" s="6"/>
    </row>
    <row r="2" spans="1:13" ht="14.1" customHeight="1">
      <c r="A2" s="478" t="s">
        <v>71</v>
      </c>
    </row>
    <row r="3" spans="1:13" ht="14.1" customHeight="1"/>
    <row r="4" spans="1:13" s="5" customFormat="1" ht="15.4">
      <c r="A4" s="153" t="s">
        <v>2136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3" s="5" customFormat="1" ht="14.25">
      <c r="A5" s="859" t="s">
        <v>2031</v>
      </c>
      <c r="B5" s="859"/>
      <c r="C5" s="859"/>
      <c r="D5" s="859"/>
      <c r="E5" s="859"/>
      <c r="F5" s="859"/>
      <c r="G5" s="859"/>
      <c r="H5" s="859"/>
      <c r="I5" s="859"/>
      <c r="J5" s="859"/>
      <c r="K5" s="859"/>
      <c r="L5" s="859"/>
    </row>
    <row r="6" spans="1:13" ht="19.5" customHeight="1">
      <c r="A6" s="824" t="s">
        <v>1473</v>
      </c>
      <c r="B6" s="825"/>
      <c r="C6" s="768" t="s">
        <v>511</v>
      </c>
      <c r="D6" s="768" t="s">
        <v>512</v>
      </c>
      <c r="E6" s="768" t="s">
        <v>1474</v>
      </c>
      <c r="F6" s="768"/>
      <c r="G6" s="768"/>
      <c r="H6" s="768"/>
      <c r="I6" s="768"/>
      <c r="J6" s="768"/>
      <c r="K6" s="768"/>
      <c r="L6" s="769"/>
    </row>
    <row r="7" spans="1:13" ht="15" customHeight="1">
      <c r="A7" s="824"/>
      <c r="B7" s="825"/>
      <c r="C7" s="768"/>
      <c r="D7" s="768"/>
      <c r="E7" s="768" t="s">
        <v>1475</v>
      </c>
      <c r="F7" s="768"/>
      <c r="G7" s="768"/>
      <c r="H7" s="768"/>
      <c r="I7" s="768"/>
      <c r="J7" s="768"/>
      <c r="K7" s="768" t="s">
        <v>1476</v>
      </c>
      <c r="L7" s="769"/>
    </row>
    <row r="8" spans="1:13" ht="22.5" customHeight="1">
      <c r="A8" s="824"/>
      <c r="B8" s="825"/>
      <c r="C8" s="768"/>
      <c r="D8" s="768"/>
      <c r="E8" s="768"/>
      <c r="F8" s="768"/>
      <c r="G8" s="768"/>
      <c r="H8" s="768"/>
      <c r="I8" s="768"/>
      <c r="J8" s="768"/>
      <c r="K8" s="768"/>
      <c r="L8" s="769"/>
    </row>
    <row r="9" spans="1:13" ht="31.5" customHeight="1">
      <c r="A9" s="824"/>
      <c r="B9" s="825"/>
      <c r="C9" s="768"/>
      <c r="D9" s="768"/>
      <c r="E9" s="768" t="s">
        <v>1477</v>
      </c>
      <c r="F9" s="768" t="s">
        <v>516</v>
      </c>
      <c r="G9" s="768" t="s">
        <v>1478</v>
      </c>
      <c r="H9" s="768"/>
      <c r="I9" s="768" t="s">
        <v>1479</v>
      </c>
      <c r="J9" s="768"/>
      <c r="K9" s="768" t="s">
        <v>1477</v>
      </c>
      <c r="L9" s="769" t="s">
        <v>516</v>
      </c>
    </row>
    <row r="10" spans="1:13" ht="42" customHeight="1">
      <c r="A10" s="824"/>
      <c r="B10" s="825"/>
      <c r="C10" s="768"/>
      <c r="D10" s="768"/>
      <c r="E10" s="768"/>
      <c r="F10" s="768"/>
      <c r="G10" s="232" t="s">
        <v>1477</v>
      </c>
      <c r="H10" s="232" t="s">
        <v>516</v>
      </c>
      <c r="I10" s="232" t="s">
        <v>1477</v>
      </c>
      <c r="J10" s="232" t="s">
        <v>516</v>
      </c>
      <c r="K10" s="768"/>
      <c r="L10" s="769"/>
    </row>
    <row r="11" spans="1:13" s="590" customFormat="1" ht="14.1" customHeight="1">
      <c r="A11" s="860" t="s">
        <v>1480</v>
      </c>
      <c r="B11" s="860"/>
      <c r="C11" s="860"/>
      <c r="D11" s="860"/>
      <c r="E11" s="860"/>
      <c r="F11" s="860"/>
      <c r="G11" s="860"/>
      <c r="H11" s="860"/>
      <c r="I11" s="860"/>
      <c r="J11" s="860"/>
      <c r="K11" s="860"/>
      <c r="L11" s="860"/>
    </row>
    <row r="12" spans="1:13" ht="14.1" customHeight="1">
      <c r="A12" s="21" t="s">
        <v>79</v>
      </c>
      <c r="B12" s="38" t="s">
        <v>80</v>
      </c>
      <c r="C12" s="277">
        <v>14459</v>
      </c>
      <c r="D12" s="277">
        <v>8265</v>
      </c>
      <c r="E12" s="277">
        <v>8496</v>
      </c>
      <c r="F12" s="277">
        <v>4940</v>
      </c>
      <c r="G12" s="277">
        <v>7101</v>
      </c>
      <c r="H12" s="277">
        <v>4202</v>
      </c>
      <c r="I12" s="277">
        <v>1395</v>
      </c>
      <c r="J12" s="277">
        <v>738</v>
      </c>
      <c r="K12" s="277">
        <v>5963</v>
      </c>
      <c r="L12" s="278">
        <v>3325</v>
      </c>
      <c r="M12" s="16"/>
    </row>
    <row r="13" spans="1:13" ht="14.1" customHeight="1">
      <c r="A13" s="17" t="s">
        <v>504</v>
      </c>
      <c r="B13" s="38" t="s">
        <v>528</v>
      </c>
      <c r="C13" s="277">
        <v>12737</v>
      </c>
      <c r="D13" s="277">
        <v>7173</v>
      </c>
      <c r="E13" s="277">
        <v>7626</v>
      </c>
      <c r="F13" s="277">
        <v>4432</v>
      </c>
      <c r="G13" s="277">
        <v>6538</v>
      </c>
      <c r="H13" s="277">
        <v>3840</v>
      </c>
      <c r="I13" s="277">
        <v>1088</v>
      </c>
      <c r="J13" s="277">
        <v>592</v>
      </c>
      <c r="K13" s="277">
        <v>5111</v>
      </c>
      <c r="L13" s="278">
        <v>2741</v>
      </c>
      <c r="M13" s="16"/>
    </row>
    <row r="14" spans="1:13" ht="14.1" customHeight="1">
      <c r="A14" s="662"/>
      <c r="B14" s="38" t="s">
        <v>83</v>
      </c>
      <c r="C14" s="277">
        <v>1722</v>
      </c>
      <c r="D14" s="277">
        <v>1092</v>
      </c>
      <c r="E14" s="277">
        <v>870</v>
      </c>
      <c r="F14" s="277">
        <v>508</v>
      </c>
      <c r="G14" s="277">
        <v>563</v>
      </c>
      <c r="H14" s="277">
        <v>362</v>
      </c>
      <c r="I14" s="277">
        <v>307</v>
      </c>
      <c r="J14" s="277">
        <v>146</v>
      </c>
      <c r="K14" s="277">
        <v>852</v>
      </c>
      <c r="L14" s="278">
        <v>584</v>
      </c>
      <c r="M14" s="16"/>
    </row>
    <row r="15" spans="1:13" s="237" customFormat="1" ht="14.1" customHeight="1">
      <c r="A15" s="856" t="s">
        <v>1481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266"/>
    </row>
    <row r="16" spans="1:13" ht="14.1" customHeight="1">
      <c r="A16" s="241" t="s">
        <v>270</v>
      </c>
      <c r="B16" s="38" t="s">
        <v>80</v>
      </c>
      <c r="C16" s="277">
        <v>7735</v>
      </c>
      <c r="D16" s="277">
        <v>4329</v>
      </c>
      <c r="E16" s="277">
        <v>4323</v>
      </c>
      <c r="F16" s="277">
        <v>2490</v>
      </c>
      <c r="G16" s="277">
        <v>3061</v>
      </c>
      <c r="H16" s="277">
        <v>1850</v>
      </c>
      <c r="I16" s="277">
        <v>1262</v>
      </c>
      <c r="J16" s="277">
        <v>640</v>
      </c>
      <c r="K16" s="277">
        <v>3412</v>
      </c>
      <c r="L16" s="278">
        <v>1839</v>
      </c>
      <c r="M16" s="16"/>
    </row>
    <row r="17" spans="1:13" ht="14.1" customHeight="1">
      <c r="A17" s="246" t="s">
        <v>531</v>
      </c>
      <c r="B17" s="38" t="s">
        <v>528</v>
      </c>
      <c r="C17" s="277">
        <v>7182</v>
      </c>
      <c r="D17" s="277">
        <v>4033</v>
      </c>
      <c r="E17" s="277">
        <v>3941</v>
      </c>
      <c r="F17" s="277">
        <v>2298</v>
      </c>
      <c r="G17" s="277">
        <v>2973</v>
      </c>
      <c r="H17" s="277">
        <v>1792</v>
      </c>
      <c r="I17" s="277">
        <v>968</v>
      </c>
      <c r="J17" s="277">
        <v>506</v>
      </c>
      <c r="K17" s="277">
        <v>3241</v>
      </c>
      <c r="L17" s="278">
        <v>1735</v>
      </c>
    </row>
    <row r="18" spans="1:13" ht="14.1" customHeight="1">
      <c r="A18" s="241"/>
      <c r="B18" s="38" t="s">
        <v>83</v>
      </c>
      <c r="C18" s="277">
        <v>553</v>
      </c>
      <c r="D18" s="277">
        <v>296</v>
      </c>
      <c r="E18" s="277">
        <v>382</v>
      </c>
      <c r="F18" s="277">
        <v>192</v>
      </c>
      <c r="G18" s="277">
        <v>88</v>
      </c>
      <c r="H18" s="277">
        <v>58</v>
      </c>
      <c r="I18" s="277">
        <v>294</v>
      </c>
      <c r="J18" s="277">
        <v>134</v>
      </c>
      <c r="K18" s="277">
        <v>171</v>
      </c>
      <c r="L18" s="278">
        <v>104</v>
      </c>
    </row>
    <row r="19" spans="1:13" ht="23.65">
      <c r="A19" s="146" t="s">
        <v>84</v>
      </c>
      <c r="B19" s="38" t="s">
        <v>80</v>
      </c>
      <c r="C19" s="277">
        <v>6376</v>
      </c>
      <c r="D19" s="277">
        <v>3643</v>
      </c>
      <c r="E19" s="277">
        <v>3127</v>
      </c>
      <c r="F19" s="277">
        <v>1906</v>
      </c>
      <c r="G19" s="277">
        <v>2854</v>
      </c>
      <c r="H19" s="277">
        <v>1736</v>
      </c>
      <c r="I19" s="277">
        <v>273</v>
      </c>
      <c r="J19" s="277">
        <v>170</v>
      </c>
      <c r="K19" s="277">
        <v>3249</v>
      </c>
      <c r="L19" s="278">
        <v>1737</v>
      </c>
      <c r="M19" s="16"/>
    </row>
    <row r="20" spans="1:13">
      <c r="A20" s="225" t="s">
        <v>2145</v>
      </c>
      <c r="B20" s="38" t="s">
        <v>528</v>
      </c>
      <c r="C20" s="277">
        <v>6169</v>
      </c>
      <c r="D20" s="277">
        <v>3516</v>
      </c>
      <c r="E20" s="277">
        <v>3060</v>
      </c>
      <c r="F20" s="277">
        <v>1863</v>
      </c>
      <c r="G20" s="277">
        <v>2794</v>
      </c>
      <c r="H20" s="277">
        <v>1699</v>
      </c>
      <c r="I20" s="277">
        <v>266</v>
      </c>
      <c r="J20" s="277">
        <v>164</v>
      </c>
      <c r="K20" s="277">
        <v>3109</v>
      </c>
      <c r="L20" s="278">
        <v>1653</v>
      </c>
    </row>
    <row r="21" spans="1:13">
      <c r="A21" s="241"/>
      <c r="B21" s="38" t="s">
        <v>83</v>
      </c>
      <c r="C21" s="277">
        <v>207</v>
      </c>
      <c r="D21" s="277">
        <v>127</v>
      </c>
      <c r="E21" s="277">
        <v>67</v>
      </c>
      <c r="F21" s="277">
        <v>43</v>
      </c>
      <c r="G21" s="277">
        <v>60</v>
      </c>
      <c r="H21" s="277">
        <v>37</v>
      </c>
      <c r="I21" s="277">
        <v>7</v>
      </c>
      <c r="J21" s="277">
        <v>6</v>
      </c>
      <c r="K21" s="277">
        <v>140</v>
      </c>
      <c r="L21" s="278">
        <v>84</v>
      </c>
    </row>
    <row r="22" spans="1:13">
      <c r="A22" s="122" t="s">
        <v>103</v>
      </c>
      <c r="B22" s="57" t="s">
        <v>80</v>
      </c>
      <c r="C22" s="279">
        <v>117</v>
      </c>
      <c r="D22" s="279">
        <v>92</v>
      </c>
      <c r="E22" s="279">
        <v>77</v>
      </c>
      <c r="F22" s="279">
        <v>66</v>
      </c>
      <c r="G22" s="279">
        <v>77</v>
      </c>
      <c r="H22" s="279">
        <v>66</v>
      </c>
      <c r="I22" s="279" t="s">
        <v>92</v>
      </c>
      <c r="J22" s="279" t="s">
        <v>92</v>
      </c>
      <c r="K22" s="279">
        <v>40</v>
      </c>
      <c r="L22" s="280">
        <v>26</v>
      </c>
    </row>
    <row r="23" spans="1:13">
      <c r="A23" s="245" t="s">
        <v>104</v>
      </c>
      <c r="B23" s="57"/>
      <c r="C23" s="279"/>
      <c r="D23" s="279"/>
      <c r="E23" s="279"/>
      <c r="F23" s="279"/>
      <c r="G23" s="279"/>
      <c r="H23" s="279"/>
      <c r="I23" s="279"/>
      <c r="J23" s="279"/>
      <c r="K23" s="279"/>
      <c r="L23" s="280"/>
    </row>
    <row r="24" spans="1:13">
      <c r="A24" s="122" t="s">
        <v>1482</v>
      </c>
      <c r="B24" s="57" t="s">
        <v>80</v>
      </c>
      <c r="C24" s="279">
        <v>583</v>
      </c>
      <c r="D24" s="279">
        <v>463</v>
      </c>
      <c r="E24" s="279">
        <v>379</v>
      </c>
      <c r="F24" s="279">
        <v>297</v>
      </c>
      <c r="G24" s="279">
        <v>356</v>
      </c>
      <c r="H24" s="279">
        <v>288</v>
      </c>
      <c r="I24" s="279">
        <v>23</v>
      </c>
      <c r="J24" s="279">
        <v>9</v>
      </c>
      <c r="K24" s="279">
        <v>204</v>
      </c>
      <c r="L24" s="280">
        <v>166</v>
      </c>
    </row>
    <row r="25" spans="1:13">
      <c r="A25" s="245" t="s">
        <v>536</v>
      </c>
      <c r="B25" s="57"/>
      <c r="C25" s="279"/>
      <c r="D25" s="279"/>
      <c r="E25" s="279"/>
      <c r="F25" s="279"/>
      <c r="G25" s="279"/>
      <c r="H25" s="279"/>
      <c r="I25" s="279"/>
      <c r="J25" s="279"/>
      <c r="K25" s="279"/>
      <c r="L25" s="280"/>
    </row>
    <row r="26" spans="1:13">
      <c r="A26" s="122" t="s">
        <v>123</v>
      </c>
      <c r="B26" s="57" t="s">
        <v>80</v>
      </c>
      <c r="C26" s="279">
        <v>1460</v>
      </c>
      <c r="D26" s="279">
        <v>1007</v>
      </c>
      <c r="E26" s="279">
        <v>687</v>
      </c>
      <c r="F26" s="279">
        <v>493</v>
      </c>
      <c r="G26" s="279">
        <v>655</v>
      </c>
      <c r="H26" s="279">
        <v>464</v>
      </c>
      <c r="I26" s="279">
        <v>32</v>
      </c>
      <c r="J26" s="279">
        <v>29</v>
      </c>
      <c r="K26" s="279">
        <v>773</v>
      </c>
      <c r="L26" s="280">
        <v>514</v>
      </c>
    </row>
    <row r="27" spans="1:13">
      <c r="A27" s="245" t="s">
        <v>124</v>
      </c>
      <c r="B27" s="57"/>
      <c r="C27" s="279"/>
      <c r="D27" s="279"/>
      <c r="E27" s="279"/>
      <c r="F27" s="279"/>
      <c r="G27" s="279"/>
      <c r="H27" s="279"/>
      <c r="I27" s="279"/>
      <c r="J27" s="279"/>
      <c r="K27" s="279"/>
      <c r="L27" s="280"/>
    </row>
    <row r="28" spans="1:13">
      <c r="A28" s="122" t="s">
        <v>240</v>
      </c>
      <c r="B28" s="57" t="s">
        <v>80</v>
      </c>
      <c r="C28" s="279">
        <v>1723</v>
      </c>
      <c r="D28" s="279">
        <v>1037</v>
      </c>
      <c r="E28" s="279">
        <v>760</v>
      </c>
      <c r="F28" s="279">
        <v>455</v>
      </c>
      <c r="G28" s="279">
        <v>738</v>
      </c>
      <c r="H28" s="279">
        <v>436</v>
      </c>
      <c r="I28" s="279">
        <v>22</v>
      </c>
      <c r="J28" s="279">
        <v>19</v>
      </c>
      <c r="K28" s="279">
        <v>963</v>
      </c>
      <c r="L28" s="280">
        <v>582</v>
      </c>
    </row>
    <row r="29" spans="1:13">
      <c r="A29" s="245" t="s">
        <v>132</v>
      </c>
      <c r="B29" s="57"/>
      <c r="C29" s="279"/>
      <c r="D29" s="279"/>
      <c r="E29" s="279"/>
      <c r="F29" s="279"/>
      <c r="G29" s="279"/>
      <c r="H29" s="279"/>
      <c r="I29" s="279"/>
      <c r="J29" s="279"/>
      <c r="K29" s="279"/>
      <c r="L29" s="280"/>
    </row>
    <row r="30" spans="1:13">
      <c r="A30" s="122" t="s">
        <v>1027</v>
      </c>
      <c r="B30" s="57" t="s">
        <v>80</v>
      </c>
      <c r="C30" s="279">
        <v>291</v>
      </c>
      <c r="D30" s="279">
        <v>168</v>
      </c>
      <c r="E30" s="279">
        <v>114</v>
      </c>
      <c r="F30" s="279">
        <v>71</v>
      </c>
      <c r="G30" s="279">
        <v>114</v>
      </c>
      <c r="H30" s="279">
        <v>71</v>
      </c>
      <c r="I30" s="279" t="s">
        <v>92</v>
      </c>
      <c r="J30" s="279" t="s">
        <v>92</v>
      </c>
      <c r="K30" s="279">
        <v>177</v>
      </c>
      <c r="L30" s="280">
        <v>97</v>
      </c>
    </row>
    <row r="31" spans="1:13">
      <c r="A31" s="245" t="s">
        <v>245</v>
      </c>
      <c r="B31" s="57"/>
      <c r="C31" s="279"/>
      <c r="D31" s="279"/>
      <c r="E31" s="279"/>
      <c r="F31" s="279"/>
      <c r="G31" s="279"/>
      <c r="H31" s="279"/>
      <c r="I31" s="279"/>
      <c r="J31" s="279"/>
      <c r="K31" s="279"/>
      <c r="L31" s="280"/>
    </row>
    <row r="32" spans="1:13">
      <c r="A32" s="122" t="s">
        <v>1033</v>
      </c>
      <c r="B32" s="57" t="s">
        <v>80</v>
      </c>
      <c r="C32" s="279">
        <v>365</v>
      </c>
      <c r="D32" s="279">
        <v>81</v>
      </c>
      <c r="E32" s="279">
        <v>215</v>
      </c>
      <c r="F32" s="279">
        <v>44</v>
      </c>
      <c r="G32" s="279">
        <v>215</v>
      </c>
      <c r="H32" s="279">
        <v>44</v>
      </c>
      <c r="I32" s="279" t="s">
        <v>92</v>
      </c>
      <c r="J32" s="279" t="s">
        <v>92</v>
      </c>
      <c r="K32" s="279">
        <v>150</v>
      </c>
      <c r="L32" s="280">
        <v>37</v>
      </c>
    </row>
    <row r="33" spans="1:13">
      <c r="A33" s="245" t="s">
        <v>249</v>
      </c>
      <c r="B33" s="57"/>
      <c r="C33" s="279"/>
      <c r="D33" s="279"/>
      <c r="E33" s="279"/>
      <c r="F33" s="279"/>
      <c r="G33" s="279"/>
      <c r="H33" s="279"/>
      <c r="I33" s="279"/>
      <c r="J33" s="279"/>
      <c r="K33" s="279"/>
      <c r="L33" s="280"/>
    </row>
    <row r="34" spans="1:13">
      <c r="A34" s="122" t="s">
        <v>1483</v>
      </c>
      <c r="B34" s="57" t="s">
        <v>80</v>
      </c>
      <c r="C34" s="279">
        <v>1122</v>
      </c>
      <c r="D34" s="279">
        <v>343</v>
      </c>
      <c r="E34" s="279">
        <v>373</v>
      </c>
      <c r="F34" s="279">
        <v>144</v>
      </c>
      <c r="G34" s="279">
        <v>373</v>
      </c>
      <c r="H34" s="279">
        <v>144</v>
      </c>
      <c r="I34" s="279" t="s">
        <v>92</v>
      </c>
      <c r="J34" s="279" t="s">
        <v>92</v>
      </c>
      <c r="K34" s="279">
        <v>749</v>
      </c>
      <c r="L34" s="280">
        <v>199</v>
      </c>
    </row>
    <row r="35" spans="1:13">
      <c r="A35" s="245" t="s">
        <v>164</v>
      </c>
      <c r="B35" s="57"/>
      <c r="C35" s="279"/>
      <c r="D35" s="279"/>
      <c r="E35" s="279"/>
      <c r="F35" s="279"/>
      <c r="G35" s="279"/>
      <c r="H35" s="279"/>
      <c r="I35" s="279"/>
      <c r="J35" s="279"/>
      <c r="K35" s="279"/>
      <c r="L35" s="280"/>
    </row>
    <row r="36" spans="1:13">
      <c r="A36" s="663" t="s">
        <v>1041</v>
      </c>
      <c r="B36" s="57" t="s">
        <v>80</v>
      </c>
      <c r="C36" s="279">
        <v>125</v>
      </c>
      <c r="D36" s="279">
        <v>77</v>
      </c>
      <c r="E36" s="279">
        <v>86</v>
      </c>
      <c r="F36" s="279">
        <v>57</v>
      </c>
      <c r="G36" s="279">
        <v>28</v>
      </c>
      <c r="H36" s="279">
        <v>13</v>
      </c>
      <c r="I36" s="279">
        <v>58</v>
      </c>
      <c r="J36" s="279">
        <v>44</v>
      </c>
      <c r="K36" s="279">
        <v>39</v>
      </c>
      <c r="L36" s="280">
        <v>20</v>
      </c>
    </row>
    <row r="37" spans="1:13">
      <c r="A37" s="664" t="s">
        <v>1484</v>
      </c>
      <c r="B37" s="57"/>
      <c r="C37" s="279"/>
      <c r="D37" s="279"/>
      <c r="E37" s="279"/>
      <c r="F37" s="279"/>
      <c r="G37" s="279"/>
      <c r="H37" s="279"/>
      <c r="I37" s="279"/>
      <c r="J37" s="279"/>
      <c r="K37" s="279"/>
      <c r="L37" s="280"/>
    </row>
    <row r="38" spans="1:13">
      <c r="A38" s="122" t="s">
        <v>1485</v>
      </c>
      <c r="B38" s="57" t="s">
        <v>80</v>
      </c>
      <c r="C38" s="279">
        <v>229</v>
      </c>
      <c r="D38" s="279">
        <v>140</v>
      </c>
      <c r="E38" s="279">
        <v>210</v>
      </c>
      <c r="F38" s="279">
        <v>128</v>
      </c>
      <c r="G38" s="279">
        <v>73</v>
      </c>
      <c r="H38" s="279">
        <v>60</v>
      </c>
      <c r="I38" s="279">
        <v>137</v>
      </c>
      <c r="J38" s="279">
        <v>68</v>
      </c>
      <c r="K38" s="279">
        <v>19</v>
      </c>
      <c r="L38" s="280">
        <v>12</v>
      </c>
    </row>
    <row r="39" spans="1:13">
      <c r="A39" s="245" t="s">
        <v>190</v>
      </c>
      <c r="B39" s="57"/>
      <c r="C39" s="279"/>
      <c r="D39" s="279"/>
      <c r="E39" s="279"/>
      <c r="F39" s="279"/>
      <c r="G39" s="279"/>
      <c r="H39" s="279"/>
      <c r="I39" s="279"/>
      <c r="J39" s="279"/>
      <c r="K39" s="279"/>
      <c r="L39" s="280"/>
    </row>
    <row r="40" spans="1:13">
      <c r="A40" s="122" t="s">
        <v>199</v>
      </c>
      <c r="B40" s="57" t="s">
        <v>80</v>
      </c>
      <c r="C40" s="279">
        <v>352</v>
      </c>
      <c r="D40" s="279">
        <v>230</v>
      </c>
      <c r="E40" s="279">
        <v>220</v>
      </c>
      <c r="F40" s="279">
        <v>146</v>
      </c>
      <c r="G40" s="279">
        <v>220</v>
      </c>
      <c r="H40" s="279">
        <v>146</v>
      </c>
      <c r="I40" s="279" t="s">
        <v>92</v>
      </c>
      <c r="J40" s="279" t="s">
        <v>92</v>
      </c>
      <c r="K40" s="279">
        <v>132</v>
      </c>
      <c r="L40" s="280">
        <v>84</v>
      </c>
      <c r="M40" s="16"/>
    </row>
    <row r="41" spans="1:13">
      <c r="A41" s="245" t="s">
        <v>200</v>
      </c>
      <c r="B41" s="57"/>
      <c r="C41" s="279"/>
      <c r="D41" s="279"/>
      <c r="E41" s="279"/>
      <c r="F41" s="279"/>
      <c r="G41" s="279"/>
      <c r="H41" s="279"/>
      <c r="I41" s="279"/>
      <c r="J41" s="279"/>
      <c r="K41" s="279"/>
      <c r="L41" s="280"/>
    </row>
    <row r="42" spans="1:13">
      <c r="A42" s="663" t="s">
        <v>1050</v>
      </c>
      <c r="B42" s="57" t="s">
        <v>80</v>
      </c>
      <c r="C42" s="279">
        <v>9</v>
      </c>
      <c r="D42" s="279">
        <v>5</v>
      </c>
      <c r="E42" s="279">
        <v>6</v>
      </c>
      <c r="F42" s="279">
        <v>5</v>
      </c>
      <c r="G42" s="279">
        <v>5</v>
      </c>
      <c r="H42" s="279">
        <v>4</v>
      </c>
      <c r="I42" s="279">
        <v>1</v>
      </c>
      <c r="J42" s="279">
        <v>1</v>
      </c>
      <c r="K42" s="279">
        <v>3</v>
      </c>
      <c r="L42" s="280" t="s">
        <v>92</v>
      </c>
    </row>
    <row r="43" spans="1:13">
      <c r="A43" s="245" t="s">
        <v>212</v>
      </c>
      <c r="B43" s="57"/>
      <c r="C43" s="279"/>
      <c r="D43" s="279"/>
      <c r="E43" s="279"/>
      <c r="F43" s="279"/>
      <c r="G43" s="279"/>
      <c r="H43" s="279"/>
      <c r="I43" s="279"/>
      <c r="J43" s="279"/>
      <c r="K43" s="279"/>
      <c r="L43" s="280"/>
    </row>
    <row r="44" spans="1:13">
      <c r="A44" s="146" t="s">
        <v>85</v>
      </c>
      <c r="B44" s="38" t="s">
        <v>80</v>
      </c>
      <c r="C44" s="277">
        <v>1000</v>
      </c>
      <c r="D44" s="277">
        <v>484</v>
      </c>
      <c r="E44" s="277">
        <v>988</v>
      </c>
      <c r="F44" s="277">
        <v>474</v>
      </c>
      <c r="G44" s="277">
        <v>16</v>
      </c>
      <c r="H44" s="277">
        <v>13</v>
      </c>
      <c r="I44" s="277">
        <v>972</v>
      </c>
      <c r="J44" s="277">
        <v>461</v>
      </c>
      <c r="K44" s="277">
        <v>12</v>
      </c>
      <c r="L44" s="278">
        <v>10</v>
      </c>
    </row>
    <row r="45" spans="1:13">
      <c r="A45" s="225" t="s">
        <v>2146</v>
      </c>
      <c r="B45" s="38" t="s">
        <v>528</v>
      </c>
      <c r="C45" s="277">
        <v>708</v>
      </c>
      <c r="D45" s="277">
        <v>352</v>
      </c>
      <c r="E45" s="277">
        <v>701</v>
      </c>
      <c r="F45" s="277">
        <v>346</v>
      </c>
      <c r="G45" s="277">
        <v>16</v>
      </c>
      <c r="H45" s="277">
        <v>13</v>
      </c>
      <c r="I45" s="277">
        <v>685</v>
      </c>
      <c r="J45" s="277">
        <v>333</v>
      </c>
      <c r="K45" s="277">
        <v>7</v>
      </c>
      <c r="L45" s="278">
        <v>6</v>
      </c>
    </row>
    <row r="46" spans="1:13">
      <c r="A46" s="241"/>
      <c r="B46" s="38" t="s">
        <v>83</v>
      </c>
      <c r="C46" s="277">
        <v>292</v>
      </c>
      <c r="D46" s="277">
        <v>132</v>
      </c>
      <c r="E46" s="277">
        <v>287</v>
      </c>
      <c r="F46" s="277">
        <v>128</v>
      </c>
      <c r="G46" s="277" t="s">
        <v>92</v>
      </c>
      <c r="H46" s="277" t="s">
        <v>92</v>
      </c>
      <c r="I46" s="277">
        <v>287</v>
      </c>
      <c r="J46" s="277">
        <v>128</v>
      </c>
      <c r="K46" s="277">
        <v>5</v>
      </c>
      <c r="L46" s="278">
        <v>4</v>
      </c>
    </row>
    <row r="47" spans="1:13">
      <c r="A47" s="122" t="s">
        <v>1485</v>
      </c>
      <c r="B47" s="57" t="s">
        <v>80</v>
      </c>
      <c r="C47" s="279">
        <v>989</v>
      </c>
      <c r="D47" s="279">
        <v>473</v>
      </c>
      <c r="E47" s="279">
        <v>982</v>
      </c>
      <c r="F47" s="279">
        <v>468</v>
      </c>
      <c r="G47" s="279">
        <v>10</v>
      </c>
      <c r="H47" s="279">
        <v>7</v>
      </c>
      <c r="I47" s="279">
        <v>972</v>
      </c>
      <c r="J47" s="279">
        <v>461</v>
      </c>
      <c r="K47" s="279">
        <v>7</v>
      </c>
      <c r="L47" s="280">
        <v>5</v>
      </c>
    </row>
    <row r="48" spans="1:13">
      <c r="A48" s="245" t="s">
        <v>190</v>
      </c>
      <c r="B48" s="57"/>
      <c r="C48" s="279"/>
      <c r="D48" s="279"/>
      <c r="E48" s="279"/>
      <c r="F48" s="279"/>
      <c r="G48" s="279"/>
      <c r="H48" s="279"/>
      <c r="I48" s="279"/>
      <c r="J48" s="279"/>
      <c r="K48" s="279"/>
      <c r="L48" s="280"/>
    </row>
    <row r="49" spans="1:12">
      <c r="A49" s="122" t="s">
        <v>199</v>
      </c>
      <c r="B49" s="57" t="s">
        <v>80</v>
      </c>
      <c r="C49" s="279">
        <v>11</v>
      </c>
      <c r="D49" s="279">
        <v>11</v>
      </c>
      <c r="E49" s="279">
        <v>6</v>
      </c>
      <c r="F49" s="279">
        <v>6</v>
      </c>
      <c r="G49" s="279">
        <v>6</v>
      </c>
      <c r="H49" s="279">
        <v>6</v>
      </c>
      <c r="I49" s="279" t="s">
        <v>92</v>
      </c>
      <c r="J49" s="279" t="s">
        <v>92</v>
      </c>
      <c r="K49" s="279">
        <v>5</v>
      </c>
      <c r="L49" s="280">
        <v>5</v>
      </c>
    </row>
    <row r="50" spans="1:12">
      <c r="A50" s="245" t="s">
        <v>200</v>
      </c>
      <c r="B50" s="57"/>
      <c r="C50" s="279"/>
      <c r="D50" s="279"/>
      <c r="E50" s="279"/>
      <c r="F50" s="279"/>
      <c r="G50" s="279"/>
      <c r="H50" s="279"/>
      <c r="I50" s="279"/>
      <c r="J50" s="279"/>
      <c r="K50" s="279"/>
      <c r="L50" s="280"/>
    </row>
    <row r="51" spans="1:12" ht="23.65">
      <c r="A51" s="146" t="s">
        <v>87</v>
      </c>
      <c r="B51" s="38" t="s">
        <v>80</v>
      </c>
      <c r="C51" s="277">
        <v>54</v>
      </c>
      <c r="D51" s="277">
        <v>12</v>
      </c>
      <c r="E51" s="277">
        <v>44</v>
      </c>
      <c r="F51" s="277">
        <v>9</v>
      </c>
      <c r="G51" s="277">
        <v>44</v>
      </c>
      <c r="H51" s="277">
        <v>9</v>
      </c>
      <c r="I51" s="277" t="s">
        <v>92</v>
      </c>
      <c r="J51" s="277" t="s">
        <v>92</v>
      </c>
      <c r="K51" s="277">
        <v>10</v>
      </c>
      <c r="L51" s="278">
        <v>3</v>
      </c>
    </row>
    <row r="52" spans="1:12" ht="23.65">
      <c r="A52" s="225" t="s">
        <v>2147</v>
      </c>
      <c r="B52" s="38" t="s">
        <v>528</v>
      </c>
      <c r="C52" s="277">
        <v>49</v>
      </c>
      <c r="D52" s="277">
        <v>9</v>
      </c>
      <c r="E52" s="277">
        <v>43</v>
      </c>
      <c r="F52" s="277">
        <v>8</v>
      </c>
      <c r="G52" s="277">
        <v>43</v>
      </c>
      <c r="H52" s="277">
        <v>8</v>
      </c>
      <c r="I52" s="277" t="s">
        <v>92</v>
      </c>
      <c r="J52" s="277" t="s">
        <v>92</v>
      </c>
      <c r="K52" s="277">
        <v>6</v>
      </c>
      <c r="L52" s="278">
        <v>1</v>
      </c>
    </row>
    <row r="53" spans="1:12">
      <c r="A53" s="241"/>
      <c r="B53" s="38" t="s">
        <v>83</v>
      </c>
      <c r="C53" s="277">
        <v>5</v>
      </c>
      <c r="D53" s="277">
        <v>3</v>
      </c>
      <c r="E53" s="277">
        <v>1</v>
      </c>
      <c r="F53" s="277">
        <v>1</v>
      </c>
      <c r="G53" s="277">
        <v>1</v>
      </c>
      <c r="H53" s="277">
        <v>1</v>
      </c>
      <c r="I53" s="277" t="s">
        <v>92</v>
      </c>
      <c r="J53" s="277" t="s">
        <v>92</v>
      </c>
      <c r="K53" s="277">
        <v>4</v>
      </c>
      <c r="L53" s="278">
        <v>2</v>
      </c>
    </row>
    <row r="54" spans="1:12">
      <c r="A54" s="122" t="s">
        <v>123</v>
      </c>
      <c r="B54" s="57" t="s">
        <v>80</v>
      </c>
      <c r="C54" s="279">
        <v>4</v>
      </c>
      <c r="D54" s="279">
        <v>2</v>
      </c>
      <c r="E54" s="279">
        <v>3</v>
      </c>
      <c r="F54" s="279">
        <v>1</v>
      </c>
      <c r="G54" s="279">
        <v>3</v>
      </c>
      <c r="H54" s="279">
        <v>1</v>
      </c>
      <c r="I54" s="279" t="s">
        <v>92</v>
      </c>
      <c r="J54" s="279" t="s">
        <v>92</v>
      </c>
      <c r="K54" s="279">
        <v>1</v>
      </c>
      <c r="L54" s="280">
        <v>1</v>
      </c>
    </row>
    <row r="55" spans="1:12">
      <c r="A55" s="245" t="s">
        <v>124</v>
      </c>
      <c r="B55" s="57"/>
      <c r="C55" s="279"/>
      <c r="D55" s="279"/>
      <c r="E55" s="279"/>
      <c r="F55" s="279"/>
      <c r="G55" s="279"/>
      <c r="H55" s="279"/>
      <c r="I55" s="279"/>
      <c r="J55" s="279"/>
      <c r="K55" s="279"/>
      <c r="L55" s="280"/>
    </row>
    <row r="56" spans="1:12">
      <c r="A56" s="122" t="s">
        <v>240</v>
      </c>
      <c r="B56" s="57" t="s">
        <v>80</v>
      </c>
      <c r="C56" s="279">
        <v>12</v>
      </c>
      <c r="D56" s="279">
        <v>6</v>
      </c>
      <c r="E56" s="279">
        <v>12</v>
      </c>
      <c r="F56" s="279">
        <v>6</v>
      </c>
      <c r="G56" s="279">
        <v>12</v>
      </c>
      <c r="H56" s="279">
        <v>6</v>
      </c>
      <c r="I56" s="279" t="s">
        <v>92</v>
      </c>
      <c r="J56" s="279" t="s">
        <v>92</v>
      </c>
      <c r="K56" s="279" t="s">
        <v>92</v>
      </c>
      <c r="L56" s="280" t="s">
        <v>92</v>
      </c>
    </row>
    <row r="57" spans="1:12">
      <c r="A57" s="245" t="s">
        <v>132</v>
      </c>
      <c r="B57" s="57"/>
      <c r="C57" s="279"/>
      <c r="D57" s="279"/>
      <c r="E57" s="279"/>
      <c r="F57" s="279"/>
      <c r="G57" s="279"/>
      <c r="H57" s="279"/>
      <c r="I57" s="279"/>
      <c r="J57" s="279"/>
      <c r="K57" s="279"/>
      <c r="L57" s="280"/>
    </row>
    <row r="58" spans="1:12">
      <c r="A58" s="122" t="s">
        <v>1033</v>
      </c>
      <c r="B58" s="57" t="s">
        <v>80</v>
      </c>
      <c r="C58" s="279">
        <v>1</v>
      </c>
      <c r="D58" s="279" t="s">
        <v>92</v>
      </c>
      <c r="E58" s="279">
        <v>1</v>
      </c>
      <c r="F58" s="279" t="s">
        <v>92</v>
      </c>
      <c r="G58" s="279">
        <v>1</v>
      </c>
      <c r="H58" s="279" t="s">
        <v>92</v>
      </c>
      <c r="I58" s="279" t="s">
        <v>92</v>
      </c>
      <c r="J58" s="279" t="s">
        <v>92</v>
      </c>
      <c r="K58" s="279" t="s">
        <v>92</v>
      </c>
      <c r="L58" s="280" t="s">
        <v>92</v>
      </c>
    </row>
    <row r="59" spans="1:12">
      <c r="A59" s="245" t="s">
        <v>249</v>
      </c>
      <c r="B59" s="57"/>
      <c r="C59" s="279"/>
      <c r="D59" s="279"/>
      <c r="E59" s="279"/>
      <c r="F59" s="279"/>
      <c r="G59" s="279"/>
      <c r="H59" s="279"/>
      <c r="I59" s="279"/>
      <c r="J59" s="279"/>
      <c r="K59" s="279"/>
      <c r="L59" s="280"/>
    </row>
    <row r="60" spans="1:12">
      <c r="A60" s="122" t="s">
        <v>1483</v>
      </c>
      <c r="B60" s="57" t="s">
        <v>80</v>
      </c>
      <c r="C60" s="279">
        <v>16</v>
      </c>
      <c r="D60" s="279">
        <v>3</v>
      </c>
      <c r="E60" s="279">
        <v>11</v>
      </c>
      <c r="F60" s="279">
        <v>1</v>
      </c>
      <c r="G60" s="279">
        <v>11</v>
      </c>
      <c r="H60" s="279">
        <v>1</v>
      </c>
      <c r="I60" s="279" t="s">
        <v>92</v>
      </c>
      <c r="J60" s="279" t="s">
        <v>92</v>
      </c>
      <c r="K60" s="279">
        <v>5</v>
      </c>
      <c r="L60" s="280">
        <v>2</v>
      </c>
    </row>
    <row r="61" spans="1:12">
      <c r="A61" s="245" t="s">
        <v>164</v>
      </c>
      <c r="B61" s="57"/>
      <c r="C61" s="279"/>
      <c r="D61" s="279"/>
      <c r="E61" s="279"/>
      <c r="F61" s="279"/>
      <c r="G61" s="279"/>
      <c r="H61" s="279"/>
      <c r="I61" s="279"/>
      <c r="J61" s="279"/>
      <c r="K61" s="279"/>
      <c r="L61" s="280"/>
    </row>
    <row r="62" spans="1:12">
      <c r="A62" s="122" t="s">
        <v>199</v>
      </c>
      <c r="B62" s="57" t="s">
        <v>80</v>
      </c>
      <c r="C62" s="279">
        <v>21</v>
      </c>
      <c r="D62" s="279">
        <v>1</v>
      </c>
      <c r="E62" s="279">
        <v>17</v>
      </c>
      <c r="F62" s="279">
        <v>1</v>
      </c>
      <c r="G62" s="279">
        <v>17</v>
      </c>
      <c r="H62" s="279">
        <v>1</v>
      </c>
      <c r="I62" s="279" t="s">
        <v>92</v>
      </c>
      <c r="J62" s="279" t="s">
        <v>92</v>
      </c>
      <c r="K62" s="279">
        <v>4</v>
      </c>
      <c r="L62" s="280" t="s">
        <v>92</v>
      </c>
    </row>
    <row r="63" spans="1:12">
      <c r="A63" s="245" t="s">
        <v>200</v>
      </c>
      <c r="B63" s="57"/>
      <c r="C63" s="279"/>
      <c r="D63" s="279"/>
      <c r="E63" s="279"/>
      <c r="F63" s="279"/>
      <c r="G63" s="279"/>
      <c r="H63" s="279"/>
      <c r="I63" s="279"/>
      <c r="J63" s="279"/>
      <c r="K63" s="279"/>
      <c r="L63" s="280"/>
    </row>
    <row r="64" spans="1:12" ht="23.65">
      <c r="A64" s="146" t="s">
        <v>88</v>
      </c>
      <c r="B64" s="38" t="s">
        <v>80</v>
      </c>
      <c r="C64" s="277">
        <v>266</v>
      </c>
      <c r="D64" s="277">
        <v>184</v>
      </c>
      <c r="E64" s="277">
        <v>135</v>
      </c>
      <c r="F64" s="277">
        <v>99</v>
      </c>
      <c r="G64" s="277">
        <v>118</v>
      </c>
      <c r="H64" s="277">
        <v>90</v>
      </c>
      <c r="I64" s="277">
        <v>17</v>
      </c>
      <c r="J64" s="277">
        <v>9</v>
      </c>
      <c r="K64" s="277">
        <v>131</v>
      </c>
      <c r="L64" s="278">
        <v>85</v>
      </c>
    </row>
    <row r="65" spans="1:13">
      <c r="A65" s="225" t="s">
        <v>2148</v>
      </c>
      <c r="B65" s="38" t="s">
        <v>528</v>
      </c>
      <c r="C65" s="277">
        <v>219</v>
      </c>
      <c r="D65" s="277">
        <v>151</v>
      </c>
      <c r="E65" s="277">
        <v>110</v>
      </c>
      <c r="F65" s="277">
        <v>80</v>
      </c>
      <c r="G65" s="277">
        <v>93</v>
      </c>
      <c r="H65" s="277">
        <v>71</v>
      </c>
      <c r="I65" s="277">
        <v>17</v>
      </c>
      <c r="J65" s="277">
        <v>9</v>
      </c>
      <c r="K65" s="277">
        <v>109</v>
      </c>
      <c r="L65" s="278">
        <v>71</v>
      </c>
    </row>
    <row r="66" spans="1:13">
      <c r="A66" s="122"/>
      <c r="B66" s="38" t="s">
        <v>83</v>
      </c>
      <c r="C66" s="277">
        <v>47</v>
      </c>
      <c r="D66" s="277">
        <v>33</v>
      </c>
      <c r="E66" s="277">
        <v>25</v>
      </c>
      <c r="F66" s="277">
        <v>19</v>
      </c>
      <c r="G66" s="277">
        <v>25</v>
      </c>
      <c r="H66" s="277">
        <v>19</v>
      </c>
      <c r="I66" s="277" t="s">
        <v>92</v>
      </c>
      <c r="J66" s="277" t="s">
        <v>92</v>
      </c>
      <c r="K66" s="277">
        <v>22</v>
      </c>
      <c r="L66" s="278">
        <v>14</v>
      </c>
    </row>
    <row r="67" spans="1:13">
      <c r="A67" s="122" t="s">
        <v>103</v>
      </c>
      <c r="B67" s="57" t="s">
        <v>80</v>
      </c>
      <c r="C67" s="279">
        <v>8</v>
      </c>
      <c r="D67" s="279">
        <v>7</v>
      </c>
      <c r="E67" s="279">
        <v>3</v>
      </c>
      <c r="F67" s="279">
        <v>3</v>
      </c>
      <c r="G67" s="279">
        <v>3</v>
      </c>
      <c r="H67" s="279">
        <v>3</v>
      </c>
      <c r="I67" s="279" t="s">
        <v>92</v>
      </c>
      <c r="J67" s="279" t="s">
        <v>92</v>
      </c>
      <c r="K67" s="279">
        <v>5</v>
      </c>
      <c r="L67" s="280">
        <v>4</v>
      </c>
    </row>
    <row r="68" spans="1:13">
      <c r="A68" s="245" t="s">
        <v>104</v>
      </c>
      <c r="B68" s="57"/>
      <c r="C68" s="279"/>
      <c r="D68" s="279"/>
      <c r="E68" s="279"/>
      <c r="F68" s="279"/>
      <c r="G68" s="279"/>
      <c r="H68" s="279"/>
      <c r="I68" s="279"/>
      <c r="J68" s="279"/>
      <c r="K68" s="279"/>
      <c r="L68" s="280"/>
    </row>
    <row r="69" spans="1:13">
      <c r="A69" s="122" t="s">
        <v>1482</v>
      </c>
      <c r="B69" s="57" t="s">
        <v>80</v>
      </c>
      <c r="C69" s="279">
        <v>257</v>
      </c>
      <c r="D69" s="279">
        <v>176</v>
      </c>
      <c r="E69" s="279">
        <v>132</v>
      </c>
      <c r="F69" s="279">
        <v>96</v>
      </c>
      <c r="G69" s="279">
        <v>115</v>
      </c>
      <c r="H69" s="279">
        <v>87</v>
      </c>
      <c r="I69" s="279">
        <v>17</v>
      </c>
      <c r="J69" s="279">
        <v>9</v>
      </c>
      <c r="K69" s="279">
        <v>125</v>
      </c>
      <c r="L69" s="280">
        <v>80</v>
      </c>
    </row>
    <row r="70" spans="1:13">
      <c r="A70" s="245" t="s">
        <v>536</v>
      </c>
      <c r="B70" s="57"/>
      <c r="C70" s="279"/>
      <c r="D70" s="279"/>
      <c r="E70" s="279"/>
      <c r="F70" s="279"/>
      <c r="G70" s="279"/>
      <c r="H70" s="279"/>
      <c r="I70" s="279"/>
      <c r="J70" s="279"/>
      <c r="K70" s="279"/>
      <c r="L70" s="280"/>
    </row>
    <row r="71" spans="1:13">
      <c r="A71" s="122" t="s">
        <v>1483</v>
      </c>
      <c r="B71" s="57" t="s">
        <v>80</v>
      </c>
      <c r="C71" s="279">
        <v>1</v>
      </c>
      <c r="D71" s="279">
        <v>1</v>
      </c>
      <c r="E71" s="279" t="s">
        <v>92</v>
      </c>
      <c r="F71" s="279" t="s">
        <v>92</v>
      </c>
      <c r="G71" s="279" t="s">
        <v>92</v>
      </c>
      <c r="H71" s="279" t="s">
        <v>92</v>
      </c>
      <c r="I71" s="279" t="s">
        <v>92</v>
      </c>
      <c r="J71" s="279" t="s">
        <v>92</v>
      </c>
      <c r="K71" s="279">
        <v>1</v>
      </c>
      <c r="L71" s="280">
        <v>1</v>
      </c>
    </row>
    <row r="72" spans="1:13">
      <c r="A72" s="245" t="s">
        <v>164</v>
      </c>
      <c r="B72" s="57"/>
      <c r="C72" s="279"/>
      <c r="D72" s="279"/>
      <c r="E72" s="279"/>
      <c r="F72" s="279"/>
      <c r="G72" s="279"/>
      <c r="H72" s="279"/>
      <c r="I72" s="279"/>
      <c r="J72" s="279"/>
      <c r="K72" s="279"/>
      <c r="L72" s="280"/>
    </row>
    <row r="73" spans="1:13">
      <c r="A73" s="146" t="s">
        <v>89</v>
      </c>
      <c r="B73" s="38" t="s">
        <v>80</v>
      </c>
      <c r="C73" s="277">
        <v>35</v>
      </c>
      <c r="D73" s="277">
        <v>6</v>
      </c>
      <c r="E73" s="277">
        <v>29</v>
      </c>
      <c r="F73" s="277">
        <v>2</v>
      </c>
      <c r="G73" s="277">
        <v>29</v>
      </c>
      <c r="H73" s="277">
        <v>2</v>
      </c>
      <c r="I73" s="277" t="s">
        <v>92</v>
      </c>
      <c r="J73" s="277" t="s">
        <v>92</v>
      </c>
      <c r="K73" s="277">
        <v>6</v>
      </c>
      <c r="L73" s="278">
        <v>4</v>
      </c>
    </row>
    <row r="74" spans="1:13">
      <c r="A74" s="225" t="s">
        <v>2149</v>
      </c>
      <c r="B74" s="38" t="s">
        <v>528</v>
      </c>
      <c r="C74" s="277">
        <v>33</v>
      </c>
      <c r="D74" s="277">
        <v>5</v>
      </c>
      <c r="E74" s="277">
        <v>27</v>
      </c>
      <c r="F74" s="277">
        <v>1</v>
      </c>
      <c r="G74" s="277">
        <v>27</v>
      </c>
      <c r="H74" s="277">
        <v>1</v>
      </c>
      <c r="I74" s="277" t="s">
        <v>92</v>
      </c>
      <c r="J74" s="277" t="s">
        <v>92</v>
      </c>
      <c r="K74" s="277">
        <v>6</v>
      </c>
      <c r="L74" s="278">
        <v>4</v>
      </c>
    </row>
    <row r="75" spans="1:13">
      <c r="A75" s="241"/>
      <c r="B75" s="38" t="s">
        <v>83</v>
      </c>
      <c r="C75" s="277">
        <v>2</v>
      </c>
      <c r="D75" s="277">
        <v>1</v>
      </c>
      <c r="E75" s="277">
        <v>2</v>
      </c>
      <c r="F75" s="277">
        <v>1</v>
      </c>
      <c r="G75" s="277">
        <v>2</v>
      </c>
      <c r="H75" s="277">
        <v>1</v>
      </c>
      <c r="I75" s="277" t="s">
        <v>92</v>
      </c>
      <c r="J75" s="277" t="s">
        <v>92</v>
      </c>
      <c r="K75" s="277" t="s">
        <v>92</v>
      </c>
      <c r="L75" s="278" t="s">
        <v>92</v>
      </c>
    </row>
    <row r="76" spans="1:13">
      <c r="A76" s="122" t="s">
        <v>103</v>
      </c>
      <c r="B76" s="57" t="s">
        <v>80</v>
      </c>
      <c r="C76" s="279">
        <v>1</v>
      </c>
      <c r="D76" s="279">
        <v>1</v>
      </c>
      <c r="E76" s="279" t="s">
        <v>92</v>
      </c>
      <c r="F76" s="279" t="s">
        <v>92</v>
      </c>
      <c r="G76" s="279" t="s">
        <v>92</v>
      </c>
      <c r="H76" s="279" t="s">
        <v>92</v>
      </c>
      <c r="I76" s="279" t="s">
        <v>92</v>
      </c>
      <c r="J76" s="279" t="s">
        <v>92</v>
      </c>
      <c r="K76" s="279">
        <v>1</v>
      </c>
      <c r="L76" s="280">
        <v>1</v>
      </c>
    </row>
    <row r="77" spans="1:13">
      <c r="A77" s="288" t="s">
        <v>104</v>
      </c>
      <c r="B77" s="38"/>
      <c r="C77" s="277"/>
      <c r="D77" s="277"/>
      <c r="E77" s="277"/>
      <c r="F77" s="277"/>
      <c r="G77" s="277"/>
      <c r="H77" s="277"/>
      <c r="I77" s="277"/>
      <c r="J77" s="277"/>
      <c r="K77" s="277"/>
      <c r="L77" s="278"/>
    </row>
    <row r="78" spans="1:13">
      <c r="A78" s="122" t="s">
        <v>240</v>
      </c>
      <c r="B78" s="57" t="s">
        <v>80</v>
      </c>
      <c r="C78" s="279">
        <v>1</v>
      </c>
      <c r="D78" s="279" t="s">
        <v>92</v>
      </c>
      <c r="E78" s="279">
        <v>1</v>
      </c>
      <c r="F78" s="279" t="s">
        <v>92</v>
      </c>
      <c r="G78" s="279">
        <v>1</v>
      </c>
      <c r="H78" s="279" t="s">
        <v>92</v>
      </c>
      <c r="I78" s="279" t="s">
        <v>92</v>
      </c>
      <c r="J78" s="279" t="s">
        <v>92</v>
      </c>
      <c r="K78" s="279" t="s">
        <v>92</v>
      </c>
      <c r="L78" s="280" t="s">
        <v>92</v>
      </c>
      <c r="M78" s="16"/>
    </row>
    <row r="79" spans="1:13">
      <c r="A79" s="245" t="s">
        <v>132</v>
      </c>
      <c r="B79" s="57"/>
      <c r="C79" s="279"/>
      <c r="D79" s="279"/>
      <c r="E79" s="279"/>
      <c r="F79" s="279"/>
      <c r="G79" s="279"/>
      <c r="H79" s="279"/>
      <c r="I79" s="279"/>
      <c r="J79" s="279"/>
      <c r="K79" s="279"/>
      <c r="L79" s="280"/>
    </row>
    <row r="80" spans="1:13">
      <c r="A80" s="122" t="s">
        <v>1033</v>
      </c>
      <c r="B80" s="57" t="s">
        <v>80</v>
      </c>
      <c r="C80" s="279">
        <v>1</v>
      </c>
      <c r="D80" s="279">
        <v>1</v>
      </c>
      <c r="E80" s="279">
        <v>1</v>
      </c>
      <c r="F80" s="279">
        <v>1</v>
      </c>
      <c r="G80" s="279">
        <v>1</v>
      </c>
      <c r="H80" s="279">
        <v>1</v>
      </c>
      <c r="I80" s="279" t="s">
        <v>92</v>
      </c>
      <c r="J80" s="279" t="s">
        <v>92</v>
      </c>
      <c r="K80" s="279" t="s">
        <v>92</v>
      </c>
      <c r="L80" s="280" t="s">
        <v>92</v>
      </c>
    </row>
    <row r="81" spans="1:13">
      <c r="A81" s="245" t="s">
        <v>249</v>
      </c>
      <c r="B81" s="57"/>
      <c r="C81" s="279"/>
      <c r="D81" s="279"/>
      <c r="E81" s="279"/>
      <c r="F81" s="279"/>
      <c r="G81" s="279"/>
      <c r="H81" s="279"/>
      <c r="I81" s="279"/>
      <c r="J81" s="279"/>
      <c r="K81" s="279"/>
      <c r="L81" s="280"/>
    </row>
    <row r="82" spans="1:13">
      <c r="A82" s="122" t="s">
        <v>1483</v>
      </c>
      <c r="B82" s="57" t="s">
        <v>80</v>
      </c>
      <c r="C82" s="279">
        <v>27</v>
      </c>
      <c r="D82" s="279" t="s">
        <v>92</v>
      </c>
      <c r="E82" s="279">
        <v>26</v>
      </c>
      <c r="F82" s="279" t="s">
        <v>92</v>
      </c>
      <c r="G82" s="279">
        <v>26</v>
      </c>
      <c r="H82" s="279" t="s">
        <v>92</v>
      </c>
      <c r="I82" s="279" t="s">
        <v>92</v>
      </c>
      <c r="J82" s="279" t="s">
        <v>92</v>
      </c>
      <c r="K82" s="279">
        <v>1</v>
      </c>
      <c r="L82" s="280" t="s">
        <v>92</v>
      </c>
    </row>
    <row r="83" spans="1:13">
      <c r="A83" s="245" t="s">
        <v>164</v>
      </c>
      <c r="B83" s="57"/>
      <c r="C83" s="279"/>
      <c r="D83" s="279"/>
      <c r="E83" s="279"/>
      <c r="F83" s="279"/>
      <c r="G83" s="279"/>
      <c r="H83" s="279"/>
      <c r="I83" s="279"/>
      <c r="J83" s="279"/>
      <c r="K83" s="279"/>
      <c r="L83" s="280"/>
    </row>
    <row r="84" spans="1:13">
      <c r="A84" s="122" t="s">
        <v>199</v>
      </c>
      <c r="B84" s="57" t="s">
        <v>80</v>
      </c>
      <c r="C84" s="279">
        <v>5</v>
      </c>
      <c r="D84" s="279">
        <v>4</v>
      </c>
      <c r="E84" s="279">
        <v>1</v>
      </c>
      <c r="F84" s="279">
        <v>1</v>
      </c>
      <c r="G84" s="279">
        <v>1</v>
      </c>
      <c r="H84" s="279">
        <v>1</v>
      </c>
      <c r="I84" s="279" t="s">
        <v>92</v>
      </c>
      <c r="J84" s="279" t="s">
        <v>92</v>
      </c>
      <c r="K84" s="279">
        <v>4</v>
      </c>
      <c r="L84" s="280">
        <v>3</v>
      </c>
    </row>
    <row r="85" spans="1:13">
      <c r="A85" s="245" t="s">
        <v>200</v>
      </c>
      <c r="B85" s="57"/>
      <c r="C85" s="279"/>
      <c r="D85" s="279"/>
      <c r="E85" s="279"/>
      <c r="F85" s="279"/>
      <c r="G85" s="279"/>
      <c r="H85" s="279"/>
      <c r="I85" s="279"/>
      <c r="J85" s="279"/>
      <c r="K85" s="279"/>
      <c r="L85" s="280"/>
    </row>
    <row r="86" spans="1:13" ht="23.65">
      <c r="A86" s="146" t="s">
        <v>90</v>
      </c>
      <c r="B86" s="38" t="s">
        <v>80</v>
      </c>
      <c r="C86" s="277">
        <v>4</v>
      </c>
      <c r="D86" s="277" t="s">
        <v>92</v>
      </c>
      <c r="E86" s="277" t="s">
        <v>92</v>
      </c>
      <c r="F86" s="277" t="s">
        <v>92</v>
      </c>
      <c r="G86" s="277" t="s">
        <v>92</v>
      </c>
      <c r="H86" s="277" t="s">
        <v>92</v>
      </c>
      <c r="I86" s="277" t="s">
        <v>92</v>
      </c>
      <c r="J86" s="277" t="s">
        <v>92</v>
      </c>
      <c r="K86" s="277">
        <v>4</v>
      </c>
      <c r="L86" s="278" t="s">
        <v>92</v>
      </c>
    </row>
    <row r="87" spans="1:13">
      <c r="A87" s="225" t="s">
        <v>2150</v>
      </c>
      <c r="B87" s="665"/>
      <c r="C87" s="277"/>
      <c r="D87" s="277"/>
      <c r="E87" s="277"/>
      <c r="F87" s="277"/>
      <c r="G87" s="277"/>
      <c r="H87" s="277"/>
      <c r="I87" s="277"/>
      <c r="J87" s="277"/>
      <c r="K87" s="277"/>
      <c r="L87" s="278"/>
    </row>
    <row r="88" spans="1:13">
      <c r="A88" s="122" t="s">
        <v>199</v>
      </c>
      <c r="B88" s="57" t="s">
        <v>80</v>
      </c>
      <c r="C88" s="279">
        <v>4</v>
      </c>
      <c r="D88" s="279" t="s">
        <v>92</v>
      </c>
      <c r="E88" s="279" t="s">
        <v>92</v>
      </c>
      <c r="F88" s="279" t="s">
        <v>92</v>
      </c>
      <c r="G88" s="279" t="s">
        <v>92</v>
      </c>
      <c r="H88" s="279" t="s">
        <v>92</v>
      </c>
      <c r="I88" s="279" t="s">
        <v>92</v>
      </c>
      <c r="J88" s="279" t="s">
        <v>92</v>
      </c>
      <c r="K88" s="279">
        <v>4</v>
      </c>
      <c r="L88" s="280" t="s">
        <v>92</v>
      </c>
      <c r="M88" s="16"/>
    </row>
    <row r="89" spans="1:13">
      <c r="A89" s="245" t="s">
        <v>200</v>
      </c>
      <c r="B89" s="57"/>
      <c r="C89" s="279"/>
      <c r="D89" s="279"/>
      <c r="E89" s="279"/>
      <c r="F89" s="279"/>
      <c r="G89" s="279"/>
      <c r="H89" s="279"/>
      <c r="I89" s="279"/>
      <c r="J89" s="279"/>
      <c r="K89" s="279"/>
      <c r="L89" s="280"/>
    </row>
    <row r="90" spans="1:13">
      <c r="A90" s="855" t="s">
        <v>1486</v>
      </c>
      <c r="B90" s="855"/>
      <c r="C90" s="855"/>
      <c r="D90" s="855"/>
      <c r="E90" s="855"/>
      <c r="F90" s="855"/>
      <c r="G90" s="855"/>
      <c r="H90" s="855"/>
      <c r="I90" s="855"/>
      <c r="J90" s="855"/>
      <c r="K90" s="855"/>
      <c r="L90" s="855"/>
    </row>
    <row r="91" spans="1:13">
      <c r="A91" s="241" t="s">
        <v>270</v>
      </c>
      <c r="B91" s="38" t="s">
        <v>80</v>
      </c>
      <c r="C91" s="277">
        <v>6724</v>
      </c>
      <c r="D91" s="277">
        <v>3936</v>
      </c>
      <c r="E91" s="277">
        <v>4173</v>
      </c>
      <c r="F91" s="277">
        <v>2450</v>
      </c>
      <c r="G91" s="277">
        <v>4040</v>
      </c>
      <c r="H91" s="277">
        <v>2352</v>
      </c>
      <c r="I91" s="277">
        <v>133</v>
      </c>
      <c r="J91" s="277">
        <v>98</v>
      </c>
      <c r="K91" s="277">
        <v>2551</v>
      </c>
      <c r="L91" s="278">
        <v>1486</v>
      </c>
    </row>
    <row r="92" spans="1:13">
      <c r="A92" s="246" t="s">
        <v>531</v>
      </c>
      <c r="B92" s="38" t="s">
        <v>528</v>
      </c>
      <c r="C92" s="277">
        <v>227</v>
      </c>
      <c r="D92" s="277">
        <v>202</v>
      </c>
      <c r="E92" s="277">
        <v>52</v>
      </c>
      <c r="F92" s="277">
        <v>44</v>
      </c>
      <c r="G92" s="277">
        <v>52</v>
      </c>
      <c r="H92" s="277">
        <v>44</v>
      </c>
      <c r="I92" s="277" t="s">
        <v>92</v>
      </c>
      <c r="J92" s="277" t="s">
        <v>92</v>
      </c>
      <c r="K92" s="277">
        <v>175</v>
      </c>
      <c r="L92" s="278">
        <v>158</v>
      </c>
    </row>
    <row r="93" spans="1:13">
      <c r="A93" s="241"/>
      <c r="B93" s="38" t="s">
        <v>83</v>
      </c>
      <c r="C93" s="277">
        <v>480</v>
      </c>
      <c r="D93" s="277">
        <v>324</v>
      </c>
      <c r="E93" s="277">
        <v>389</v>
      </c>
      <c r="F93" s="277">
        <v>257</v>
      </c>
      <c r="G93" s="277">
        <v>360</v>
      </c>
      <c r="H93" s="277">
        <v>246</v>
      </c>
      <c r="I93" s="277">
        <v>29</v>
      </c>
      <c r="J93" s="277">
        <v>11</v>
      </c>
      <c r="K93" s="277">
        <v>91</v>
      </c>
      <c r="L93" s="278">
        <v>67</v>
      </c>
    </row>
    <row r="94" spans="1:13" ht="23.65">
      <c r="A94" s="146" t="s">
        <v>84</v>
      </c>
      <c r="B94" s="38" t="s">
        <v>80</v>
      </c>
      <c r="C94" s="277">
        <v>6564</v>
      </c>
      <c r="D94" s="277">
        <v>3855</v>
      </c>
      <c r="E94" s="277">
        <v>4069</v>
      </c>
      <c r="F94" s="277">
        <v>2401</v>
      </c>
      <c r="G94" s="277">
        <v>3969</v>
      </c>
      <c r="H94" s="277">
        <v>2318</v>
      </c>
      <c r="I94" s="277">
        <v>100</v>
      </c>
      <c r="J94" s="277">
        <v>83</v>
      </c>
      <c r="K94" s="277">
        <v>2495</v>
      </c>
      <c r="L94" s="278">
        <v>1454</v>
      </c>
    </row>
    <row r="95" spans="1:13">
      <c r="A95" s="225" t="s">
        <v>2145</v>
      </c>
      <c r="B95" s="38" t="s">
        <v>528</v>
      </c>
      <c r="C95" s="277">
        <v>5399</v>
      </c>
      <c r="D95" s="277">
        <v>3063</v>
      </c>
      <c r="E95" s="277">
        <v>3584</v>
      </c>
      <c r="F95" s="277">
        <v>2088</v>
      </c>
      <c r="G95" s="277">
        <v>3495</v>
      </c>
      <c r="H95" s="277">
        <v>2015</v>
      </c>
      <c r="I95" s="277">
        <v>89</v>
      </c>
      <c r="J95" s="277">
        <v>73</v>
      </c>
      <c r="K95" s="277">
        <v>1815</v>
      </c>
      <c r="L95" s="278">
        <v>975</v>
      </c>
    </row>
    <row r="96" spans="1:13">
      <c r="A96" s="241"/>
      <c r="B96" s="38" t="s">
        <v>83</v>
      </c>
      <c r="C96" s="277">
        <v>1165</v>
      </c>
      <c r="D96" s="277">
        <v>792</v>
      </c>
      <c r="E96" s="277">
        <v>485</v>
      </c>
      <c r="F96" s="277">
        <v>313</v>
      </c>
      <c r="G96" s="277">
        <v>474</v>
      </c>
      <c r="H96" s="277">
        <v>303</v>
      </c>
      <c r="I96" s="277">
        <v>11</v>
      </c>
      <c r="J96" s="277">
        <v>10</v>
      </c>
      <c r="K96" s="277">
        <v>680</v>
      </c>
      <c r="L96" s="278">
        <v>479</v>
      </c>
    </row>
    <row r="97" spans="1:13">
      <c r="A97" s="122" t="s">
        <v>103</v>
      </c>
      <c r="B97" s="57" t="s">
        <v>80</v>
      </c>
      <c r="C97" s="279">
        <v>223</v>
      </c>
      <c r="D97" s="279">
        <v>198</v>
      </c>
      <c r="E97" s="279">
        <v>50</v>
      </c>
      <c r="F97" s="279">
        <v>42</v>
      </c>
      <c r="G97" s="279">
        <v>50</v>
      </c>
      <c r="H97" s="279">
        <v>42</v>
      </c>
      <c r="I97" s="279" t="s">
        <v>92</v>
      </c>
      <c r="J97" s="279" t="s">
        <v>92</v>
      </c>
      <c r="K97" s="279">
        <v>173</v>
      </c>
      <c r="L97" s="280">
        <v>156</v>
      </c>
    </row>
    <row r="98" spans="1:13">
      <c r="A98" s="245" t="s">
        <v>104</v>
      </c>
      <c r="B98" s="57"/>
      <c r="C98" s="279"/>
      <c r="D98" s="279"/>
      <c r="E98" s="279"/>
      <c r="F98" s="279"/>
      <c r="G98" s="279"/>
      <c r="H98" s="279"/>
      <c r="I98" s="279"/>
      <c r="J98" s="279"/>
      <c r="K98" s="279"/>
      <c r="L98" s="280"/>
    </row>
    <row r="99" spans="1:13">
      <c r="A99" s="122" t="s">
        <v>1482</v>
      </c>
      <c r="B99" s="57" t="s">
        <v>80</v>
      </c>
      <c r="C99" s="279">
        <v>416</v>
      </c>
      <c r="D99" s="279">
        <v>295</v>
      </c>
      <c r="E99" s="279">
        <v>345</v>
      </c>
      <c r="F99" s="279">
        <v>241</v>
      </c>
      <c r="G99" s="279">
        <v>345</v>
      </c>
      <c r="H99" s="279">
        <v>241</v>
      </c>
      <c r="I99" s="279" t="s">
        <v>92</v>
      </c>
      <c r="J99" s="279" t="s">
        <v>92</v>
      </c>
      <c r="K99" s="279">
        <v>71</v>
      </c>
      <c r="L99" s="280">
        <v>54</v>
      </c>
    </row>
    <row r="100" spans="1:13">
      <c r="A100" s="245" t="s">
        <v>536</v>
      </c>
      <c r="B100" s="57"/>
      <c r="C100" s="279"/>
      <c r="D100" s="279"/>
      <c r="E100" s="279"/>
      <c r="F100" s="279"/>
      <c r="G100" s="279"/>
      <c r="H100" s="279"/>
      <c r="I100" s="279"/>
      <c r="J100" s="279"/>
      <c r="K100" s="279"/>
      <c r="L100" s="280"/>
    </row>
    <row r="101" spans="1:13">
      <c r="A101" s="122" t="s">
        <v>123</v>
      </c>
      <c r="B101" s="57" t="s">
        <v>80</v>
      </c>
      <c r="C101" s="279">
        <v>1238</v>
      </c>
      <c r="D101" s="279">
        <v>809</v>
      </c>
      <c r="E101" s="279">
        <v>803</v>
      </c>
      <c r="F101" s="279">
        <v>547</v>
      </c>
      <c r="G101" s="279">
        <v>731</v>
      </c>
      <c r="H101" s="279">
        <v>484</v>
      </c>
      <c r="I101" s="279">
        <v>72</v>
      </c>
      <c r="J101" s="279">
        <v>63</v>
      </c>
      <c r="K101" s="279">
        <v>435</v>
      </c>
      <c r="L101" s="280">
        <v>262</v>
      </c>
      <c r="M101" s="16"/>
    </row>
    <row r="102" spans="1:13">
      <c r="A102" s="245" t="s">
        <v>124</v>
      </c>
      <c r="B102" s="57"/>
      <c r="C102" s="279"/>
      <c r="D102" s="279"/>
      <c r="E102" s="279"/>
      <c r="F102" s="279"/>
      <c r="G102" s="279"/>
      <c r="H102" s="279"/>
      <c r="I102" s="279"/>
      <c r="J102" s="279"/>
      <c r="K102" s="279"/>
      <c r="L102" s="280"/>
    </row>
    <row r="103" spans="1:13">
      <c r="A103" s="122" t="s">
        <v>240</v>
      </c>
      <c r="B103" s="57" t="s">
        <v>80</v>
      </c>
      <c r="C103" s="279">
        <v>3034</v>
      </c>
      <c r="D103" s="279">
        <v>1599</v>
      </c>
      <c r="E103" s="279">
        <v>1564</v>
      </c>
      <c r="F103" s="279">
        <v>818</v>
      </c>
      <c r="G103" s="279">
        <v>1536</v>
      </c>
      <c r="H103" s="279">
        <v>798</v>
      </c>
      <c r="I103" s="279">
        <v>28</v>
      </c>
      <c r="J103" s="279">
        <v>20</v>
      </c>
      <c r="K103" s="279">
        <v>1470</v>
      </c>
      <c r="L103" s="280">
        <v>781</v>
      </c>
    </row>
    <row r="104" spans="1:13">
      <c r="A104" s="245" t="s">
        <v>132</v>
      </c>
      <c r="B104" s="57"/>
      <c r="C104" s="279"/>
      <c r="D104" s="279"/>
      <c r="E104" s="279"/>
      <c r="F104" s="279"/>
      <c r="G104" s="279"/>
      <c r="H104" s="279"/>
      <c r="I104" s="279"/>
      <c r="J104" s="279"/>
      <c r="K104" s="279"/>
      <c r="L104" s="280"/>
    </row>
    <row r="105" spans="1:13">
      <c r="A105" s="122" t="s">
        <v>1027</v>
      </c>
      <c r="B105" s="57" t="s">
        <v>80</v>
      </c>
      <c r="C105" s="279">
        <v>1</v>
      </c>
      <c r="D105" s="279">
        <v>1</v>
      </c>
      <c r="E105" s="279" t="s">
        <v>92</v>
      </c>
      <c r="F105" s="279" t="s">
        <v>92</v>
      </c>
      <c r="G105" s="279" t="s">
        <v>92</v>
      </c>
      <c r="H105" s="279" t="s">
        <v>92</v>
      </c>
      <c r="I105" s="279" t="s">
        <v>92</v>
      </c>
      <c r="J105" s="279" t="s">
        <v>92</v>
      </c>
      <c r="K105" s="279">
        <v>1</v>
      </c>
      <c r="L105" s="280">
        <v>1</v>
      </c>
    </row>
    <row r="106" spans="1:13">
      <c r="A106" s="245" t="s">
        <v>245</v>
      </c>
      <c r="B106" s="57"/>
      <c r="C106" s="279"/>
      <c r="D106" s="279"/>
      <c r="E106" s="279"/>
      <c r="F106" s="279"/>
      <c r="G106" s="279"/>
      <c r="H106" s="279"/>
      <c r="I106" s="279"/>
      <c r="J106" s="279"/>
      <c r="K106" s="279"/>
      <c r="L106" s="280"/>
    </row>
    <row r="107" spans="1:13">
      <c r="A107" s="122" t="s">
        <v>1033</v>
      </c>
      <c r="B107" s="57" t="s">
        <v>80</v>
      </c>
      <c r="C107" s="279">
        <v>338</v>
      </c>
      <c r="D107" s="279">
        <v>60</v>
      </c>
      <c r="E107" s="279">
        <v>264</v>
      </c>
      <c r="F107" s="279">
        <v>42</v>
      </c>
      <c r="G107" s="279">
        <v>264</v>
      </c>
      <c r="H107" s="279">
        <v>42</v>
      </c>
      <c r="I107" s="279" t="s">
        <v>92</v>
      </c>
      <c r="J107" s="279" t="s">
        <v>92</v>
      </c>
      <c r="K107" s="279">
        <v>74</v>
      </c>
      <c r="L107" s="280">
        <v>18</v>
      </c>
    </row>
    <row r="108" spans="1:13">
      <c r="A108" s="245" t="s">
        <v>249</v>
      </c>
      <c r="B108" s="57"/>
      <c r="C108" s="279"/>
      <c r="D108" s="279"/>
      <c r="E108" s="279"/>
      <c r="F108" s="279"/>
      <c r="G108" s="279"/>
      <c r="H108" s="279"/>
      <c r="I108" s="279"/>
      <c r="J108" s="279"/>
      <c r="K108" s="279"/>
      <c r="L108" s="280"/>
    </row>
    <row r="109" spans="1:13">
      <c r="A109" s="122" t="s">
        <v>163</v>
      </c>
      <c r="B109" s="57" t="s">
        <v>80</v>
      </c>
      <c r="C109" s="279">
        <v>53</v>
      </c>
      <c r="D109" s="279">
        <v>24</v>
      </c>
      <c r="E109" s="279">
        <v>45</v>
      </c>
      <c r="F109" s="279">
        <v>20</v>
      </c>
      <c r="G109" s="279">
        <v>45</v>
      </c>
      <c r="H109" s="279">
        <v>20</v>
      </c>
      <c r="I109" s="279" t="s">
        <v>92</v>
      </c>
      <c r="J109" s="279" t="s">
        <v>92</v>
      </c>
      <c r="K109" s="279">
        <v>8</v>
      </c>
      <c r="L109" s="280">
        <v>4</v>
      </c>
    </row>
    <row r="110" spans="1:13">
      <c r="A110" s="245" t="s">
        <v>164</v>
      </c>
      <c r="B110" s="57"/>
      <c r="C110" s="279"/>
      <c r="D110" s="279"/>
      <c r="E110" s="279"/>
      <c r="F110" s="279"/>
      <c r="G110" s="279"/>
      <c r="H110" s="279"/>
      <c r="I110" s="279"/>
      <c r="J110" s="279"/>
      <c r="K110" s="279"/>
      <c r="L110" s="280"/>
    </row>
    <row r="111" spans="1:13">
      <c r="A111" s="122" t="s">
        <v>1041</v>
      </c>
      <c r="B111" s="57" t="s">
        <v>80</v>
      </c>
      <c r="C111" s="279">
        <v>7</v>
      </c>
      <c r="D111" s="279">
        <v>3</v>
      </c>
      <c r="E111" s="279">
        <v>4</v>
      </c>
      <c r="F111" s="279">
        <v>1</v>
      </c>
      <c r="G111" s="279">
        <v>4</v>
      </c>
      <c r="H111" s="279">
        <v>1</v>
      </c>
      <c r="I111" s="279" t="s">
        <v>92</v>
      </c>
      <c r="J111" s="279" t="s">
        <v>92</v>
      </c>
      <c r="K111" s="279">
        <v>3</v>
      </c>
      <c r="L111" s="280">
        <v>2</v>
      </c>
    </row>
    <row r="112" spans="1:13">
      <c r="A112" s="245" t="s">
        <v>1484</v>
      </c>
      <c r="B112" s="57"/>
      <c r="C112" s="279"/>
      <c r="D112" s="279"/>
      <c r="E112" s="279"/>
      <c r="F112" s="279"/>
      <c r="G112" s="279"/>
      <c r="H112" s="279"/>
      <c r="I112" s="279"/>
      <c r="J112" s="279"/>
      <c r="K112" s="279"/>
      <c r="L112" s="280"/>
      <c r="M112" s="16"/>
    </row>
    <row r="113" spans="1:12">
      <c r="A113" s="122" t="s">
        <v>1485</v>
      </c>
      <c r="B113" s="57" t="s">
        <v>80</v>
      </c>
      <c r="C113" s="279">
        <v>211</v>
      </c>
      <c r="D113" s="279">
        <v>131</v>
      </c>
      <c r="E113" s="279">
        <v>177</v>
      </c>
      <c r="F113" s="279">
        <v>112</v>
      </c>
      <c r="G113" s="279">
        <v>177</v>
      </c>
      <c r="H113" s="279">
        <v>112</v>
      </c>
      <c r="I113" s="279" t="s">
        <v>92</v>
      </c>
      <c r="J113" s="279" t="s">
        <v>92</v>
      </c>
      <c r="K113" s="279">
        <v>34</v>
      </c>
      <c r="L113" s="280">
        <v>19</v>
      </c>
    </row>
    <row r="114" spans="1:12">
      <c r="A114" s="245" t="s">
        <v>190</v>
      </c>
      <c r="B114" s="57"/>
      <c r="C114" s="279"/>
      <c r="D114" s="279"/>
      <c r="E114" s="279"/>
      <c r="F114" s="279"/>
      <c r="G114" s="279"/>
      <c r="H114" s="279"/>
      <c r="I114" s="279"/>
      <c r="J114" s="279"/>
      <c r="K114" s="279"/>
      <c r="L114" s="280"/>
    </row>
    <row r="115" spans="1:12">
      <c r="A115" s="122" t="s">
        <v>199</v>
      </c>
      <c r="B115" s="57" t="s">
        <v>80</v>
      </c>
      <c r="C115" s="279">
        <v>950</v>
      </c>
      <c r="D115" s="279">
        <v>662</v>
      </c>
      <c r="E115" s="279">
        <v>744</v>
      </c>
      <c r="F115" s="279">
        <v>520</v>
      </c>
      <c r="G115" s="279">
        <v>744</v>
      </c>
      <c r="H115" s="279">
        <v>520</v>
      </c>
      <c r="I115" s="279" t="s">
        <v>92</v>
      </c>
      <c r="J115" s="279" t="s">
        <v>92</v>
      </c>
      <c r="K115" s="279">
        <v>206</v>
      </c>
      <c r="L115" s="280">
        <v>142</v>
      </c>
    </row>
    <row r="116" spans="1:12" ht="12.75" customHeight="1">
      <c r="A116" s="245" t="s">
        <v>200</v>
      </c>
      <c r="B116" s="57"/>
      <c r="C116" s="279"/>
      <c r="D116" s="279"/>
      <c r="E116" s="279"/>
      <c r="F116" s="279"/>
      <c r="G116" s="279"/>
      <c r="H116" s="279"/>
      <c r="I116" s="279"/>
      <c r="J116" s="279"/>
      <c r="K116" s="279"/>
      <c r="L116" s="280"/>
    </row>
    <row r="117" spans="1:12">
      <c r="A117" s="663" t="s">
        <v>1050</v>
      </c>
      <c r="B117" s="57" t="s">
        <v>80</v>
      </c>
      <c r="C117" s="279">
        <v>93</v>
      </c>
      <c r="D117" s="279">
        <v>73</v>
      </c>
      <c r="E117" s="279">
        <v>73</v>
      </c>
      <c r="F117" s="279">
        <v>58</v>
      </c>
      <c r="G117" s="279">
        <v>73</v>
      </c>
      <c r="H117" s="279">
        <v>58</v>
      </c>
      <c r="I117" s="279" t="s">
        <v>92</v>
      </c>
      <c r="J117" s="279" t="s">
        <v>92</v>
      </c>
      <c r="K117" s="279">
        <v>20</v>
      </c>
      <c r="L117" s="280">
        <v>15</v>
      </c>
    </row>
    <row r="118" spans="1:12">
      <c r="A118" s="245" t="s">
        <v>212</v>
      </c>
      <c r="B118" s="57"/>
      <c r="C118" s="279"/>
      <c r="D118" s="279"/>
      <c r="E118" s="279"/>
      <c r="F118" s="279"/>
      <c r="G118" s="279"/>
      <c r="H118" s="279"/>
      <c r="I118" s="279"/>
      <c r="J118" s="279"/>
      <c r="K118" s="279"/>
      <c r="L118" s="280"/>
    </row>
    <row r="119" spans="1:12">
      <c r="A119" s="146" t="s">
        <v>93</v>
      </c>
      <c r="B119" s="38" t="s">
        <v>80</v>
      </c>
      <c r="C119" s="277">
        <v>160</v>
      </c>
      <c r="D119" s="277">
        <v>81</v>
      </c>
      <c r="E119" s="277">
        <v>104</v>
      </c>
      <c r="F119" s="277">
        <v>49</v>
      </c>
      <c r="G119" s="277">
        <v>71</v>
      </c>
      <c r="H119" s="277">
        <v>34</v>
      </c>
      <c r="I119" s="277">
        <v>33</v>
      </c>
      <c r="J119" s="277">
        <v>15</v>
      </c>
      <c r="K119" s="277">
        <v>56</v>
      </c>
      <c r="L119" s="278">
        <v>32</v>
      </c>
    </row>
    <row r="120" spans="1:12">
      <c r="A120" s="225" t="s">
        <v>2152</v>
      </c>
      <c r="B120" s="38" t="s">
        <v>528</v>
      </c>
      <c r="C120" s="277">
        <v>156</v>
      </c>
      <c r="D120" s="277">
        <v>77</v>
      </c>
      <c r="E120" s="277">
        <v>101</v>
      </c>
      <c r="F120" s="277">
        <v>46</v>
      </c>
      <c r="G120" s="277">
        <v>70</v>
      </c>
      <c r="H120" s="277">
        <v>33</v>
      </c>
      <c r="I120" s="277">
        <v>31</v>
      </c>
      <c r="J120" s="277">
        <v>13</v>
      </c>
      <c r="K120" s="277">
        <v>55</v>
      </c>
      <c r="L120" s="278">
        <v>31</v>
      </c>
    </row>
    <row r="121" spans="1:12">
      <c r="A121" s="241"/>
      <c r="B121" s="38" t="s">
        <v>83</v>
      </c>
      <c r="C121" s="277">
        <v>4</v>
      </c>
      <c r="D121" s="277">
        <v>4</v>
      </c>
      <c r="E121" s="277">
        <v>3</v>
      </c>
      <c r="F121" s="277">
        <v>3</v>
      </c>
      <c r="G121" s="277">
        <v>1</v>
      </c>
      <c r="H121" s="277">
        <v>1</v>
      </c>
      <c r="I121" s="277">
        <v>2</v>
      </c>
      <c r="J121" s="277">
        <v>2</v>
      </c>
      <c r="K121" s="277">
        <v>1</v>
      </c>
      <c r="L121" s="278">
        <v>1</v>
      </c>
    </row>
    <row r="122" spans="1:12">
      <c r="A122" s="122" t="s">
        <v>103</v>
      </c>
      <c r="B122" s="57" t="s">
        <v>80</v>
      </c>
      <c r="C122" s="279">
        <v>4</v>
      </c>
      <c r="D122" s="279">
        <v>4</v>
      </c>
      <c r="E122" s="279">
        <v>2</v>
      </c>
      <c r="F122" s="279">
        <v>2</v>
      </c>
      <c r="G122" s="279">
        <v>2</v>
      </c>
      <c r="H122" s="279">
        <v>2</v>
      </c>
      <c r="I122" s="279" t="s">
        <v>92</v>
      </c>
      <c r="J122" s="279" t="s">
        <v>92</v>
      </c>
      <c r="K122" s="279">
        <v>2</v>
      </c>
      <c r="L122" s="280">
        <v>2</v>
      </c>
    </row>
    <row r="123" spans="1:12">
      <c r="A123" s="288" t="s">
        <v>104</v>
      </c>
      <c r="B123" s="38"/>
      <c r="C123" s="277"/>
      <c r="D123" s="277"/>
      <c r="E123" s="277"/>
      <c r="F123" s="277"/>
      <c r="G123" s="277"/>
      <c r="H123" s="277"/>
      <c r="I123" s="277"/>
      <c r="J123" s="277"/>
      <c r="K123" s="277"/>
      <c r="L123" s="278"/>
    </row>
    <row r="124" spans="1:12">
      <c r="A124" s="122" t="s">
        <v>1482</v>
      </c>
      <c r="B124" s="57" t="s">
        <v>80</v>
      </c>
      <c r="C124" s="279">
        <v>64</v>
      </c>
      <c r="D124" s="279">
        <v>29</v>
      </c>
      <c r="E124" s="279">
        <v>44</v>
      </c>
      <c r="F124" s="279">
        <v>16</v>
      </c>
      <c r="G124" s="279">
        <v>15</v>
      </c>
      <c r="H124" s="279">
        <v>5</v>
      </c>
      <c r="I124" s="279">
        <v>29</v>
      </c>
      <c r="J124" s="279">
        <v>11</v>
      </c>
      <c r="K124" s="279">
        <v>20</v>
      </c>
      <c r="L124" s="280">
        <v>13</v>
      </c>
    </row>
    <row r="125" spans="1:12">
      <c r="A125" s="245" t="s">
        <v>536</v>
      </c>
      <c r="B125" s="57"/>
      <c r="C125" s="279"/>
      <c r="D125" s="279"/>
      <c r="E125" s="279"/>
      <c r="F125" s="279"/>
      <c r="G125" s="279"/>
      <c r="H125" s="279"/>
      <c r="I125" s="279"/>
      <c r="J125" s="279"/>
      <c r="K125" s="279"/>
      <c r="L125" s="280"/>
    </row>
    <row r="126" spans="1:12">
      <c r="A126" s="122" t="s">
        <v>123</v>
      </c>
      <c r="B126" s="57" t="s">
        <v>80</v>
      </c>
      <c r="C126" s="279">
        <v>31</v>
      </c>
      <c r="D126" s="279">
        <v>18</v>
      </c>
      <c r="E126" s="279">
        <v>25</v>
      </c>
      <c r="F126" s="279">
        <v>14</v>
      </c>
      <c r="G126" s="279">
        <v>22</v>
      </c>
      <c r="H126" s="279">
        <v>11</v>
      </c>
      <c r="I126" s="279">
        <v>3</v>
      </c>
      <c r="J126" s="279">
        <v>3</v>
      </c>
      <c r="K126" s="279">
        <v>6</v>
      </c>
      <c r="L126" s="280">
        <v>4</v>
      </c>
    </row>
    <row r="127" spans="1:12">
      <c r="A127" s="245" t="s">
        <v>124</v>
      </c>
      <c r="B127" s="57"/>
      <c r="C127" s="279"/>
      <c r="D127" s="279"/>
      <c r="E127" s="279"/>
      <c r="F127" s="279"/>
      <c r="G127" s="279"/>
      <c r="H127" s="279"/>
      <c r="I127" s="279"/>
      <c r="J127" s="279"/>
      <c r="K127" s="279"/>
      <c r="L127" s="280"/>
    </row>
    <row r="128" spans="1:12">
      <c r="A128" s="122" t="s">
        <v>240</v>
      </c>
      <c r="B128" s="57" t="s">
        <v>80</v>
      </c>
      <c r="C128" s="279">
        <v>37</v>
      </c>
      <c r="D128" s="279">
        <v>19</v>
      </c>
      <c r="E128" s="279">
        <v>16</v>
      </c>
      <c r="F128" s="279">
        <v>7</v>
      </c>
      <c r="G128" s="279">
        <v>15</v>
      </c>
      <c r="H128" s="279">
        <v>6</v>
      </c>
      <c r="I128" s="279">
        <v>1</v>
      </c>
      <c r="J128" s="279">
        <v>1</v>
      </c>
      <c r="K128" s="279">
        <v>21</v>
      </c>
      <c r="L128" s="280">
        <v>12</v>
      </c>
    </row>
    <row r="129" spans="1:12">
      <c r="A129" s="245" t="s">
        <v>132</v>
      </c>
      <c r="B129" s="57"/>
      <c r="C129" s="279"/>
      <c r="D129" s="279"/>
      <c r="E129" s="279"/>
      <c r="F129" s="279"/>
      <c r="G129" s="279"/>
      <c r="H129" s="279"/>
      <c r="I129" s="279"/>
      <c r="J129" s="279"/>
      <c r="K129" s="279"/>
      <c r="L129" s="280"/>
    </row>
    <row r="130" spans="1:12">
      <c r="A130" s="122" t="s">
        <v>1033</v>
      </c>
      <c r="B130" s="57" t="s">
        <v>80</v>
      </c>
      <c r="C130" s="279">
        <v>8</v>
      </c>
      <c r="D130" s="279" t="s">
        <v>92</v>
      </c>
      <c r="E130" s="279">
        <v>2</v>
      </c>
      <c r="F130" s="279" t="s">
        <v>92</v>
      </c>
      <c r="G130" s="279">
        <v>2</v>
      </c>
      <c r="H130" s="279" t="s">
        <v>92</v>
      </c>
      <c r="I130" s="279" t="s">
        <v>92</v>
      </c>
      <c r="J130" s="279" t="s">
        <v>92</v>
      </c>
      <c r="K130" s="279">
        <v>6</v>
      </c>
      <c r="L130" s="280" t="s">
        <v>92</v>
      </c>
    </row>
    <row r="131" spans="1:12">
      <c r="A131" s="245" t="s">
        <v>249</v>
      </c>
      <c r="B131" s="57"/>
      <c r="C131" s="279"/>
      <c r="D131" s="279"/>
      <c r="E131" s="279"/>
      <c r="F131" s="279"/>
      <c r="G131" s="279"/>
      <c r="H131" s="279"/>
      <c r="I131" s="279"/>
      <c r="J131" s="279"/>
      <c r="K131" s="279"/>
      <c r="L131" s="280"/>
    </row>
    <row r="132" spans="1:12">
      <c r="A132" s="122" t="s">
        <v>163</v>
      </c>
      <c r="B132" s="57" t="s">
        <v>80</v>
      </c>
      <c r="C132" s="279">
        <v>2</v>
      </c>
      <c r="D132" s="279" t="s">
        <v>92</v>
      </c>
      <c r="E132" s="279">
        <v>2</v>
      </c>
      <c r="F132" s="279" t="s">
        <v>92</v>
      </c>
      <c r="G132" s="279">
        <v>2</v>
      </c>
      <c r="H132" s="279" t="s">
        <v>92</v>
      </c>
      <c r="I132" s="279" t="s">
        <v>92</v>
      </c>
      <c r="J132" s="279" t="s">
        <v>92</v>
      </c>
      <c r="K132" s="279" t="s">
        <v>92</v>
      </c>
      <c r="L132" s="280" t="s">
        <v>92</v>
      </c>
    </row>
    <row r="133" spans="1:12">
      <c r="A133" s="245" t="s">
        <v>164</v>
      </c>
      <c r="B133" s="57"/>
      <c r="C133" s="279"/>
      <c r="D133" s="279"/>
      <c r="E133" s="279"/>
      <c r="F133" s="279"/>
      <c r="G133" s="279"/>
      <c r="H133" s="279"/>
      <c r="I133" s="279"/>
      <c r="J133" s="279"/>
      <c r="K133" s="279"/>
      <c r="L133" s="280"/>
    </row>
    <row r="134" spans="1:12">
      <c r="A134" s="122" t="s">
        <v>1485</v>
      </c>
      <c r="B134" s="57" t="s">
        <v>80</v>
      </c>
      <c r="C134" s="279">
        <v>1</v>
      </c>
      <c r="D134" s="279" t="s">
        <v>92</v>
      </c>
      <c r="E134" s="279">
        <v>1</v>
      </c>
      <c r="F134" s="279" t="s">
        <v>92</v>
      </c>
      <c r="G134" s="279">
        <v>1</v>
      </c>
      <c r="H134" s="279" t="s">
        <v>92</v>
      </c>
      <c r="I134" s="279" t="s">
        <v>92</v>
      </c>
      <c r="J134" s="279" t="s">
        <v>92</v>
      </c>
      <c r="K134" s="279" t="s">
        <v>92</v>
      </c>
      <c r="L134" s="280" t="s">
        <v>92</v>
      </c>
    </row>
    <row r="135" spans="1:12">
      <c r="A135" s="245" t="s">
        <v>190</v>
      </c>
      <c r="B135" s="57"/>
      <c r="C135" s="279"/>
      <c r="D135" s="279"/>
      <c r="E135" s="279"/>
      <c r="F135" s="279"/>
      <c r="G135" s="279"/>
      <c r="H135" s="279"/>
      <c r="I135" s="279"/>
      <c r="J135" s="279"/>
      <c r="K135" s="279"/>
      <c r="L135" s="280"/>
    </row>
    <row r="136" spans="1:12">
      <c r="A136" s="122" t="s">
        <v>199</v>
      </c>
      <c r="B136" s="57" t="s">
        <v>80</v>
      </c>
      <c r="C136" s="279">
        <v>13</v>
      </c>
      <c r="D136" s="279">
        <v>11</v>
      </c>
      <c r="E136" s="279">
        <v>12</v>
      </c>
      <c r="F136" s="279">
        <v>10</v>
      </c>
      <c r="G136" s="279">
        <v>12</v>
      </c>
      <c r="H136" s="279">
        <v>10</v>
      </c>
      <c r="I136" s="279" t="s">
        <v>92</v>
      </c>
      <c r="J136" s="279" t="s">
        <v>92</v>
      </c>
      <c r="K136" s="279">
        <v>1</v>
      </c>
      <c r="L136" s="280">
        <v>1</v>
      </c>
    </row>
    <row r="137" spans="1:12">
      <c r="A137" s="245" t="s">
        <v>200</v>
      </c>
      <c r="B137" s="57"/>
      <c r="C137" s="279"/>
      <c r="D137" s="279"/>
      <c r="E137" s="279"/>
      <c r="F137" s="279"/>
      <c r="G137" s="279"/>
      <c r="H137" s="279"/>
      <c r="I137" s="279"/>
      <c r="J137" s="279"/>
      <c r="K137" s="279"/>
      <c r="L137" s="280"/>
    </row>
    <row r="138" spans="1:12" ht="19.5" customHeight="1">
      <c r="A138" s="688" t="s">
        <v>2281</v>
      </c>
      <c r="B138" s="689"/>
      <c r="C138" s="689"/>
      <c r="D138" s="689"/>
      <c r="E138" s="689"/>
      <c r="F138" s="689"/>
      <c r="G138" s="689"/>
      <c r="H138" s="689"/>
      <c r="I138" s="689"/>
      <c r="J138" s="689"/>
      <c r="K138" s="689"/>
      <c r="L138" s="689"/>
    </row>
    <row r="139" spans="1:12" ht="12.75" customHeight="1">
      <c r="A139" s="66" t="s">
        <v>2282</v>
      </c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</row>
  </sheetData>
  <mergeCells count="16">
    <mergeCell ref="A90:L90"/>
    <mergeCell ref="A5:L5"/>
    <mergeCell ref="A6:B10"/>
    <mergeCell ref="C6:C10"/>
    <mergeCell ref="D6:D10"/>
    <mergeCell ref="E6:L6"/>
    <mergeCell ref="E7:J8"/>
    <mergeCell ref="K7:L8"/>
    <mergeCell ref="E9:E10"/>
    <mergeCell ref="F9:F10"/>
    <mergeCell ref="G9:H9"/>
    <mergeCell ref="I9:J9"/>
    <mergeCell ref="K9:K10"/>
    <mergeCell ref="L9:L10"/>
    <mergeCell ref="A11:L11"/>
    <mergeCell ref="A15:L15"/>
  </mergeCells>
  <hyperlinks>
    <hyperlink ref="A1" location="'SPIS TABLIC'!A1" display="'SPIS TABLIC'!A1" xr:uid="{00000000-0004-0000-1600-000000000000}"/>
    <hyperlink ref="A2" location="'SPIS TABLIC'!A1" display="Return to list of tables" xr:uid="{00000000-0004-0000-1600-000001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13"/>
  <sheetViews>
    <sheetView zoomScaleNormal="100" workbookViewId="0">
      <selection activeCell="A4" sqref="A4"/>
    </sheetView>
  </sheetViews>
  <sheetFormatPr defaultColWidth="9" defaultRowHeight="13.15"/>
  <cols>
    <col min="1" max="1" width="38" style="10" customWidth="1"/>
    <col min="2" max="9" width="11.625" style="589" customWidth="1"/>
    <col min="10" max="16384" width="9" style="10"/>
  </cols>
  <sheetData>
    <row r="1" spans="1:9" ht="14.1" customHeight="1">
      <c r="A1" s="478" t="s">
        <v>70</v>
      </c>
      <c r="D1" s="6"/>
    </row>
    <row r="2" spans="1:9" ht="14.1" customHeight="1">
      <c r="A2" s="478" t="s">
        <v>71</v>
      </c>
    </row>
    <row r="3" spans="1:9" ht="14.1" customHeight="1"/>
    <row r="4" spans="1:9" s="5" customFormat="1" ht="14.1" customHeight="1">
      <c r="A4" s="153" t="s">
        <v>2137</v>
      </c>
      <c r="B4" s="273"/>
      <c r="C4" s="273"/>
      <c r="D4" s="273"/>
      <c r="E4" s="273"/>
      <c r="F4" s="273"/>
      <c r="G4" s="273"/>
      <c r="H4" s="273"/>
      <c r="I4" s="273"/>
    </row>
    <row r="5" spans="1:9" s="5" customFormat="1" ht="14.1" customHeight="1">
      <c r="A5" s="37" t="s">
        <v>2032</v>
      </c>
      <c r="B5" s="9"/>
      <c r="C5" s="9"/>
      <c r="D5" s="9"/>
      <c r="E5" s="273"/>
      <c r="F5" s="273"/>
      <c r="G5" s="273"/>
      <c r="H5" s="273"/>
      <c r="I5" s="273"/>
    </row>
    <row r="6" spans="1:9" ht="20.25" customHeight="1">
      <c r="A6" s="844" t="s">
        <v>630</v>
      </c>
      <c r="B6" s="768" t="s">
        <v>73</v>
      </c>
      <c r="C6" s="768" t="s">
        <v>74</v>
      </c>
      <c r="D6" s="768" t="s">
        <v>631</v>
      </c>
      <c r="E6" s="768"/>
      <c r="F6" s="768"/>
      <c r="G6" s="768"/>
      <c r="H6" s="768"/>
      <c r="I6" s="769"/>
    </row>
    <row r="7" spans="1:9" ht="30" customHeight="1">
      <c r="A7" s="844"/>
      <c r="B7" s="768"/>
      <c r="C7" s="768"/>
      <c r="D7" s="768" t="s">
        <v>1487</v>
      </c>
      <c r="E7" s="768"/>
      <c r="F7" s="768" t="s">
        <v>526</v>
      </c>
      <c r="G7" s="768"/>
      <c r="H7" s="768" t="s">
        <v>1476</v>
      </c>
      <c r="I7" s="769"/>
    </row>
    <row r="8" spans="1:9" ht="24.75" customHeight="1">
      <c r="A8" s="844"/>
      <c r="B8" s="768"/>
      <c r="C8" s="768"/>
      <c r="D8" s="834" t="s">
        <v>77</v>
      </c>
      <c r="E8" s="834" t="s">
        <v>78</v>
      </c>
      <c r="F8" s="834" t="s">
        <v>77</v>
      </c>
      <c r="G8" s="834" t="s">
        <v>78</v>
      </c>
      <c r="H8" s="834" t="s">
        <v>77</v>
      </c>
      <c r="I8" s="836" t="s">
        <v>78</v>
      </c>
    </row>
    <row r="9" spans="1:9" ht="28.5" customHeight="1">
      <c r="A9" s="844"/>
      <c r="B9" s="768"/>
      <c r="C9" s="768"/>
      <c r="D9" s="835"/>
      <c r="E9" s="835"/>
      <c r="F9" s="835"/>
      <c r="G9" s="835"/>
      <c r="H9" s="835"/>
      <c r="I9" s="837"/>
    </row>
    <row r="10" spans="1:9" ht="14.1" customHeight="1">
      <c r="A10" s="21" t="s">
        <v>79</v>
      </c>
      <c r="B10" s="274">
        <v>14459</v>
      </c>
      <c r="C10" s="274">
        <v>8265</v>
      </c>
      <c r="D10" s="274">
        <v>7101</v>
      </c>
      <c r="E10" s="274">
        <v>4202</v>
      </c>
      <c r="F10" s="274">
        <v>1395</v>
      </c>
      <c r="G10" s="274">
        <v>738</v>
      </c>
      <c r="H10" s="274">
        <v>5963</v>
      </c>
      <c r="I10" s="275">
        <v>3325</v>
      </c>
    </row>
    <row r="11" spans="1:9" ht="14.1" customHeight="1">
      <c r="A11" s="17" t="s">
        <v>81</v>
      </c>
      <c r="B11" s="345"/>
      <c r="C11" s="345"/>
      <c r="D11" s="346"/>
      <c r="E11" s="346"/>
      <c r="F11" s="346"/>
      <c r="G11" s="346"/>
      <c r="H11" s="346"/>
      <c r="I11" s="347"/>
    </row>
    <row r="12" spans="1:9">
      <c r="A12" s="185" t="s">
        <v>2039</v>
      </c>
      <c r="B12" s="279">
        <v>5451</v>
      </c>
      <c r="C12" s="279">
        <v>3575</v>
      </c>
      <c r="D12" s="279">
        <v>4798</v>
      </c>
      <c r="E12" s="279">
        <v>3098</v>
      </c>
      <c r="F12" s="279">
        <v>33</v>
      </c>
      <c r="G12" s="279">
        <v>29</v>
      </c>
      <c r="H12" s="279">
        <v>620</v>
      </c>
      <c r="I12" s="280">
        <v>448</v>
      </c>
    </row>
    <row r="13" spans="1:9">
      <c r="A13" s="327" t="s">
        <v>635</v>
      </c>
      <c r="B13" s="346"/>
      <c r="C13" s="346"/>
      <c r="D13" s="346"/>
      <c r="E13" s="346"/>
      <c r="F13" s="346"/>
      <c r="G13" s="346"/>
      <c r="H13" s="346"/>
      <c r="I13" s="347"/>
    </row>
    <row r="14" spans="1:9" ht="12.95" customHeight="1">
      <c r="A14" s="348">
        <v>23</v>
      </c>
      <c r="B14" s="279">
        <v>2049</v>
      </c>
      <c r="C14" s="279">
        <v>1226</v>
      </c>
      <c r="D14" s="279">
        <v>783</v>
      </c>
      <c r="E14" s="279">
        <v>402</v>
      </c>
      <c r="F14" s="279">
        <v>64</v>
      </c>
      <c r="G14" s="279">
        <v>42</v>
      </c>
      <c r="H14" s="279">
        <v>1202</v>
      </c>
      <c r="I14" s="280">
        <v>782</v>
      </c>
    </row>
    <row r="15" spans="1:9" ht="12.95" customHeight="1">
      <c r="A15" s="348">
        <v>24</v>
      </c>
      <c r="B15" s="279">
        <v>1684</v>
      </c>
      <c r="C15" s="279">
        <v>930</v>
      </c>
      <c r="D15" s="279">
        <v>498</v>
      </c>
      <c r="E15" s="279">
        <v>230</v>
      </c>
      <c r="F15" s="279">
        <v>125</v>
      </c>
      <c r="G15" s="279">
        <v>79</v>
      </c>
      <c r="H15" s="279">
        <v>1061</v>
      </c>
      <c r="I15" s="280">
        <v>621</v>
      </c>
    </row>
    <row r="16" spans="1:9" ht="12.95" customHeight="1">
      <c r="A16" s="185">
        <v>25</v>
      </c>
      <c r="B16" s="279">
        <v>1294</v>
      </c>
      <c r="C16" s="279">
        <v>665</v>
      </c>
      <c r="D16" s="279">
        <v>266</v>
      </c>
      <c r="E16" s="279">
        <v>114</v>
      </c>
      <c r="F16" s="279">
        <v>234</v>
      </c>
      <c r="G16" s="279">
        <v>144</v>
      </c>
      <c r="H16" s="279">
        <v>794</v>
      </c>
      <c r="I16" s="280">
        <v>407</v>
      </c>
    </row>
    <row r="17" spans="1:9" ht="12.95" customHeight="1">
      <c r="A17" s="185">
        <v>26</v>
      </c>
      <c r="B17" s="279">
        <v>984</v>
      </c>
      <c r="C17" s="279">
        <v>457</v>
      </c>
      <c r="D17" s="279">
        <v>157</v>
      </c>
      <c r="E17" s="279">
        <v>58</v>
      </c>
      <c r="F17" s="279">
        <v>297</v>
      </c>
      <c r="G17" s="279">
        <v>148</v>
      </c>
      <c r="H17" s="279">
        <v>530</v>
      </c>
      <c r="I17" s="280">
        <v>251</v>
      </c>
    </row>
    <row r="18" spans="1:9" ht="12.95" customHeight="1">
      <c r="A18" s="185">
        <v>27</v>
      </c>
      <c r="B18" s="279">
        <v>758</v>
      </c>
      <c r="C18" s="279">
        <v>346</v>
      </c>
      <c r="D18" s="279">
        <v>120</v>
      </c>
      <c r="E18" s="279">
        <v>53</v>
      </c>
      <c r="F18" s="279">
        <v>207</v>
      </c>
      <c r="G18" s="279">
        <v>107</v>
      </c>
      <c r="H18" s="279">
        <v>431</v>
      </c>
      <c r="I18" s="280">
        <v>186</v>
      </c>
    </row>
    <row r="19" spans="1:9" ht="12.95" customHeight="1">
      <c r="A19" s="185">
        <v>28</v>
      </c>
      <c r="B19" s="279">
        <v>515</v>
      </c>
      <c r="C19" s="279">
        <v>208</v>
      </c>
      <c r="D19" s="279">
        <v>92</v>
      </c>
      <c r="E19" s="279">
        <v>37</v>
      </c>
      <c r="F19" s="279">
        <v>144</v>
      </c>
      <c r="G19" s="279">
        <v>68</v>
      </c>
      <c r="H19" s="279">
        <v>279</v>
      </c>
      <c r="I19" s="280">
        <v>103</v>
      </c>
    </row>
    <row r="20" spans="1:9" ht="12.95" customHeight="1">
      <c r="A20" s="185">
        <v>29</v>
      </c>
      <c r="B20" s="279">
        <v>353</v>
      </c>
      <c r="C20" s="279">
        <v>124</v>
      </c>
      <c r="D20" s="279">
        <v>63</v>
      </c>
      <c r="E20" s="279">
        <v>22</v>
      </c>
      <c r="F20" s="279">
        <v>79</v>
      </c>
      <c r="G20" s="279">
        <v>29</v>
      </c>
      <c r="H20" s="279">
        <v>211</v>
      </c>
      <c r="I20" s="280">
        <v>73</v>
      </c>
    </row>
    <row r="21" spans="1:9" ht="12.95" customHeight="1">
      <c r="A21" s="185" t="s">
        <v>636</v>
      </c>
      <c r="B21" s="279">
        <v>1371</v>
      </c>
      <c r="C21" s="279">
        <v>734</v>
      </c>
      <c r="D21" s="279">
        <v>324</v>
      </c>
      <c r="E21" s="279">
        <v>188</v>
      </c>
      <c r="F21" s="279">
        <v>212</v>
      </c>
      <c r="G21" s="279">
        <v>92</v>
      </c>
      <c r="H21" s="279">
        <v>835</v>
      </c>
      <c r="I21" s="280">
        <v>454</v>
      </c>
    </row>
    <row r="22" spans="1:9" ht="12.95" customHeight="1">
      <c r="A22" s="327" t="s">
        <v>637</v>
      </c>
      <c r="B22" s="346"/>
      <c r="C22" s="346"/>
      <c r="D22" s="346"/>
      <c r="E22" s="346"/>
      <c r="F22" s="346"/>
      <c r="G22" s="346"/>
      <c r="H22" s="346"/>
      <c r="I22" s="347"/>
    </row>
    <row r="23" spans="1:9" ht="23.65">
      <c r="A23" s="146" t="s">
        <v>84</v>
      </c>
      <c r="B23" s="277">
        <v>12940</v>
      </c>
      <c r="C23" s="277">
        <v>7498</v>
      </c>
      <c r="D23" s="277">
        <v>6823</v>
      </c>
      <c r="E23" s="277">
        <v>4054</v>
      </c>
      <c r="F23" s="277">
        <v>373</v>
      </c>
      <c r="G23" s="277">
        <v>253</v>
      </c>
      <c r="H23" s="277">
        <v>5744</v>
      </c>
      <c r="I23" s="278">
        <v>3191</v>
      </c>
    </row>
    <row r="24" spans="1:9" ht="23.65">
      <c r="A24" s="225" t="s">
        <v>2145</v>
      </c>
      <c r="B24" s="346"/>
      <c r="C24" s="346"/>
      <c r="D24" s="346"/>
      <c r="E24" s="346"/>
      <c r="F24" s="346"/>
      <c r="G24" s="346"/>
      <c r="H24" s="346"/>
      <c r="I24" s="347"/>
    </row>
    <row r="25" spans="1:9">
      <c r="A25" s="185" t="s">
        <v>2039</v>
      </c>
      <c r="B25" s="279">
        <v>5279</v>
      </c>
      <c r="C25" s="279">
        <v>3475</v>
      </c>
      <c r="D25" s="279">
        <v>4655</v>
      </c>
      <c r="E25" s="279">
        <v>3019</v>
      </c>
      <c r="F25" s="279">
        <v>30</v>
      </c>
      <c r="G25" s="279">
        <v>26</v>
      </c>
      <c r="H25" s="279">
        <v>594</v>
      </c>
      <c r="I25" s="280">
        <v>430</v>
      </c>
    </row>
    <row r="26" spans="1:9">
      <c r="A26" s="327" t="s">
        <v>635</v>
      </c>
      <c r="B26" s="346"/>
      <c r="C26" s="346"/>
      <c r="D26" s="346"/>
      <c r="E26" s="346"/>
      <c r="F26" s="346"/>
      <c r="G26" s="346"/>
      <c r="H26" s="346"/>
      <c r="I26" s="347"/>
    </row>
    <row r="27" spans="1:9">
      <c r="A27" s="348">
        <v>23</v>
      </c>
      <c r="B27" s="279">
        <v>1934</v>
      </c>
      <c r="C27" s="279">
        <v>1164</v>
      </c>
      <c r="D27" s="279">
        <v>741</v>
      </c>
      <c r="E27" s="279">
        <v>379</v>
      </c>
      <c r="F27" s="279">
        <v>30</v>
      </c>
      <c r="G27" s="279">
        <v>26</v>
      </c>
      <c r="H27" s="279">
        <v>1163</v>
      </c>
      <c r="I27" s="280">
        <v>759</v>
      </c>
    </row>
    <row r="28" spans="1:9">
      <c r="A28" s="348">
        <v>24</v>
      </c>
      <c r="B28" s="279">
        <v>1524</v>
      </c>
      <c r="C28" s="279">
        <v>838</v>
      </c>
      <c r="D28" s="279">
        <v>461</v>
      </c>
      <c r="E28" s="279">
        <v>211</v>
      </c>
      <c r="F28" s="279">
        <v>38</v>
      </c>
      <c r="G28" s="279">
        <v>31</v>
      </c>
      <c r="H28" s="279">
        <v>1025</v>
      </c>
      <c r="I28" s="280">
        <v>596</v>
      </c>
    </row>
    <row r="29" spans="1:9">
      <c r="A29" s="185">
        <v>25</v>
      </c>
      <c r="B29" s="279">
        <v>1081</v>
      </c>
      <c r="C29" s="279">
        <v>544</v>
      </c>
      <c r="D29" s="279">
        <v>251</v>
      </c>
      <c r="E29" s="279">
        <v>105</v>
      </c>
      <c r="F29" s="279">
        <v>67</v>
      </c>
      <c r="G29" s="279">
        <v>49</v>
      </c>
      <c r="H29" s="279">
        <v>763</v>
      </c>
      <c r="I29" s="280">
        <v>390</v>
      </c>
    </row>
    <row r="30" spans="1:9">
      <c r="A30" s="185">
        <v>26</v>
      </c>
      <c r="B30" s="279">
        <v>720</v>
      </c>
      <c r="C30" s="279">
        <v>330</v>
      </c>
      <c r="D30" s="279">
        <v>150</v>
      </c>
      <c r="E30" s="279">
        <v>53</v>
      </c>
      <c r="F30" s="279">
        <v>67</v>
      </c>
      <c r="G30" s="279">
        <v>44</v>
      </c>
      <c r="H30" s="279">
        <v>503</v>
      </c>
      <c r="I30" s="280">
        <v>233</v>
      </c>
    </row>
    <row r="31" spans="1:9">
      <c r="A31" s="185">
        <v>27</v>
      </c>
      <c r="B31" s="279">
        <v>575</v>
      </c>
      <c r="C31" s="279">
        <v>250</v>
      </c>
      <c r="D31" s="279">
        <v>113</v>
      </c>
      <c r="E31" s="279">
        <v>51</v>
      </c>
      <c r="F31" s="279">
        <v>48</v>
      </c>
      <c r="G31" s="279">
        <v>24</v>
      </c>
      <c r="H31" s="279">
        <v>414</v>
      </c>
      <c r="I31" s="280">
        <v>175</v>
      </c>
    </row>
    <row r="32" spans="1:9">
      <c r="A32" s="185">
        <v>28</v>
      </c>
      <c r="B32" s="279">
        <v>377</v>
      </c>
      <c r="C32" s="279">
        <v>149</v>
      </c>
      <c r="D32" s="279">
        <v>83</v>
      </c>
      <c r="E32" s="279">
        <v>33</v>
      </c>
      <c r="F32" s="279">
        <v>26</v>
      </c>
      <c r="G32" s="279">
        <v>17</v>
      </c>
      <c r="H32" s="279">
        <v>268</v>
      </c>
      <c r="I32" s="280">
        <v>99</v>
      </c>
    </row>
    <row r="33" spans="1:9">
      <c r="A33" s="185">
        <v>29</v>
      </c>
      <c r="B33" s="279">
        <v>276</v>
      </c>
      <c r="C33" s="279">
        <v>96</v>
      </c>
      <c r="D33" s="279">
        <v>60</v>
      </c>
      <c r="E33" s="279">
        <v>21</v>
      </c>
      <c r="F33" s="279">
        <v>13</v>
      </c>
      <c r="G33" s="279">
        <v>6</v>
      </c>
      <c r="H33" s="279">
        <v>203</v>
      </c>
      <c r="I33" s="280">
        <v>69</v>
      </c>
    </row>
    <row r="34" spans="1:9">
      <c r="A34" s="185" t="s">
        <v>636</v>
      </c>
      <c r="B34" s="279">
        <v>1174</v>
      </c>
      <c r="C34" s="279">
        <v>652</v>
      </c>
      <c r="D34" s="279">
        <v>309</v>
      </c>
      <c r="E34" s="279">
        <v>182</v>
      </c>
      <c r="F34" s="279">
        <v>54</v>
      </c>
      <c r="G34" s="279">
        <v>30</v>
      </c>
      <c r="H34" s="279">
        <v>811</v>
      </c>
      <c r="I34" s="280">
        <v>440</v>
      </c>
    </row>
    <row r="35" spans="1:9">
      <c r="A35" s="327" t="s">
        <v>637</v>
      </c>
      <c r="B35" s="346"/>
      <c r="C35" s="346"/>
      <c r="D35" s="346"/>
      <c r="E35" s="346"/>
      <c r="F35" s="346"/>
      <c r="G35" s="346"/>
      <c r="H35" s="346"/>
      <c r="I35" s="347"/>
    </row>
    <row r="36" spans="1:9">
      <c r="A36" s="146" t="s">
        <v>85</v>
      </c>
      <c r="B36" s="226">
        <v>1000</v>
      </c>
      <c r="C36" s="277">
        <v>484</v>
      </c>
      <c r="D36" s="277">
        <v>16</v>
      </c>
      <c r="E36" s="277">
        <v>13</v>
      </c>
      <c r="F36" s="277">
        <v>972</v>
      </c>
      <c r="G36" s="277">
        <v>461</v>
      </c>
      <c r="H36" s="277">
        <v>12</v>
      </c>
      <c r="I36" s="278">
        <v>10</v>
      </c>
    </row>
    <row r="37" spans="1:9">
      <c r="A37" s="225" t="s">
        <v>2146</v>
      </c>
      <c r="B37" s="346"/>
      <c r="C37" s="346"/>
      <c r="D37" s="346"/>
      <c r="E37" s="346"/>
      <c r="F37" s="346"/>
      <c r="G37" s="346"/>
      <c r="H37" s="346"/>
      <c r="I37" s="347"/>
    </row>
    <row r="38" spans="1:9">
      <c r="A38" s="185" t="s">
        <v>2039</v>
      </c>
      <c r="B38" s="279">
        <v>17</v>
      </c>
      <c r="C38" s="279">
        <v>14</v>
      </c>
      <c r="D38" s="279">
        <v>10</v>
      </c>
      <c r="E38" s="279">
        <v>8</v>
      </c>
      <c r="F38" s="279" t="s">
        <v>92</v>
      </c>
      <c r="G38" s="279" t="s">
        <v>92</v>
      </c>
      <c r="H38" s="279">
        <v>7</v>
      </c>
      <c r="I38" s="280">
        <v>6</v>
      </c>
    </row>
    <row r="39" spans="1:9">
      <c r="A39" s="327" t="s">
        <v>635</v>
      </c>
      <c r="B39" s="285"/>
      <c r="C39" s="285"/>
      <c r="D39" s="346"/>
      <c r="E39" s="346"/>
      <c r="F39" s="346"/>
      <c r="G39" s="346"/>
      <c r="H39" s="346"/>
      <c r="I39" s="347"/>
    </row>
    <row r="40" spans="1:9">
      <c r="A40" s="348">
        <v>23</v>
      </c>
      <c r="B40" s="279">
        <v>34</v>
      </c>
      <c r="C40" s="279">
        <v>19</v>
      </c>
      <c r="D40" s="279">
        <v>3</v>
      </c>
      <c r="E40" s="279">
        <v>3</v>
      </c>
      <c r="F40" s="279">
        <v>29</v>
      </c>
      <c r="G40" s="279">
        <v>14</v>
      </c>
      <c r="H40" s="279">
        <v>2</v>
      </c>
      <c r="I40" s="280">
        <v>2</v>
      </c>
    </row>
    <row r="41" spans="1:9">
      <c r="A41" s="348">
        <v>24</v>
      </c>
      <c r="B41" s="279">
        <v>84</v>
      </c>
      <c r="C41" s="279">
        <v>46</v>
      </c>
      <c r="D41" s="279">
        <v>1</v>
      </c>
      <c r="E41" s="279" t="s">
        <v>92</v>
      </c>
      <c r="F41" s="279">
        <v>83</v>
      </c>
      <c r="G41" s="279">
        <v>46</v>
      </c>
      <c r="H41" s="279" t="s">
        <v>92</v>
      </c>
      <c r="I41" s="280" t="s">
        <v>92</v>
      </c>
    </row>
    <row r="42" spans="1:9">
      <c r="A42" s="185">
        <v>25</v>
      </c>
      <c r="B42" s="279">
        <v>168</v>
      </c>
      <c r="C42" s="279">
        <v>96</v>
      </c>
      <c r="D42" s="279">
        <v>1</v>
      </c>
      <c r="E42" s="279">
        <v>1</v>
      </c>
      <c r="F42" s="279">
        <v>166</v>
      </c>
      <c r="G42" s="279">
        <v>94</v>
      </c>
      <c r="H42" s="279">
        <v>1</v>
      </c>
      <c r="I42" s="280">
        <v>1</v>
      </c>
    </row>
    <row r="43" spans="1:9">
      <c r="A43" s="185">
        <v>26</v>
      </c>
      <c r="B43" s="279">
        <v>227</v>
      </c>
      <c r="C43" s="279">
        <v>103</v>
      </c>
      <c r="D43" s="279" t="s">
        <v>92</v>
      </c>
      <c r="E43" s="279" t="s">
        <v>92</v>
      </c>
      <c r="F43" s="279">
        <v>227</v>
      </c>
      <c r="G43" s="279">
        <v>103</v>
      </c>
      <c r="H43" s="279" t="s">
        <v>92</v>
      </c>
      <c r="I43" s="280" t="s">
        <v>92</v>
      </c>
    </row>
    <row r="44" spans="1:9">
      <c r="A44" s="185">
        <v>27</v>
      </c>
      <c r="B44" s="279">
        <v>156</v>
      </c>
      <c r="C44" s="279">
        <v>81</v>
      </c>
      <c r="D44" s="279" t="s">
        <v>92</v>
      </c>
      <c r="E44" s="279" t="s">
        <v>92</v>
      </c>
      <c r="F44" s="279">
        <v>156</v>
      </c>
      <c r="G44" s="279">
        <v>81</v>
      </c>
      <c r="H44" s="279" t="s">
        <v>92</v>
      </c>
      <c r="I44" s="280" t="s">
        <v>92</v>
      </c>
    </row>
    <row r="45" spans="1:9">
      <c r="A45" s="185">
        <v>28</v>
      </c>
      <c r="B45" s="279">
        <v>114</v>
      </c>
      <c r="C45" s="279">
        <v>49</v>
      </c>
      <c r="D45" s="279" t="s">
        <v>92</v>
      </c>
      <c r="E45" s="279" t="s">
        <v>92</v>
      </c>
      <c r="F45" s="279">
        <v>112</v>
      </c>
      <c r="G45" s="279">
        <v>48</v>
      </c>
      <c r="H45" s="279">
        <v>2</v>
      </c>
      <c r="I45" s="280">
        <v>1</v>
      </c>
    </row>
    <row r="46" spans="1:9">
      <c r="A46" s="185">
        <v>29</v>
      </c>
      <c r="B46" s="279">
        <v>64</v>
      </c>
      <c r="C46" s="279">
        <v>23</v>
      </c>
      <c r="D46" s="279" t="s">
        <v>92</v>
      </c>
      <c r="E46" s="279" t="s">
        <v>92</v>
      </c>
      <c r="F46" s="279">
        <v>64</v>
      </c>
      <c r="G46" s="279">
        <v>23</v>
      </c>
      <c r="H46" s="279" t="s">
        <v>92</v>
      </c>
      <c r="I46" s="280" t="s">
        <v>92</v>
      </c>
    </row>
    <row r="47" spans="1:9">
      <c r="A47" s="185" t="s">
        <v>636</v>
      </c>
      <c r="B47" s="279">
        <v>136</v>
      </c>
      <c r="C47" s="279">
        <v>53</v>
      </c>
      <c r="D47" s="279">
        <v>1</v>
      </c>
      <c r="E47" s="279">
        <v>1</v>
      </c>
      <c r="F47" s="279">
        <v>135</v>
      </c>
      <c r="G47" s="279">
        <v>52</v>
      </c>
      <c r="H47" s="279" t="s">
        <v>92</v>
      </c>
      <c r="I47" s="280" t="s">
        <v>92</v>
      </c>
    </row>
    <row r="48" spans="1:9">
      <c r="A48" s="327" t="s">
        <v>637</v>
      </c>
      <c r="B48" s="285"/>
      <c r="C48" s="285"/>
      <c r="D48" s="346"/>
      <c r="E48" s="346"/>
      <c r="F48" s="346"/>
      <c r="G48" s="346"/>
      <c r="H48" s="346"/>
      <c r="I48" s="347"/>
    </row>
    <row r="49" spans="1:9" ht="26.25" customHeight="1">
      <c r="A49" s="146" t="s">
        <v>87</v>
      </c>
      <c r="B49" s="277">
        <v>54</v>
      </c>
      <c r="C49" s="277">
        <v>12</v>
      </c>
      <c r="D49" s="277">
        <v>44</v>
      </c>
      <c r="E49" s="277">
        <v>9</v>
      </c>
      <c r="F49" s="277" t="s">
        <v>92</v>
      </c>
      <c r="G49" s="277" t="s">
        <v>92</v>
      </c>
      <c r="H49" s="277">
        <v>10</v>
      </c>
      <c r="I49" s="278">
        <v>3</v>
      </c>
    </row>
    <row r="50" spans="1:9" ht="23.65">
      <c r="A50" s="225" t="s">
        <v>2147</v>
      </c>
      <c r="B50" s="285"/>
      <c r="C50" s="285"/>
      <c r="D50" s="346"/>
      <c r="E50" s="346"/>
      <c r="F50" s="346"/>
      <c r="G50" s="346"/>
      <c r="H50" s="346"/>
      <c r="I50" s="347"/>
    </row>
    <row r="51" spans="1:9">
      <c r="A51" s="185" t="s">
        <v>2039</v>
      </c>
      <c r="B51" s="279">
        <v>29</v>
      </c>
      <c r="C51" s="279">
        <v>6</v>
      </c>
      <c r="D51" s="279">
        <v>26</v>
      </c>
      <c r="E51" s="279">
        <v>6</v>
      </c>
      <c r="F51" s="279" t="s">
        <v>92</v>
      </c>
      <c r="G51" s="279" t="s">
        <v>92</v>
      </c>
      <c r="H51" s="279">
        <v>3</v>
      </c>
      <c r="I51" s="280" t="s">
        <v>92</v>
      </c>
    </row>
    <row r="52" spans="1:9">
      <c r="A52" s="327" t="s">
        <v>635</v>
      </c>
      <c r="B52" s="285"/>
      <c r="C52" s="285"/>
      <c r="D52" s="346"/>
      <c r="E52" s="346"/>
      <c r="F52" s="346"/>
      <c r="G52" s="346"/>
      <c r="H52" s="346"/>
      <c r="I52" s="347"/>
    </row>
    <row r="53" spans="1:9">
      <c r="A53" s="348">
        <v>23</v>
      </c>
      <c r="B53" s="279">
        <v>8</v>
      </c>
      <c r="C53" s="279">
        <v>1</v>
      </c>
      <c r="D53" s="279">
        <v>7</v>
      </c>
      <c r="E53" s="279">
        <v>1</v>
      </c>
      <c r="F53" s="279" t="s">
        <v>92</v>
      </c>
      <c r="G53" s="279" t="s">
        <v>92</v>
      </c>
      <c r="H53" s="279">
        <v>1</v>
      </c>
      <c r="I53" s="280" t="s">
        <v>92</v>
      </c>
    </row>
    <row r="54" spans="1:9">
      <c r="A54" s="348">
        <v>24</v>
      </c>
      <c r="B54" s="279">
        <v>9</v>
      </c>
      <c r="C54" s="279">
        <v>2</v>
      </c>
      <c r="D54" s="279">
        <v>7</v>
      </c>
      <c r="E54" s="279" t="s">
        <v>92</v>
      </c>
      <c r="F54" s="279" t="s">
        <v>92</v>
      </c>
      <c r="G54" s="279" t="s">
        <v>92</v>
      </c>
      <c r="H54" s="279">
        <v>2</v>
      </c>
      <c r="I54" s="280">
        <v>2</v>
      </c>
    </row>
    <row r="55" spans="1:9">
      <c r="A55" s="185">
        <v>25</v>
      </c>
      <c r="B55" s="279">
        <v>2</v>
      </c>
      <c r="C55" s="279">
        <v>1</v>
      </c>
      <c r="D55" s="279">
        <v>1</v>
      </c>
      <c r="E55" s="279">
        <v>1</v>
      </c>
      <c r="F55" s="279" t="s">
        <v>92</v>
      </c>
      <c r="G55" s="279" t="s">
        <v>92</v>
      </c>
      <c r="H55" s="279">
        <v>1</v>
      </c>
      <c r="I55" s="280" t="s">
        <v>92</v>
      </c>
    </row>
    <row r="56" spans="1:9">
      <c r="A56" s="185">
        <v>26</v>
      </c>
      <c r="B56" s="279">
        <v>2</v>
      </c>
      <c r="C56" s="279">
        <v>2</v>
      </c>
      <c r="D56" s="279">
        <v>1</v>
      </c>
      <c r="E56" s="279">
        <v>1</v>
      </c>
      <c r="F56" s="279" t="s">
        <v>92</v>
      </c>
      <c r="G56" s="279" t="s">
        <v>92</v>
      </c>
      <c r="H56" s="279">
        <v>1</v>
      </c>
      <c r="I56" s="280">
        <v>1</v>
      </c>
    </row>
    <row r="57" spans="1:9">
      <c r="A57" s="185">
        <v>28</v>
      </c>
      <c r="B57" s="279">
        <v>1</v>
      </c>
      <c r="C57" s="279" t="s">
        <v>92</v>
      </c>
      <c r="D57" s="279" t="s">
        <v>92</v>
      </c>
      <c r="E57" s="279" t="s">
        <v>92</v>
      </c>
      <c r="F57" s="279" t="s">
        <v>92</v>
      </c>
      <c r="G57" s="279" t="s">
        <v>92</v>
      </c>
      <c r="H57" s="279">
        <v>1</v>
      </c>
      <c r="I57" s="280" t="s">
        <v>92</v>
      </c>
    </row>
    <row r="58" spans="1:9">
      <c r="A58" s="185" t="s">
        <v>636</v>
      </c>
      <c r="B58" s="279">
        <v>3</v>
      </c>
      <c r="C58" s="279" t="s">
        <v>92</v>
      </c>
      <c r="D58" s="279">
        <v>2</v>
      </c>
      <c r="E58" s="279" t="s">
        <v>92</v>
      </c>
      <c r="F58" s="279" t="s">
        <v>92</v>
      </c>
      <c r="G58" s="279" t="s">
        <v>92</v>
      </c>
      <c r="H58" s="279">
        <v>1</v>
      </c>
      <c r="I58" s="280" t="s">
        <v>92</v>
      </c>
    </row>
    <row r="59" spans="1:9">
      <c r="A59" s="327" t="s">
        <v>637</v>
      </c>
      <c r="B59" s="285"/>
      <c r="C59" s="285"/>
      <c r="D59" s="285"/>
      <c r="E59" s="285"/>
      <c r="F59" s="285"/>
      <c r="G59" s="285"/>
      <c r="H59" s="285"/>
      <c r="I59" s="283"/>
    </row>
    <row r="60" spans="1:9" ht="23.65">
      <c r="A60" s="146" t="s">
        <v>88</v>
      </c>
      <c r="B60" s="277">
        <v>266</v>
      </c>
      <c r="C60" s="277">
        <v>184</v>
      </c>
      <c r="D60" s="277">
        <v>118</v>
      </c>
      <c r="E60" s="277">
        <v>90</v>
      </c>
      <c r="F60" s="277">
        <v>17</v>
      </c>
      <c r="G60" s="277">
        <v>9</v>
      </c>
      <c r="H60" s="277">
        <v>131</v>
      </c>
      <c r="I60" s="278">
        <v>85</v>
      </c>
    </row>
    <row r="61" spans="1:9" ht="23.65">
      <c r="A61" s="225" t="s">
        <v>2148</v>
      </c>
      <c r="B61" s="346"/>
      <c r="C61" s="346"/>
      <c r="D61" s="346"/>
      <c r="E61" s="346"/>
      <c r="F61" s="346"/>
      <c r="G61" s="346"/>
      <c r="H61" s="346"/>
      <c r="I61" s="347"/>
    </row>
    <row r="62" spans="1:9">
      <c r="A62" s="185" t="s">
        <v>2039</v>
      </c>
      <c r="B62" s="279">
        <v>48</v>
      </c>
      <c r="C62" s="279">
        <v>40</v>
      </c>
      <c r="D62" s="279">
        <v>45</v>
      </c>
      <c r="E62" s="279">
        <v>37</v>
      </c>
      <c r="F62" s="279">
        <v>1</v>
      </c>
      <c r="G62" s="279">
        <v>1</v>
      </c>
      <c r="H62" s="279">
        <v>2</v>
      </c>
      <c r="I62" s="280">
        <v>2</v>
      </c>
    </row>
    <row r="63" spans="1:9">
      <c r="A63" s="327" t="s">
        <v>635</v>
      </c>
      <c r="B63" s="346"/>
      <c r="C63" s="346"/>
      <c r="D63" s="346"/>
      <c r="E63" s="346"/>
      <c r="F63" s="346"/>
      <c r="G63" s="346"/>
      <c r="H63" s="346"/>
      <c r="I63" s="347"/>
    </row>
    <row r="64" spans="1:9">
      <c r="A64" s="348">
        <v>23</v>
      </c>
      <c r="B64" s="279">
        <v>32</v>
      </c>
      <c r="C64" s="279">
        <v>26</v>
      </c>
      <c r="D64" s="279">
        <v>21</v>
      </c>
      <c r="E64" s="279">
        <v>18</v>
      </c>
      <c r="F64" s="279" t="s">
        <v>92</v>
      </c>
      <c r="G64" s="279" t="s">
        <v>92</v>
      </c>
      <c r="H64" s="279">
        <v>11</v>
      </c>
      <c r="I64" s="280">
        <v>8</v>
      </c>
    </row>
    <row r="65" spans="1:10">
      <c r="A65" s="348">
        <v>24</v>
      </c>
      <c r="B65" s="279">
        <v>49</v>
      </c>
      <c r="C65" s="279">
        <v>38</v>
      </c>
      <c r="D65" s="279">
        <v>20</v>
      </c>
      <c r="E65" s="279">
        <v>16</v>
      </c>
      <c r="F65" s="279">
        <v>2</v>
      </c>
      <c r="G65" s="279">
        <v>2</v>
      </c>
      <c r="H65" s="279">
        <v>27</v>
      </c>
      <c r="I65" s="280">
        <v>20</v>
      </c>
    </row>
    <row r="66" spans="1:10">
      <c r="A66" s="185">
        <v>25</v>
      </c>
      <c r="B66" s="279">
        <v>33</v>
      </c>
      <c r="C66" s="279">
        <v>21</v>
      </c>
      <c r="D66" s="279">
        <v>9</v>
      </c>
      <c r="E66" s="279">
        <v>5</v>
      </c>
      <c r="F66" s="279">
        <v>1</v>
      </c>
      <c r="G66" s="279">
        <v>1</v>
      </c>
      <c r="H66" s="279">
        <v>23</v>
      </c>
      <c r="I66" s="280">
        <v>15</v>
      </c>
    </row>
    <row r="67" spans="1:10">
      <c r="A67" s="185">
        <v>26</v>
      </c>
      <c r="B67" s="279">
        <v>29</v>
      </c>
      <c r="C67" s="279">
        <v>18</v>
      </c>
      <c r="D67" s="279">
        <v>4</v>
      </c>
      <c r="E67" s="279">
        <v>4</v>
      </c>
      <c r="F67" s="279">
        <v>3</v>
      </c>
      <c r="G67" s="279">
        <v>1</v>
      </c>
      <c r="H67" s="279">
        <v>22</v>
      </c>
      <c r="I67" s="280">
        <v>13</v>
      </c>
    </row>
    <row r="68" spans="1:10">
      <c r="A68" s="185">
        <v>27</v>
      </c>
      <c r="B68" s="279">
        <v>21</v>
      </c>
      <c r="C68" s="279">
        <v>13</v>
      </c>
      <c r="D68" s="279">
        <v>4</v>
      </c>
      <c r="E68" s="279">
        <v>2</v>
      </c>
      <c r="F68" s="279">
        <v>1</v>
      </c>
      <c r="G68" s="279">
        <v>1</v>
      </c>
      <c r="H68" s="279">
        <v>16</v>
      </c>
      <c r="I68" s="280">
        <v>10</v>
      </c>
    </row>
    <row r="69" spans="1:10">
      <c r="A69" s="185">
        <v>28</v>
      </c>
      <c r="B69" s="279">
        <v>13</v>
      </c>
      <c r="C69" s="279">
        <v>7</v>
      </c>
      <c r="D69" s="279">
        <v>5</v>
      </c>
      <c r="E69" s="279">
        <v>3</v>
      </c>
      <c r="F69" s="279">
        <v>2</v>
      </c>
      <c r="G69" s="279">
        <v>1</v>
      </c>
      <c r="H69" s="279">
        <v>6</v>
      </c>
      <c r="I69" s="280">
        <v>3</v>
      </c>
    </row>
    <row r="70" spans="1:10">
      <c r="A70" s="185">
        <v>29</v>
      </c>
      <c r="B70" s="279">
        <v>11</v>
      </c>
      <c r="C70" s="279">
        <v>4</v>
      </c>
      <c r="D70" s="279">
        <v>3</v>
      </c>
      <c r="E70" s="279">
        <v>1</v>
      </c>
      <c r="F70" s="279">
        <v>1</v>
      </c>
      <c r="G70" s="279" t="s">
        <v>92</v>
      </c>
      <c r="H70" s="279">
        <v>7</v>
      </c>
      <c r="I70" s="280">
        <v>3</v>
      </c>
    </row>
    <row r="71" spans="1:10">
      <c r="A71" s="185" t="s">
        <v>636</v>
      </c>
      <c r="B71" s="279">
        <v>30</v>
      </c>
      <c r="C71" s="279">
        <v>17</v>
      </c>
      <c r="D71" s="279">
        <v>7</v>
      </c>
      <c r="E71" s="279">
        <v>4</v>
      </c>
      <c r="F71" s="279">
        <v>6</v>
      </c>
      <c r="G71" s="279">
        <v>2</v>
      </c>
      <c r="H71" s="279">
        <v>17</v>
      </c>
      <c r="I71" s="280">
        <v>11</v>
      </c>
    </row>
    <row r="72" spans="1:10">
      <c r="A72" s="327" t="s">
        <v>637</v>
      </c>
      <c r="B72" s="346"/>
      <c r="C72" s="346"/>
      <c r="D72" s="346"/>
      <c r="E72" s="346"/>
      <c r="F72" s="346"/>
      <c r="G72" s="346"/>
      <c r="H72" s="346"/>
      <c r="I72" s="347"/>
    </row>
    <row r="73" spans="1:10" ht="23.65">
      <c r="A73" s="146" t="s">
        <v>89</v>
      </c>
      <c r="B73" s="277">
        <v>35</v>
      </c>
      <c r="C73" s="277">
        <v>6</v>
      </c>
      <c r="D73" s="277">
        <v>29</v>
      </c>
      <c r="E73" s="277">
        <v>2</v>
      </c>
      <c r="F73" s="277" t="s">
        <v>92</v>
      </c>
      <c r="G73" s="277" t="s">
        <v>92</v>
      </c>
      <c r="H73" s="277">
        <v>6</v>
      </c>
      <c r="I73" s="278">
        <v>4</v>
      </c>
    </row>
    <row r="74" spans="1:10" ht="23.65">
      <c r="A74" s="225" t="s">
        <v>2149</v>
      </c>
      <c r="B74" s="346"/>
      <c r="C74" s="346"/>
      <c r="D74" s="346"/>
      <c r="E74" s="346"/>
      <c r="F74" s="346"/>
      <c r="G74" s="346"/>
      <c r="H74" s="346"/>
      <c r="I74" s="347"/>
    </row>
    <row r="75" spans="1:10">
      <c r="A75" s="185" t="s">
        <v>2039</v>
      </c>
      <c r="B75" s="279">
        <v>13</v>
      </c>
      <c r="C75" s="279">
        <v>1</v>
      </c>
      <c r="D75" s="279">
        <v>12</v>
      </c>
      <c r="E75" s="279" t="s">
        <v>92</v>
      </c>
      <c r="F75" s="279" t="s">
        <v>92</v>
      </c>
      <c r="G75" s="279" t="s">
        <v>92</v>
      </c>
      <c r="H75" s="279">
        <v>1</v>
      </c>
      <c r="I75" s="280">
        <v>1</v>
      </c>
      <c r="J75" s="312"/>
    </row>
    <row r="76" spans="1:10">
      <c r="A76" s="327" t="s">
        <v>635</v>
      </c>
      <c r="B76" s="346"/>
      <c r="C76" s="346"/>
      <c r="D76" s="346"/>
      <c r="E76" s="346"/>
      <c r="F76" s="346"/>
      <c r="G76" s="346"/>
      <c r="H76" s="346"/>
      <c r="I76" s="347"/>
      <c r="J76" s="312"/>
    </row>
    <row r="77" spans="1:10">
      <c r="A77" s="348">
        <v>23</v>
      </c>
      <c r="B77" s="279">
        <v>8</v>
      </c>
      <c r="C77" s="279">
        <v>2</v>
      </c>
      <c r="D77" s="279">
        <v>6</v>
      </c>
      <c r="E77" s="279" t="s">
        <v>92</v>
      </c>
      <c r="F77" s="279" t="s">
        <v>92</v>
      </c>
      <c r="G77" s="279" t="s">
        <v>92</v>
      </c>
      <c r="H77" s="279">
        <v>2</v>
      </c>
      <c r="I77" s="280">
        <v>2</v>
      </c>
      <c r="J77" s="312"/>
    </row>
    <row r="78" spans="1:10">
      <c r="A78" s="348">
        <v>24</v>
      </c>
      <c r="B78" s="279">
        <v>9</v>
      </c>
      <c r="C78" s="279">
        <v>1</v>
      </c>
      <c r="D78" s="279">
        <v>7</v>
      </c>
      <c r="E78" s="279">
        <v>1</v>
      </c>
      <c r="F78" s="279" t="s">
        <v>92</v>
      </c>
      <c r="G78" s="279" t="s">
        <v>92</v>
      </c>
      <c r="H78" s="279">
        <v>2</v>
      </c>
      <c r="I78" s="280" t="s">
        <v>92</v>
      </c>
      <c r="J78" s="312"/>
    </row>
    <row r="79" spans="1:10">
      <c r="A79" s="185">
        <v>25</v>
      </c>
      <c r="B79" s="279">
        <v>1</v>
      </c>
      <c r="C79" s="279" t="s">
        <v>92</v>
      </c>
      <c r="D79" s="279">
        <v>1</v>
      </c>
      <c r="E79" s="279" t="s">
        <v>92</v>
      </c>
      <c r="F79" s="279" t="s">
        <v>92</v>
      </c>
      <c r="G79" s="279" t="s">
        <v>92</v>
      </c>
      <c r="H79" s="279" t="s">
        <v>92</v>
      </c>
      <c r="I79" s="280" t="s">
        <v>92</v>
      </c>
      <c r="J79" s="312"/>
    </row>
    <row r="80" spans="1:10">
      <c r="A80" s="185">
        <v>27</v>
      </c>
      <c r="B80" s="279">
        <v>2</v>
      </c>
      <c r="C80" s="279" t="s">
        <v>92</v>
      </c>
      <c r="D80" s="279">
        <v>2</v>
      </c>
      <c r="E80" s="279" t="s">
        <v>92</v>
      </c>
      <c r="F80" s="279" t="s">
        <v>92</v>
      </c>
      <c r="G80" s="279" t="s">
        <v>92</v>
      </c>
      <c r="H80" s="279" t="s">
        <v>92</v>
      </c>
      <c r="I80" s="280" t="s">
        <v>92</v>
      </c>
      <c r="J80" s="312"/>
    </row>
    <row r="81" spans="1:10">
      <c r="A81" s="185">
        <v>29</v>
      </c>
      <c r="B81" s="279">
        <v>1</v>
      </c>
      <c r="C81" s="279">
        <v>1</v>
      </c>
      <c r="D81" s="279" t="s">
        <v>92</v>
      </c>
      <c r="E81" s="279" t="s">
        <v>92</v>
      </c>
      <c r="F81" s="279" t="s">
        <v>92</v>
      </c>
      <c r="G81" s="279" t="s">
        <v>92</v>
      </c>
      <c r="H81" s="279">
        <v>1</v>
      </c>
      <c r="I81" s="280">
        <v>1</v>
      </c>
      <c r="J81" s="312"/>
    </row>
    <row r="82" spans="1:10">
      <c r="A82" s="185" t="s">
        <v>636</v>
      </c>
      <c r="B82" s="279">
        <v>1</v>
      </c>
      <c r="C82" s="279">
        <v>1</v>
      </c>
      <c r="D82" s="279">
        <v>1</v>
      </c>
      <c r="E82" s="279">
        <v>1</v>
      </c>
      <c r="F82" s="279" t="s">
        <v>92</v>
      </c>
      <c r="G82" s="279" t="s">
        <v>92</v>
      </c>
      <c r="H82" s="279" t="s">
        <v>92</v>
      </c>
      <c r="I82" s="280" t="s">
        <v>92</v>
      </c>
      <c r="J82" s="312"/>
    </row>
    <row r="83" spans="1:10">
      <c r="A83" s="327" t="s">
        <v>637</v>
      </c>
      <c r="B83" s="346"/>
      <c r="C83" s="346"/>
      <c r="D83" s="346"/>
      <c r="E83" s="346"/>
      <c r="F83" s="346"/>
      <c r="G83" s="346"/>
      <c r="H83" s="346"/>
      <c r="I83" s="347"/>
      <c r="J83" s="312"/>
    </row>
    <row r="84" spans="1:10">
      <c r="A84" s="185" t="s">
        <v>1488</v>
      </c>
      <c r="B84" s="279">
        <v>10</v>
      </c>
      <c r="C84" s="279">
        <v>6</v>
      </c>
      <c r="D84" s="279">
        <v>4</v>
      </c>
      <c r="E84" s="279">
        <v>2</v>
      </c>
      <c r="F84" s="279" t="s">
        <v>92</v>
      </c>
      <c r="G84" s="279" t="s">
        <v>92</v>
      </c>
      <c r="H84" s="279">
        <v>6</v>
      </c>
      <c r="I84" s="280">
        <v>4</v>
      </c>
    </row>
    <row r="85" spans="1:10">
      <c r="A85" s="349" t="s">
        <v>1489</v>
      </c>
      <c r="B85" s="279"/>
      <c r="C85" s="279"/>
      <c r="D85" s="279"/>
      <c r="E85" s="279"/>
      <c r="F85" s="279"/>
      <c r="G85" s="279"/>
      <c r="H85" s="279"/>
      <c r="I85" s="280"/>
    </row>
    <row r="86" spans="1:10">
      <c r="A86" s="264" t="s">
        <v>2039</v>
      </c>
      <c r="B86" s="279">
        <v>2</v>
      </c>
      <c r="C86" s="279">
        <v>1</v>
      </c>
      <c r="D86" s="279">
        <v>1</v>
      </c>
      <c r="E86" s="279" t="s">
        <v>92</v>
      </c>
      <c r="F86" s="279" t="s">
        <v>92</v>
      </c>
      <c r="G86" s="279" t="s">
        <v>92</v>
      </c>
      <c r="H86" s="279">
        <v>1</v>
      </c>
      <c r="I86" s="280">
        <v>1</v>
      </c>
    </row>
    <row r="87" spans="1:10">
      <c r="A87" s="350" t="s">
        <v>635</v>
      </c>
      <c r="B87" s="351"/>
      <c r="C87" s="351"/>
      <c r="D87" s="285"/>
      <c r="E87" s="285"/>
      <c r="F87" s="285"/>
      <c r="G87" s="285"/>
      <c r="H87" s="285"/>
      <c r="I87" s="283"/>
    </row>
    <row r="88" spans="1:10">
      <c r="A88" s="352">
        <v>23</v>
      </c>
      <c r="B88" s="279">
        <v>2</v>
      </c>
      <c r="C88" s="279">
        <v>2</v>
      </c>
      <c r="D88" s="279" t="s">
        <v>92</v>
      </c>
      <c r="E88" s="279" t="s">
        <v>92</v>
      </c>
      <c r="F88" s="279" t="s">
        <v>92</v>
      </c>
      <c r="G88" s="279" t="s">
        <v>92</v>
      </c>
      <c r="H88" s="279">
        <v>2</v>
      </c>
      <c r="I88" s="280">
        <v>2</v>
      </c>
    </row>
    <row r="89" spans="1:10">
      <c r="A89" s="264">
        <v>24</v>
      </c>
      <c r="B89" s="279">
        <v>3</v>
      </c>
      <c r="C89" s="279">
        <v>1</v>
      </c>
      <c r="D89" s="279">
        <v>1</v>
      </c>
      <c r="E89" s="279">
        <v>1</v>
      </c>
      <c r="F89" s="279" t="s">
        <v>92</v>
      </c>
      <c r="G89" s="279" t="s">
        <v>92</v>
      </c>
      <c r="H89" s="279">
        <v>2</v>
      </c>
      <c r="I89" s="280" t="s">
        <v>92</v>
      </c>
    </row>
    <row r="90" spans="1:10">
      <c r="A90" s="264">
        <v>25</v>
      </c>
      <c r="B90" s="279">
        <v>1</v>
      </c>
      <c r="C90" s="279" t="s">
        <v>92</v>
      </c>
      <c r="D90" s="279">
        <v>1</v>
      </c>
      <c r="E90" s="279" t="s">
        <v>92</v>
      </c>
      <c r="F90" s="279" t="s">
        <v>92</v>
      </c>
      <c r="G90" s="279" t="s">
        <v>92</v>
      </c>
      <c r="H90" s="279" t="s">
        <v>92</v>
      </c>
      <c r="I90" s="280" t="s">
        <v>92</v>
      </c>
    </row>
    <row r="91" spans="1:10">
      <c r="A91" s="264">
        <v>29</v>
      </c>
      <c r="B91" s="279">
        <v>1</v>
      </c>
      <c r="C91" s="279">
        <v>1</v>
      </c>
      <c r="D91" s="279" t="s">
        <v>92</v>
      </c>
      <c r="E91" s="279" t="s">
        <v>92</v>
      </c>
      <c r="F91" s="279" t="s">
        <v>92</v>
      </c>
      <c r="G91" s="279" t="s">
        <v>92</v>
      </c>
      <c r="H91" s="279">
        <v>1</v>
      </c>
      <c r="I91" s="280">
        <v>1</v>
      </c>
    </row>
    <row r="92" spans="1:10">
      <c r="A92" s="264" t="s">
        <v>636</v>
      </c>
      <c r="B92" s="279">
        <v>1</v>
      </c>
      <c r="C92" s="279">
        <v>1</v>
      </c>
      <c r="D92" s="279">
        <v>1</v>
      </c>
      <c r="E92" s="279">
        <v>1</v>
      </c>
      <c r="F92" s="279" t="s">
        <v>92</v>
      </c>
      <c r="G92" s="279" t="s">
        <v>92</v>
      </c>
      <c r="H92" s="279" t="s">
        <v>92</v>
      </c>
      <c r="I92" s="280" t="s">
        <v>92</v>
      </c>
    </row>
    <row r="93" spans="1:10">
      <c r="A93" s="350" t="s">
        <v>637</v>
      </c>
      <c r="B93" s="279"/>
      <c r="C93" s="279"/>
      <c r="D93" s="279"/>
      <c r="E93" s="279"/>
      <c r="F93" s="279"/>
      <c r="G93" s="279"/>
      <c r="H93" s="279"/>
      <c r="I93" s="280"/>
    </row>
    <row r="94" spans="1:10" ht="23.65">
      <c r="A94" s="146" t="s">
        <v>90</v>
      </c>
      <c r="B94" s="277">
        <v>4</v>
      </c>
      <c r="C94" s="277" t="s">
        <v>92</v>
      </c>
      <c r="D94" s="277" t="s">
        <v>92</v>
      </c>
      <c r="E94" s="277" t="s">
        <v>92</v>
      </c>
      <c r="F94" s="277" t="s">
        <v>92</v>
      </c>
      <c r="G94" s="277" t="s">
        <v>92</v>
      </c>
      <c r="H94" s="277">
        <v>4</v>
      </c>
      <c r="I94" s="278" t="s">
        <v>92</v>
      </c>
    </row>
    <row r="95" spans="1:10" ht="23.65">
      <c r="A95" s="225" t="s">
        <v>2150</v>
      </c>
      <c r="B95" s="346"/>
      <c r="C95" s="346"/>
      <c r="D95" s="346"/>
      <c r="E95" s="346"/>
      <c r="F95" s="346"/>
      <c r="G95" s="346"/>
      <c r="H95" s="346"/>
      <c r="I95" s="347"/>
    </row>
    <row r="96" spans="1:10">
      <c r="A96" s="348" t="s">
        <v>2008</v>
      </c>
      <c r="B96" s="279">
        <v>4</v>
      </c>
      <c r="C96" s="279" t="s">
        <v>92</v>
      </c>
      <c r="D96" s="279" t="s">
        <v>92</v>
      </c>
      <c r="E96" s="279" t="s">
        <v>92</v>
      </c>
      <c r="F96" s="279" t="s">
        <v>92</v>
      </c>
      <c r="G96" s="279" t="s">
        <v>92</v>
      </c>
      <c r="H96" s="279">
        <v>4</v>
      </c>
      <c r="I96" s="280" t="s">
        <v>92</v>
      </c>
    </row>
    <row r="97" spans="1:9">
      <c r="A97" s="666" t="s">
        <v>1799</v>
      </c>
      <c r="B97" s="279"/>
      <c r="C97" s="279"/>
      <c r="D97" s="279"/>
      <c r="E97" s="279"/>
      <c r="F97" s="279"/>
      <c r="G97" s="279"/>
      <c r="H97" s="279"/>
      <c r="I97" s="280"/>
    </row>
    <row r="98" spans="1:9" ht="23.65">
      <c r="A98" s="146" t="s">
        <v>93</v>
      </c>
      <c r="B98" s="277">
        <v>160</v>
      </c>
      <c r="C98" s="277">
        <v>81</v>
      </c>
      <c r="D98" s="277">
        <v>71</v>
      </c>
      <c r="E98" s="277">
        <v>34</v>
      </c>
      <c r="F98" s="277">
        <v>33</v>
      </c>
      <c r="G98" s="277">
        <v>15</v>
      </c>
      <c r="H98" s="277">
        <v>56</v>
      </c>
      <c r="I98" s="278">
        <v>32</v>
      </c>
    </row>
    <row r="99" spans="1:9" ht="23.65">
      <c r="A99" s="17" t="s">
        <v>2152</v>
      </c>
      <c r="B99" s="346"/>
      <c r="C99" s="346"/>
      <c r="D99" s="346"/>
      <c r="E99" s="346"/>
      <c r="F99" s="346"/>
      <c r="G99" s="346"/>
      <c r="H99" s="346"/>
      <c r="I99" s="347"/>
    </row>
    <row r="100" spans="1:9">
      <c r="A100" s="185" t="s">
        <v>2039</v>
      </c>
      <c r="B100" s="279">
        <v>65</v>
      </c>
      <c r="C100" s="279">
        <v>39</v>
      </c>
      <c r="D100" s="279">
        <v>50</v>
      </c>
      <c r="E100" s="279">
        <v>28</v>
      </c>
      <c r="F100" s="279">
        <v>2</v>
      </c>
      <c r="G100" s="279">
        <v>2</v>
      </c>
      <c r="H100" s="279">
        <v>13</v>
      </c>
      <c r="I100" s="280">
        <v>9</v>
      </c>
    </row>
    <row r="101" spans="1:9">
      <c r="A101" s="327" t="s">
        <v>635</v>
      </c>
      <c r="B101" s="346"/>
      <c r="C101" s="346"/>
      <c r="D101" s="346"/>
      <c r="E101" s="346"/>
      <c r="F101" s="346"/>
      <c r="G101" s="346"/>
      <c r="H101" s="346"/>
      <c r="I101" s="347"/>
    </row>
    <row r="102" spans="1:9">
      <c r="A102" s="348">
        <v>23</v>
      </c>
      <c r="B102" s="279">
        <v>29</v>
      </c>
      <c r="C102" s="279">
        <v>14</v>
      </c>
      <c r="D102" s="279">
        <v>5</v>
      </c>
      <c r="E102" s="279">
        <v>1</v>
      </c>
      <c r="F102" s="279">
        <v>5</v>
      </c>
      <c r="G102" s="279">
        <v>2</v>
      </c>
      <c r="H102" s="279">
        <v>19</v>
      </c>
      <c r="I102" s="280">
        <v>11</v>
      </c>
    </row>
    <row r="103" spans="1:9">
      <c r="A103" s="348">
        <v>24</v>
      </c>
      <c r="B103" s="279">
        <v>9</v>
      </c>
      <c r="C103" s="279">
        <v>5</v>
      </c>
      <c r="D103" s="279">
        <v>2</v>
      </c>
      <c r="E103" s="279">
        <v>2</v>
      </c>
      <c r="F103" s="279">
        <v>2</v>
      </c>
      <c r="G103" s="279" t="s">
        <v>92</v>
      </c>
      <c r="H103" s="279">
        <v>5</v>
      </c>
      <c r="I103" s="280">
        <v>3</v>
      </c>
    </row>
    <row r="104" spans="1:9">
      <c r="A104" s="185">
        <v>25</v>
      </c>
      <c r="B104" s="279">
        <v>9</v>
      </c>
      <c r="C104" s="279">
        <v>3</v>
      </c>
      <c r="D104" s="279">
        <v>3</v>
      </c>
      <c r="E104" s="279">
        <v>2</v>
      </c>
      <c r="F104" s="279" t="s">
        <v>92</v>
      </c>
      <c r="G104" s="279" t="s">
        <v>92</v>
      </c>
      <c r="H104" s="279">
        <v>6</v>
      </c>
      <c r="I104" s="280">
        <v>1</v>
      </c>
    </row>
    <row r="105" spans="1:9">
      <c r="A105" s="185">
        <v>26</v>
      </c>
      <c r="B105" s="279">
        <v>6</v>
      </c>
      <c r="C105" s="279">
        <v>4</v>
      </c>
      <c r="D105" s="279">
        <v>2</v>
      </c>
      <c r="E105" s="279" t="s">
        <v>92</v>
      </c>
      <c r="F105" s="279" t="s">
        <v>92</v>
      </c>
      <c r="G105" s="279" t="s">
        <v>92</v>
      </c>
      <c r="H105" s="279">
        <v>4</v>
      </c>
      <c r="I105" s="280">
        <v>4</v>
      </c>
    </row>
    <row r="106" spans="1:9">
      <c r="A106" s="185">
        <v>27</v>
      </c>
      <c r="B106" s="279">
        <v>4</v>
      </c>
      <c r="C106" s="279">
        <v>2</v>
      </c>
      <c r="D106" s="279">
        <v>1</v>
      </c>
      <c r="E106" s="279" t="s">
        <v>92</v>
      </c>
      <c r="F106" s="279">
        <v>2</v>
      </c>
      <c r="G106" s="279">
        <v>1</v>
      </c>
      <c r="H106" s="279">
        <v>1</v>
      </c>
      <c r="I106" s="280">
        <v>1</v>
      </c>
    </row>
    <row r="107" spans="1:9">
      <c r="A107" s="185">
        <v>28</v>
      </c>
      <c r="B107" s="279">
        <v>10</v>
      </c>
      <c r="C107" s="279">
        <v>3</v>
      </c>
      <c r="D107" s="279">
        <v>4</v>
      </c>
      <c r="E107" s="279">
        <v>1</v>
      </c>
      <c r="F107" s="279">
        <v>4</v>
      </c>
      <c r="G107" s="279">
        <v>2</v>
      </c>
      <c r="H107" s="279">
        <v>2</v>
      </c>
      <c r="I107" s="280" t="s">
        <v>92</v>
      </c>
    </row>
    <row r="108" spans="1:9">
      <c r="A108" s="185">
        <v>29</v>
      </c>
      <c r="B108" s="279">
        <v>1</v>
      </c>
      <c r="C108" s="279" t="s">
        <v>92</v>
      </c>
      <c r="D108" s="279" t="s">
        <v>92</v>
      </c>
      <c r="E108" s="279" t="s">
        <v>92</v>
      </c>
      <c r="F108" s="279">
        <v>1</v>
      </c>
      <c r="G108" s="279" t="s">
        <v>92</v>
      </c>
      <c r="H108" s="279" t="s">
        <v>92</v>
      </c>
      <c r="I108" s="280" t="s">
        <v>92</v>
      </c>
    </row>
    <row r="109" spans="1:9">
      <c r="A109" s="185" t="s">
        <v>636</v>
      </c>
      <c r="B109" s="346">
        <v>27</v>
      </c>
      <c r="C109" s="346">
        <v>11</v>
      </c>
      <c r="D109" s="346">
        <v>4</v>
      </c>
      <c r="E109" s="346" t="s">
        <v>92</v>
      </c>
      <c r="F109" s="346">
        <v>17</v>
      </c>
      <c r="G109" s="346">
        <v>8</v>
      </c>
      <c r="H109" s="346">
        <v>6</v>
      </c>
      <c r="I109" s="347">
        <v>3</v>
      </c>
    </row>
    <row r="110" spans="1:9">
      <c r="A110" s="327" t="s">
        <v>637</v>
      </c>
      <c r="B110" s="346"/>
      <c r="C110" s="346"/>
      <c r="D110" s="346"/>
      <c r="E110" s="346"/>
      <c r="F110" s="346"/>
      <c r="G110" s="346"/>
      <c r="H110" s="346"/>
      <c r="I110" s="347"/>
    </row>
    <row r="111" spans="1:9">
      <c r="A111" s="557"/>
    </row>
    <row r="112" spans="1:9">
      <c r="A112" s="149"/>
    </row>
    <row r="113" spans="1:4">
      <c r="A113" s="161"/>
      <c r="D113" s="591"/>
    </row>
  </sheetData>
  <mergeCells count="13">
    <mergeCell ref="G8:G9"/>
    <mergeCell ref="H8:H9"/>
    <mergeCell ref="I8:I9"/>
    <mergeCell ref="A6:A9"/>
    <mergeCell ref="B6:B9"/>
    <mergeCell ref="C6:C9"/>
    <mergeCell ref="D6:I6"/>
    <mergeCell ref="D7:E7"/>
    <mergeCell ref="F7:G7"/>
    <mergeCell ref="H7:I7"/>
    <mergeCell ref="D8:D9"/>
    <mergeCell ref="E8:E9"/>
    <mergeCell ref="F8:F9"/>
  </mergeCells>
  <hyperlinks>
    <hyperlink ref="A1" location="'SPIS TABLIC'!A1" display="'SPIS TABLIC'!A1" xr:uid="{00000000-0004-0000-1700-000000000000}"/>
    <hyperlink ref="A2" location="'SPIS TABLIC'!A1" display="Return to list of tables" xr:uid="{00000000-0004-0000-1700-000001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9AA6"/>
  </sheetPr>
  <dimension ref="A1:Q147"/>
  <sheetViews>
    <sheetView workbookViewId="0">
      <selection activeCell="C13" sqref="C13:C14"/>
    </sheetView>
  </sheetViews>
  <sheetFormatPr defaultColWidth="9" defaultRowHeight="13.15"/>
  <cols>
    <col min="1" max="1" width="50.125" style="152" customWidth="1"/>
    <col min="2" max="2" width="3.75" style="151" customWidth="1"/>
    <col min="3" max="9" width="11.625" style="152" customWidth="1"/>
    <col min="10" max="10" width="14.875" style="152" customWidth="1"/>
    <col min="11" max="16384" width="9" style="152"/>
  </cols>
  <sheetData>
    <row r="1" spans="1:17" ht="14.1" customHeight="1">
      <c r="A1" s="478" t="s">
        <v>70</v>
      </c>
      <c r="D1" s="6"/>
    </row>
    <row r="2" spans="1:17" ht="14.1" customHeight="1">
      <c r="A2" s="478" t="s">
        <v>71</v>
      </c>
    </row>
    <row r="3" spans="1:17" ht="14.1" customHeight="1"/>
    <row r="4" spans="1:17" s="353" customFormat="1" ht="14.1" customHeight="1">
      <c r="A4" s="8" t="s">
        <v>2258</v>
      </c>
      <c r="B4" s="140"/>
      <c r="C4" s="140"/>
      <c r="D4" s="140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</row>
    <row r="5" spans="1:17" s="353" customFormat="1" ht="14.1" customHeight="1">
      <c r="A5" s="366" t="s">
        <v>1870</v>
      </c>
      <c r="B5" s="140"/>
      <c r="C5" s="140"/>
      <c r="D5" s="140"/>
      <c r="E5" s="140"/>
      <c r="F5" s="140"/>
      <c r="G5" s="477"/>
      <c r="H5" s="477"/>
      <c r="I5" s="477"/>
      <c r="J5" s="477"/>
      <c r="K5" s="477"/>
      <c r="L5" s="477"/>
      <c r="M5" s="477"/>
      <c r="N5" s="477"/>
      <c r="O5" s="477"/>
    </row>
    <row r="6" spans="1:17" ht="26.25" customHeight="1">
      <c r="A6" s="819" t="s">
        <v>1490</v>
      </c>
      <c r="B6" s="819"/>
      <c r="C6" s="797" t="s">
        <v>1491</v>
      </c>
      <c r="D6" s="797" t="s">
        <v>512</v>
      </c>
      <c r="E6" s="797" t="s">
        <v>1492</v>
      </c>
      <c r="F6" s="797"/>
      <c r="G6" s="797"/>
      <c r="H6" s="797"/>
      <c r="I6" s="797"/>
      <c r="J6" s="800"/>
      <c r="K6" s="149"/>
      <c r="L6" s="149"/>
      <c r="M6" s="149"/>
      <c r="N6" s="149"/>
      <c r="O6" s="149"/>
    </row>
    <row r="7" spans="1:17" ht="27.75" customHeight="1">
      <c r="A7" s="819"/>
      <c r="B7" s="819"/>
      <c r="C7" s="797"/>
      <c r="D7" s="797"/>
      <c r="E7" s="797" t="s">
        <v>1493</v>
      </c>
      <c r="F7" s="797" t="s">
        <v>1494</v>
      </c>
      <c r="G7" s="797" t="s">
        <v>1495</v>
      </c>
      <c r="H7" s="797" t="s">
        <v>1496</v>
      </c>
      <c r="I7" s="797"/>
      <c r="J7" s="800" t="s">
        <v>1497</v>
      </c>
      <c r="K7" s="149"/>
      <c r="L7" s="149"/>
      <c r="M7" s="149"/>
      <c r="N7" s="149"/>
      <c r="O7" s="149"/>
    </row>
    <row r="8" spans="1:17" ht="15.95" customHeight="1">
      <c r="A8" s="819"/>
      <c r="B8" s="819"/>
      <c r="C8" s="797"/>
      <c r="D8" s="797"/>
      <c r="E8" s="797"/>
      <c r="F8" s="797"/>
      <c r="G8" s="797"/>
      <c r="H8" s="797" t="s">
        <v>1498</v>
      </c>
      <c r="I8" s="797" t="s">
        <v>1499</v>
      </c>
      <c r="J8" s="800"/>
      <c r="K8" s="149"/>
      <c r="L8" s="149"/>
      <c r="M8" s="149"/>
      <c r="N8" s="149"/>
      <c r="O8" s="149"/>
    </row>
    <row r="9" spans="1:17" ht="15.95" customHeight="1">
      <c r="A9" s="819"/>
      <c r="B9" s="819"/>
      <c r="C9" s="797"/>
      <c r="D9" s="797"/>
      <c r="E9" s="797"/>
      <c r="F9" s="797"/>
      <c r="G9" s="797"/>
      <c r="H9" s="797"/>
      <c r="I9" s="797"/>
      <c r="J9" s="800"/>
      <c r="K9" s="149"/>
      <c r="L9" s="149"/>
      <c r="M9" s="149"/>
      <c r="N9" s="149"/>
      <c r="O9" s="149"/>
    </row>
    <row r="10" spans="1:17" ht="15.95" customHeight="1">
      <c r="A10" s="819"/>
      <c r="B10" s="819"/>
      <c r="C10" s="797"/>
      <c r="D10" s="797"/>
      <c r="E10" s="797"/>
      <c r="F10" s="797"/>
      <c r="G10" s="797"/>
      <c r="H10" s="797"/>
      <c r="I10" s="797"/>
      <c r="J10" s="800"/>
      <c r="K10" s="149"/>
      <c r="L10" s="149"/>
      <c r="M10" s="149"/>
      <c r="N10" s="149"/>
      <c r="O10" s="149"/>
    </row>
    <row r="11" spans="1:17" ht="15.95" customHeight="1">
      <c r="A11" s="819"/>
      <c r="B11" s="819"/>
      <c r="C11" s="797"/>
      <c r="D11" s="797"/>
      <c r="E11" s="797"/>
      <c r="F11" s="797"/>
      <c r="G11" s="797"/>
      <c r="H11" s="797"/>
      <c r="I11" s="797"/>
      <c r="J11" s="800"/>
      <c r="K11" s="149"/>
      <c r="L11" s="149"/>
      <c r="M11" s="149"/>
      <c r="N11" s="149"/>
      <c r="O11" s="149"/>
    </row>
    <row r="12" spans="1:17" ht="15.95" customHeight="1">
      <c r="A12" s="21" t="s">
        <v>79</v>
      </c>
      <c r="B12" s="141" t="s">
        <v>80</v>
      </c>
      <c r="C12" s="277">
        <v>21240</v>
      </c>
      <c r="D12" s="277">
        <v>12549</v>
      </c>
      <c r="E12" s="277">
        <v>12726</v>
      </c>
      <c r="F12" s="277">
        <v>1594</v>
      </c>
      <c r="G12" s="277">
        <v>1799</v>
      </c>
      <c r="H12" s="277">
        <v>5734</v>
      </c>
      <c r="I12" s="277">
        <v>552</v>
      </c>
      <c r="J12" s="278">
        <v>11561</v>
      </c>
      <c r="K12" s="149"/>
      <c r="L12" s="149"/>
      <c r="M12" s="149"/>
      <c r="N12" s="73"/>
      <c r="O12" s="149"/>
      <c r="Q12" s="326"/>
    </row>
    <row r="13" spans="1:17" ht="15.95" customHeight="1">
      <c r="A13" s="17" t="s">
        <v>81</v>
      </c>
      <c r="B13" s="141" t="s">
        <v>528</v>
      </c>
      <c r="C13" s="277">
        <v>13365</v>
      </c>
      <c r="D13" s="277">
        <v>7687</v>
      </c>
      <c r="E13" s="277">
        <v>7221</v>
      </c>
      <c r="F13" s="277">
        <v>1055</v>
      </c>
      <c r="G13" s="277">
        <v>1187</v>
      </c>
      <c r="H13" s="277">
        <v>3443</v>
      </c>
      <c r="I13" s="277">
        <v>357</v>
      </c>
      <c r="J13" s="278">
        <v>7323</v>
      </c>
      <c r="K13" s="149"/>
      <c r="L13" s="149"/>
      <c r="M13" s="149"/>
      <c r="N13" s="73"/>
      <c r="O13" s="149"/>
      <c r="Q13" s="326"/>
    </row>
    <row r="14" spans="1:17" ht="15.95" customHeight="1">
      <c r="A14" s="641"/>
      <c r="B14" s="141" t="s">
        <v>83</v>
      </c>
      <c r="C14" s="277">
        <v>7875</v>
      </c>
      <c r="D14" s="277">
        <v>4862</v>
      </c>
      <c r="E14" s="277">
        <v>5505</v>
      </c>
      <c r="F14" s="277">
        <v>539</v>
      </c>
      <c r="G14" s="277">
        <v>612</v>
      </c>
      <c r="H14" s="277">
        <v>2291</v>
      </c>
      <c r="I14" s="277">
        <v>195</v>
      </c>
      <c r="J14" s="278">
        <v>4238</v>
      </c>
      <c r="K14" s="149"/>
      <c r="L14" s="149"/>
      <c r="M14" s="149"/>
      <c r="N14" s="73"/>
      <c r="O14" s="149"/>
      <c r="Q14" s="326"/>
    </row>
    <row r="15" spans="1:17">
      <c r="A15" s="356" t="s">
        <v>1020</v>
      </c>
      <c r="B15" s="155" t="s">
        <v>80</v>
      </c>
      <c r="C15" s="279">
        <v>1780</v>
      </c>
      <c r="D15" s="279">
        <v>1490</v>
      </c>
      <c r="E15" s="279" t="s">
        <v>1651</v>
      </c>
      <c r="F15" s="279">
        <v>135</v>
      </c>
      <c r="G15" s="279">
        <v>128</v>
      </c>
      <c r="H15" s="279">
        <v>549</v>
      </c>
      <c r="I15" s="279">
        <v>49</v>
      </c>
      <c r="J15" s="280">
        <v>919</v>
      </c>
      <c r="K15" s="149"/>
      <c r="L15" s="149"/>
      <c r="M15" s="149"/>
      <c r="N15" s="73"/>
      <c r="O15" s="149"/>
      <c r="Q15" s="326"/>
    </row>
    <row r="16" spans="1:17" s="354" customFormat="1">
      <c r="A16" s="355" t="s">
        <v>104</v>
      </c>
      <c r="B16" s="155"/>
      <c r="C16" s="279"/>
      <c r="D16" s="279"/>
      <c r="E16" s="279"/>
      <c r="F16" s="279"/>
      <c r="G16" s="279"/>
      <c r="H16" s="279"/>
      <c r="I16" s="279"/>
      <c r="J16" s="280"/>
      <c r="K16" s="467"/>
      <c r="L16" s="467"/>
      <c r="M16" s="467"/>
      <c r="N16" s="360"/>
      <c r="O16" s="467"/>
      <c r="Q16" s="361"/>
    </row>
    <row r="17" spans="1:17" s="354" customFormat="1">
      <c r="A17" s="356" t="s">
        <v>1022</v>
      </c>
      <c r="B17" s="155" t="s">
        <v>80</v>
      </c>
      <c r="C17" s="279">
        <v>2477</v>
      </c>
      <c r="D17" s="279">
        <v>1585</v>
      </c>
      <c r="E17" s="279" t="s">
        <v>1651</v>
      </c>
      <c r="F17" s="279">
        <v>164</v>
      </c>
      <c r="G17" s="279">
        <v>238</v>
      </c>
      <c r="H17" s="279">
        <v>590</v>
      </c>
      <c r="I17" s="279">
        <v>93</v>
      </c>
      <c r="J17" s="280">
        <v>1392</v>
      </c>
      <c r="K17" s="467"/>
      <c r="L17" s="467"/>
      <c r="M17" s="467"/>
      <c r="N17" s="73"/>
      <c r="O17" s="467"/>
      <c r="Q17" s="326"/>
    </row>
    <row r="18" spans="1:17" s="354" customFormat="1">
      <c r="A18" s="355" t="s">
        <v>110</v>
      </c>
      <c r="B18" s="155"/>
      <c r="C18" s="279"/>
      <c r="D18" s="279"/>
      <c r="E18" s="279"/>
      <c r="F18" s="279"/>
      <c r="G18" s="279"/>
      <c r="H18" s="279"/>
      <c r="I18" s="279"/>
      <c r="J18" s="280"/>
      <c r="K18" s="149"/>
      <c r="L18" s="149"/>
      <c r="M18" s="149"/>
      <c r="N18" s="360"/>
      <c r="O18" s="149"/>
      <c r="P18" s="152"/>
      <c r="Q18" s="361"/>
    </row>
    <row r="19" spans="1:17" s="354" customFormat="1">
      <c r="A19" s="356" t="s">
        <v>683</v>
      </c>
      <c r="B19" s="155" t="s">
        <v>80</v>
      </c>
      <c r="C19" s="279">
        <v>2805</v>
      </c>
      <c r="D19" s="279">
        <v>1850</v>
      </c>
      <c r="E19" s="279" t="s">
        <v>1651</v>
      </c>
      <c r="F19" s="279">
        <v>188</v>
      </c>
      <c r="G19" s="279">
        <v>291</v>
      </c>
      <c r="H19" s="279">
        <v>791</v>
      </c>
      <c r="I19" s="279">
        <v>113</v>
      </c>
      <c r="J19" s="280">
        <v>1422</v>
      </c>
      <c r="K19" s="149"/>
      <c r="L19" s="149"/>
      <c r="M19" s="149"/>
      <c r="N19" s="73"/>
      <c r="O19" s="149"/>
      <c r="P19" s="152"/>
      <c r="Q19" s="326"/>
    </row>
    <row r="20" spans="1:17" s="354" customFormat="1">
      <c r="A20" s="355" t="s">
        <v>124</v>
      </c>
      <c r="B20" s="155"/>
      <c r="C20" s="279"/>
      <c r="D20" s="279"/>
      <c r="E20" s="279"/>
      <c r="F20" s="279"/>
      <c r="G20" s="279"/>
      <c r="H20" s="279"/>
      <c r="I20" s="279"/>
      <c r="J20" s="280"/>
      <c r="K20" s="467"/>
      <c r="L20" s="467"/>
      <c r="M20" s="467"/>
      <c r="N20" s="360"/>
      <c r="O20" s="467"/>
      <c r="Q20" s="361"/>
    </row>
    <row r="21" spans="1:17" s="354" customFormat="1">
      <c r="A21" s="356" t="s">
        <v>240</v>
      </c>
      <c r="B21" s="155" t="s">
        <v>80</v>
      </c>
      <c r="C21" s="279">
        <v>4906</v>
      </c>
      <c r="D21" s="279">
        <v>2954</v>
      </c>
      <c r="E21" s="279" t="s">
        <v>1651</v>
      </c>
      <c r="F21" s="279">
        <v>358</v>
      </c>
      <c r="G21" s="279">
        <v>400</v>
      </c>
      <c r="H21" s="279">
        <v>1389</v>
      </c>
      <c r="I21" s="279">
        <v>149</v>
      </c>
      <c r="J21" s="280">
        <v>2610</v>
      </c>
      <c r="K21" s="467"/>
      <c r="L21" s="467"/>
      <c r="M21" s="467"/>
      <c r="N21" s="73"/>
      <c r="O21" s="467"/>
      <c r="Q21" s="326"/>
    </row>
    <row r="22" spans="1:17" s="354" customFormat="1">
      <c r="A22" s="355" t="s">
        <v>132</v>
      </c>
      <c r="B22" s="155"/>
      <c r="C22" s="279"/>
      <c r="D22" s="279"/>
      <c r="E22" s="279"/>
      <c r="F22" s="279"/>
      <c r="G22" s="279"/>
      <c r="H22" s="279"/>
      <c r="I22" s="279"/>
      <c r="J22" s="280"/>
      <c r="K22" s="467"/>
      <c r="L22" s="467"/>
      <c r="M22" s="467"/>
      <c r="N22" s="358"/>
      <c r="O22" s="467"/>
      <c r="Q22" s="363"/>
    </row>
    <row r="23" spans="1:17" s="354" customFormat="1">
      <c r="A23" s="356" t="s">
        <v>1027</v>
      </c>
      <c r="B23" s="155" t="s">
        <v>80</v>
      </c>
      <c r="C23" s="279">
        <v>866</v>
      </c>
      <c r="D23" s="279">
        <v>477</v>
      </c>
      <c r="E23" s="279" t="s">
        <v>1651</v>
      </c>
      <c r="F23" s="279">
        <v>96</v>
      </c>
      <c r="G23" s="279">
        <v>72</v>
      </c>
      <c r="H23" s="279">
        <v>196</v>
      </c>
      <c r="I23" s="279">
        <v>28</v>
      </c>
      <c r="J23" s="280">
        <v>474</v>
      </c>
      <c r="K23" s="467"/>
      <c r="L23" s="467"/>
      <c r="M23" s="467"/>
      <c r="N23" s="73"/>
      <c r="O23" s="467"/>
      <c r="Q23" s="326"/>
    </row>
    <row r="24" spans="1:17" s="354" customFormat="1">
      <c r="A24" s="355" t="s">
        <v>245</v>
      </c>
      <c r="B24" s="155"/>
      <c r="C24" s="279"/>
      <c r="D24" s="279"/>
      <c r="E24" s="279"/>
      <c r="F24" s="279"/>
      <c r="G24" s="279"/>
      <c r="H24" s="279"/>
      <c r="I24" s="279"/>
      <c r="J24" s="280"/>
      <c r="K24" s="467"/>
      <c r="L24" s="467"/>
      <c r="M24" s="467"/>
      <c r="N24" s="358"/>
      <c r="O24" s="467"/>
      <c r="Q24" s="363"/>
    </row>
    <row r="25" spans="1:17" s="354" customFormat="1">
      <c r="A25" s="356" t="s">
        <v>1033</v>
      </c>
      <c r="B25" s="155" t="s">
        <v>80</v>
      </c>
      <c r="C25" s="279">
        <v>1185</v>
      </c>
      <c r="D25" s="279">
        <v>146</v>
      </c>
      <c r="E25" s="279" t="s">
        <v>1651</v>
      </c>
      <c r="F25" s="279">
        <v>112</v>
      </c>
      <c r="G25" s="279">
        <v>102</v>
      </c>
      <c r="H25" s="279">
        <v>282</v>
      </c>
      <c r="I25" s="279">
        <v>33</v>
      </c>
      <c r="J25" s="280">
        <v>656</v>
      </c>
      <c r="K25" s="467"/>
      <c r="L25" s="467"/>
      <c r="M25" s="467"/>
      <c r="N25" s="73"/>
      <c r="O25" s="467"/>
      <c r="Q25" s="326"/>
    </row>
    <row r="26" spans="1:17" s="354" customFormat="1">
      <c r="A26" s="355" t="s">
        <v>249</v>
      </c>
      <c r="B26" s="155"/>
      <c r="C26" s="279"/>
      <c r="D26" s="279"/>
      <c r="E26" s="279"/>
      <c r="F26" s="279"/>
      <c r="G26" s="279"/>
      <c r="H26" s="279"/>
      <c r="I26" s="279"/>
      <c r="J26" s="280"/>
      <c r="K26" s="467"/>
      <c r="L26" s="467"/>
      <c r="M26" s="467"/>
      <c r="N26" s="358"/>
      <c r="O26" s="467"/>
      <c r="Q26" s="363"/>
    </row>
    <row r="27" spans="1:17" s="354" customFormat="1">
      <c r="A27" s="356" t="s">
        <v>1483</v>
      </c>
      <c r="B27" s="155" t="s">
        <v>80</v>
      </c>
      <c r="C27" s="279">
        <v>2450</v>
      </c>
      <c r="D27" s="279">
        <v>932</v>
      </c>
      <c r="E27" s="279" t="s">
        <v>1651</v>
      </c>
      <c r="F27" s="279">
        <v>201</v>
      </c>
      <c r="G27" s="279">
        <v>174</v>
      </c>
      <c r="H27" s="279">
        <v>707</v>
      </c>
      <c r="I27" s="279">
        <v>14</v>
      </c>
      <c r="J27" s="280">
        <v>1354</v>
      </c>
      <c r="K27" s="467"/>
      <c r="L27" s="467"/>
      <c r="M27" s="467"/>
      <c r="N27" s="73"/>
      <c r="O27" s="467"/>
      <c r="Q27" s="326"/>
    </row>
    <row r="28" spans="1:17" s="354" customFormat="1">
      <c r="A28" s="355" t="s">
        <v>164</v>
      </c>
      <c r="B28" s="155"/>
      <c r="C28" s="279"/>
      <c r="D28" s="279"/>
      <c r="E28" s="279"/>
      <c r="F28" s="279"/>
      <c r="G28" s="279"/>
      <c r="H28" s="279"/>
      <c r="I28" s="279"/>
      <c r="J28" s="280"/>
      <c r="K28" s="467"/>
      <c r="L28" s="467"/>
      <c r="M28" s="467"/>
      <c r="N28" s="358"/>
      <c r="O28" s="467"/>
      <c r="Q28" s="363"/>
    </row>
    <row r="29" spans="1:17" s="354" customFormat="1">
      <c r="A29" s="356" t="s">
        <v>1041</v>
      </c>
      <c r="B29" s="155" t="s">
        <v>80</v>
      </c>
      <c r="C29" s="279">
        <v>285</v>
      </c>
      <c r="D29" s="279">
        <v>168</v>
      </c>
      <c r="E29" s="279" t="s">
        <v>1651</v>
      </c>
      <c r="F29" s="279">
        <v>27</v>
      </c>
      <c r="G29" s="279">
        <v>18</v>
      </c>
      <c r="H29" s="279">
        <v>61</v>
      </c>
      <c r="I29" s="279">
        <v>3</v>
      </c>
      <c r="J29" s="280">
        <v>176</v>
      </c>
      <c r="K29" s="467"/>
      <c r="L29" s="467"/>
      <c r="M29" s="467"/>
      <c r="N29" s="73"/>
      <c r="O29" s="467"/>
      <c r="Q29" s="326"/>
    </row>
    <row r="30" spans="1:17" s="354" customFormat="1">
      <c r="A30" s="355" t="s">
        <v>174</v>
      </c>
      <c r="B30" s="155"/>
      <c r="C30" s="279"/>
      <c r="D30" s="279"/>
      <c r="E30" s="279"/>
      <c r="F30" s="279"/>
      <c r="G30" s="279"/>
      <c r="H30" s="279"/>
      <c r="I30" s="279"/>
      <c r="J30" s="280"/>
      <c r="K30" s="467"/>
      <c r="L30" s="467"/>
      <c r="M30" s="467"/>
      <c r="N30" s="358"/>
      <c r="O30" s="467"/>
      <c r="Q30" s="363"/>
    </row>
    <row r="31" spans="1:17" s="354" customFormat="1">
      <c r="A31" s="356" t="s">
        <v>1043</v>
      </c>
      <c r="B31" s="155" t="s">
        <v>80</v>
      </c>
      <c r="C31" s="279">
        <v>2439</v>
      </c>
      <c r="D31" s="279">
        <v>1873</v>
      </c>
      <c r="E31" s="279" t="s">
        <v>1651</v>
      </c>
      <c r="F31" s="279">
        <v>165</v>
      </c>
      <c r="G31" s="279">
        <v>234</v>
      </c>
      <c r="H31" s="279">
        <v>655</v>
      </c>
      <c r="I31" s="279">
        <v>33</v>
      </c>
      <c r="J31" s="280">
        <v>1352</v>
      </c>
      <c r="K31" s="467"/>
      <c r="L31" s="467"/>
      <c r="M31" s="467"/>
      <c r="N31" s="73"/>
      <c r="O31" s="467"/>
      <c r="Q31" s="326"/>
    </row>
    <row r="32" spans="1:17" s="354" customFormat="1">
      <c r="A32" s="355" t="s">
        <v>262</v>
      </c>
      <c r="B32" s="155"/>
      <c r="C32" s="279"/>
      <c r="D32" s="279"/>
      <c r="E32" s="279"/>
      <c r="F32" s="279"/>
      <c r="G32" s="279"/>
      <c r="H32" s="279"/>
      <c r="I32" s="279"/>
      <c r="J32" s="280"/>
      <c r="K32" s="467"/>
      <c r="L32" s="467"/>
      <c r="M32" s="467"/>
      <c r="N32" s="358"/>
      <c r="O32" s="467"/>
      <c r="Q32" s="363"/>
    </row>
    <row r="33" spans="1:17" s="354" customFormat="1">
      <c r="A33" s="356" t="s">
        <v>1047</v>
      </c>
      <c r="B33" s="155" t="s">
        <v>80</v>
      </c>
      <c r="C33" s="279">
        <v>1063</v>
      </c>
      <c r="D33" s="279">
        <v>621</v>
      </c>
      <c r="E33" s="279" t="s">
        <v>1651</v>
      </c>
      <c r="F33" s="279">
        <v>83</v>
      </c>
      <c r="G33" s="279">
        <v>77</v>
      </c>
      <c r="H33" s="279">
        <v>276</v>
      </c>
      <c r="I33" s="279">
        <v>15</v>
      </c>
      <c r="J33" s="280">
        <v>612</v>
      </c>
      <c r="K33" s="467"/>
      <c r="L33" s="467"/>
      <c r="M33" s="467"/>
      <c r="N33" s="73"/>
      <c r="O33" s="467"/>
      <c r="Q33" s="326"/>
    </row>
    <row r="34" spans="1:17">
      <c r="A34" s="355" t="s">
        <v>265</v>
      </c>
      <c r="B34" s="141"/>
      <c r="C34" s="279"/>
      <c r="D34" s="279"/>
      <c r="E34" s="279"/>
      <c r="F34" s="279"/>
      <c r="G34" s="279"/>
      <c r="H34" s="279"/>
      <c r="I34" s="279"/>
      <c r="J34" s="280"/>
      <c r="K34" s="149"/>
      <c r="L34" s="149"/>
      <c r="M34" s="149"/>
      <c r="N34" s="358"/>
      <c r="O34" s="149"/>
      <c r="Q34" s="363"/>
    </row>
    <row r="35" spans="1:17">
      <c r="A35" s="356" t="s">
        <v>1050</v>
      </c>
      <c r="B35" s="155" t="s">
        <v>80</v>
      </c>
      <c r="C35" s="279">
        <v>984</v>
      </c>
      <c r="D35" s="279">
        <v>453</v>
      </c>
      <c r="E35" s="279" t="s">
        <v>1651</v>
      </c>
      <c r="F35" s="279">
        <v>65</v>
      </c>
      <c r="G35" s="279">
        <v>65</v>
      </c>
      <c r="H35" s="279">
        <v>238</v>
      </c>
      <c r="I35" s="279">
        <v>22</v>
      </c>
      <c r="J35" s="280">
        <v>594</v>
      </c>
      <c r="K35" s="149"/>
      <c r="L35" s="149"/>
      <c r="M35" s="149"/>
      <c r="N35" s="73"/>
      <c r="O35" s="149"/>
      <c r="Q35" s="326"/>
    </row>
    <row r="36" spans="1:17">
      <c r="A36" s="355" t="s">
        <v>1500</v>
      </c>
      <c r="B36" s="141"/>
      <c r="C36" s="279"/>
      <c r="D36" s="279"/>
      <c r="E36" s="279"/>
      <c r="F36" s="279"/>
      <c r="G36" s="279"/>
      <c r="H36" s="279"/>
      <c r="I36" s="279"/>
      <c r="J36" s="280"/>
      <c r="K36" s="149"/>
      <c r="L36" s="149"/>
      <c r="M36" s="149"/>
      <c r="N36" s="642"/>
      <c r="O36" s="149"/>
      <c r="Q36" s="643"/>
    </row>
    <row r="37" spans="1:17" ht="23.65">
      <c r="A37" s="146" t="s">
        <v>84</v>
      </c>
      <c r="B37" s="141" t="s">
        <v>80</v>
      </c>
      <c r="C37" s="277">
        <v>19622</v>
      </c>
      <c r="D37" s="277">
        <v>11453</v>
      </c>
      <c r="E37" s="277" t="s">
        <v>1651</v>
      </c>
      <c r="F37" s="277">
        <v>1488</v>
      </c>
      <c r="G37" s="277">
        <v>1680</v>
      </c>
      <c r="H37" s="277">
        <v>5279</v>
      </c>
      <c r="I37" s="277">
        <v>535</v>
      </c>
      <c r="J37" s="278">
        <v>10640</v>
      </c>
      <c r="K37" s="149"/>
      <c r="L37" s="149"/>
      <c r="M37" s="149"/>
      <c r="N37" s="73"/>
      <c r="O37" s="149"/>
      <c r="Q37" s="326"/>
    </row>
    <row r="38" spans="1:17">
      <c r="A38" s="225" t="s">
        <v>2145</v>
      </c>
      <c r="B38" s="141" t="s">
        <v>528</v>
      </c>
      <c r="C38" s="277">
        <v>11963</v>
      </c>
      <c r="D38" s="277">
        <v>6730</v>
      </c>
      <c r="E38" s="277" t="s">
        <v>1651</v>
      </c>
      <c r="F38" s="277">
        <v>961</v>
      </c>
      <c r="G38" s="277">
        <v>1081</v>
      </c>
      <c r="H38" s="277">
        <v>3038</v>
      </c>
      <c r="I38" s="277">
        <v>345</v>
      </c>
      <c r="J38" s="278">
        <v>6538</v>
      </c>
      <c r="K38" s="149"/>
      <c r="L38" s="149"/>
      <c r="M38" s="149"/>
      <c r="N38" s="73"/>
      <c r="O38" s="149"/>
      <c r="Q38" s="326"/>
    </row>
    <row r="39" spans="1:17">
      <c r="A39" s="357"/>
      <c r="B39" s="141" t="s">
        <v>83</v>
      </c>
      <c r="C39" s="277">
        <v>7659</v>
      </c>
      <c r="D39" s="277">
        <v>4723</v>
      </c>
      <c r="E39" s="277" t="s">
        <v>1651</v>
      </c>
      <c r="F39" s="277">
        <v>527</v>
      </c>
      <c r="G39" s="277">
        <v>599</v>
      </c>
      <c r="H39" s="277">
        <v>2241</v>
      </c>
      <c r="I39" s="277">
        <v>190</v>
      </c>
      <c r="J39" s="278">
        <v>4102</v>
      </c>
      <c r="K39" s="149"/>
      <c r="L39" s="149"/>
      <c r="M39" s="149"/>
      <c r="N39" s="73"/>
      <c r="O39" s="149"/>
      <c r="Q39" s="326"/>
    </row>
    <row r="40" spans="1:17">
      <c r="A40" s="356" t="s">
        <v>103</v>
      </c>
      <c r="B40" s="155" t="s">
        <v>80</v>
      </c>
      <c r="C40" s="279">
        <v>1710</v>
      </c>
      <c r="D40" s="279">
        <v>1432</v>
      </c>
      <c r="E40" s="279" t="s">
        <v>1651</v>
      </c>
      <c r="F40" s="279">
        <v>131</v>
      </c>
      <c r="G40" s="279">
        <v>122</v>
      </c>
      <c r="H40" s="279">
        <v>533</v>
      </c>
      <c r="I40" s="279">
        <v>48</v>
      </c>
      <c r="J40" s="280">
        <v>876</v>
      </c>
      <c r="K40" s="149"/>
      <c r="L40" s="149"/>
      <c r="M40" s="149"/>
      <c r="N40" s="73"/>
      <c r="O40" s="149"/>
      <c r="Q40" s="326"/>
    </row>
    <row r="41" spans="1:17">
      <c r="A41" s="644" t="s">
        <v>104</v>
      </c>
      <c r="B41" s="155"/>
      <c r="C41" s="279"/>
      <c r="D41" s="279"/>
      <c r="E41" s="279"/>
      <c r="F41" s="279"/>
      <c r="G41" s="279"/>
      <c r="H41" s="279"/>
      <c r="I41" s="279"/>
      <c r="J41" s="280"/>
      <c r="K41" s="149"/>
      <c r="L41" s="149"/>
      <c r="M41" s="149"/>
      <c r="N41" s="360"/>
      <c r="O41" s="149"/>
      <c r="Q41" s="361"/>
    </row>
    <row r="42" spans="1:17">
      <c r="A42" s="356" t="s">
        <v>1501</v>
      </c>
      <c r="B42" s="155" t="s">
        <v>80</v>
      </c>
      <c r="C42" s="279">
        <v>2155</v>
      </c>
      <c r="D42" s="279">
        <v>1387</v>
      </c>
      <c r="E42" s="279" t="s">
        <v>1651</v>
      </c>
      <c r="F42" s="279">
        <v>143</v>
      </c>
      <c r="G42" s="279">
        <v>214</v>
      </c>
      <c r="H42" s="279">
        <v>506</v>
      </c>
      <c r="I42" s="279">
        <v>89</v>
      </c>
      <c r="J42" s="280">
        <v>1203</v>
      </c>
      <c r="K42" s="149"/>
      <c r="L42" s="149"/>
      <c r="M42" s="149"/>
      <c r="N42" s="73"/>
      <c r="O42" s="149"/>
      <c r="Q42" s="326"/>
    </row>
    <row r="43" spans="1:17">
      <c r="A43" s="644" t="s">
        <v>536</v>
      </c>
      <c r="B43" s="155"/>
      <c r="C43" s="279"/>
      <c r="D43" s="279"/>
      <c r="E43" s="279"/>
      <c r="F43" s="279"/>
      <c r="G43" s="279"/>
      <c r="H43" s="279"/>
      <c r="I43" s="279"/>
      <c r="J43" s="280"/>
      <c r="K43" s="149"/>
      <c r="L43" s="149"/>
      <c r="M43" s="149"/>
      <c r="N43" s="149"/>
      <c r="O43" s="149"/>
    </row>
    <row r="44" spans="1:17">
      <c r="A44" s="356" t="s">
        <v>683</v>
      </c>
      <c r="B44" s="155" t="s">
        <v>80</v>
      </c>
      <c r="C44" s="279">
        <v>2655</v>
      </c>
      <c r="D44" s="279">
        <v>1738</v>
      </c>
      <c r="E44" s="279" t="s">
        <v>1651</v>
      </c>
      <c r="F44" s="279">
        <v>179</v>
      </c>
      <c r="G44" s="279">
        <v>275</v>
      </c>
      <c r="H44" s="279">
        <v>747</v>
      </c>
      <c r="I44" s="279">
        <v>108</v>
      </c>
      <c r="J44" s="280">
        <v>1346</v>
      </c>
      <c r="K44" s="149"/>
      <c r="L44" s="149"/>
      <c r="M44" s="149"/>
      <c r="N44" s="73"/>
      <c r="O44" s="149"/>
      <c r="Q44" s="326"/>
    </row>
    <row r="45" spans="1:17">
      <c r="A45" s="644" t="s">
        <v>124</v>
      </c>
      <c r="B45" s="155"/>
      <c r="C45" s="279"/>
      <c r="D45" s="279"/>
      <c r="E45" s="279"/>
      <c r="F45" s="279"/>
      <c r="G45" s="279"/>
      <c r="H45" s="279"/>
      <c r="I45" s="279"/>
      <c r="J45" s="280"/>
      <c r="K45" s="149"/>
      <c r="L45" s="149"/>
      <c r="M45" s="149"/>
      <c r="N45" s="360"/>
      <c r="O45" s="149"/>
      <c r="Q45" s="361"/>
    </row>
    <row r="46" spans="1:17">
      <c r="A46" s="356" t="s">
        <v>240</v>
      </c>
      <c r="B46" s="155" t="s">
        <v>80</v>
      </c>
      <c r="C46" s="279">
        <v>4832</v>
      </c>
      <c r="D46" s="279">
        <v>2915</v>
      </c>
      <c r="E46" s="279" t="s">
        <v>1651</v>
      </c>
      <c r="F46" s="279">
        <v>350</v>
      </c>
      <c r="G46" s="279">
        <v>394</v>
      </c>
      <c r="H46" s="279">
        <v>1366</v>
      </c>
      <c r="I46" s="279">
        <v>147</v>
      </c>
      <c r="J46" s="280">
        <v>2575</v>
      </c>
      <c r="K46" s="149"/>
      <c r="L46" s="149"/>
      <c r="M46" s="149"/>
      <c r="N46" s="73"/>
      <c r="O46" s="149"/>
      <c r="Q46" s="326"/>
    </row>
    <row r="47" spans="1:17">
      <c r="A47" s="644" t="s">
        <v>132</v>
      </c>
      <c r="B47" s="155"/>
      <c r="C47" s="279"/>
      <c r="D47" s="279"/>
      <c r="E47" s="279"/>
      <c r="F47" s="279"/>
      <c r="G47" s="279"/>
      <c r="H47" s="279"/>
      <c r="I47" s="279"/>
      <c r="J47" s="280"/>
      <c r="K47" s="149"/>
      <c r="L47" s="149"/>
      <c r="M47" s="149"/>
      <c r="N47" s="358"/>
      <c r="O47" s="149"/>
      <c r="Q47" s="359"/>
    </row>
    <row r="48" spans="1:17">
      <c r="A48" s="356" t="s">
        <v>1027</v>
      </c>
      <c r="B48" s="155" t="s">
        <v>80</v>
      </c>
      <c r="C48" s="279">
        <v>863</v>
      </c>
      <c r="D48" s="279">
        <v>476</v>
      </c>
      <c r="E48" s="279" t="s">
        <v>1651</v>
      </c>
      <c r="F48" s="279">
        <v>96</v>
      </c>
      <c r="G48" s="279">
        <v>72</v>
      </c>
      <c r="H48" s="279">
        <v>196</v>
      </c>
      <c r="I48" s="279">
        <v>28</v>
      </c>
      <c r="J48" s="280">
        <v>471</v>
      </c>
      <c r="K48" s="149"/>
      <c r="L48" s="149"/>
      <c r="M48" s="149"/>
      <c r="N48" s="73"/>
      <c r="O48" s="149"/>
      <c r="Q48" s="326"/>
    </row>
    <row r="49" spans="1:17">
      <c r="A49" s="644" t="s">
        <v>245</v>
      </c>
      <c r="B49" s="155"/>
      <c r="C49" s="279"/>
      <c r="D49" s="279"/>
      <c r="E49" s="279"/>
      <c r="F49" s="279"/>
      <c r="G49" s="279"/>
      <c r="H49" s="279"/>
      <c r="I49" s="279"/>
      <c r="J49" s="280"/>
      <c r="K49" s="149"/>
      <c r="L49" s="149"/>
      <c r="M49" s="149"/>
      <c r="N49" s="149"/>
      <c r="O49" s="149"/>
    </row>
    <row r="50" spans="1:17">
      <c r="A50" s="356" t="s">
        <v>1033</v>
      </c>
      <c r="B50" s="155" t="s">
        <v>80</v>
      </c>
      <c r="C50" s="279">
        <v>1156</v>
      </c>
      <c r="D50" s="279">
        <v>145</v>
      </c>
      <c r="E50" s="279" t="s">
        <v>1651</v>
      </c>
      <c r="F50" s="279">
        <v>108</v>
      </c>
      <c r="G50" s="279">
        <v>102</v>
      </c>
      <c r="H50" s="279">
        <v>273</v>
      </c>
      <c r="I50" s="279">
        <v>33</v>
      </c>
      <c r="J50" s="280">
        <v>640</v>
      </c>
      <c r="K50" s="149"/>
      <c r="L50" s="149"/>
      <c r="M50" s="149"/>
      <c r="N50" s="73"/>
      <c r="O50" s="149"/>
      <c r="Q50" s="326"/>
    </row>
    <row r="51" spans="1:17">
      <c r="A51" s="644" t="s">
        <v>249</v>
      </c>
      <c r="B51" s="155"/>
      <c r="C51" s="279"/>
      <c r="D51" s="279"/>
      <c r="E51" s="279"/>
      <c r="F51" s="279"/>
      <c r="G51" s="279"/>
      <c r="H51" s="279"/>
      <c r="I51" s="279"/>
      <c r="J51" s="280"/>
      <c r="K51" s="149"/>
      <c r="L51" s="149"/>
      <c r="M51" s="149"/>
      <c r="N51" s="149"/>
      <c r="O51" s="149"/>
    </row>
    <row r="52" spans="1:17">
      <c r="A52" s="356" t="s">
        <v>1483</v>
      </c>
      <c r="B52" s="155" t="s">
        <v>80</v>
      </c>
      <c r="C52" s="279">
        <v>2374</v>
      </c>
      <c r="D52" s="279">
        <v>915</v>
      </c>
      <c r="E52" s="279" t="s">
        <v>1651</v>
      </c>
      <c r="F52" s="279">
        <v>194</v>
      </c>
      <c r="G52" s="279">
        <v>172</v>
      </c>
      <c r="H52" s="279">
        <v>690</v>
      </c>
      <c r="I52" s="279">
        <v>14</v>
      </c>
      <c r="J52" s="280">
        <v>1304</v>
      </c>
      <c r="K52" s="149"/>
      <c r="L52" s="149"/>
      <c r="M52" s="149"/>
      <c r="N52" s="73"/>
      <c r="O52" s="149"/>
      <c r="Q52" s="326"/>
    </row>
    <row r="53" spans="1:17">
      <c r="A53" s="644" t="s">
        <v>164</v>
      </c>
      <c r="B53" s="155"/>
      <c r="C53" s="279"/>
      <c r="D53" s="279"/>
      <c r="E53" s="279"/>
      <c r="F53" s="279"/>
      <c r="G53" s="279"/>
      <c r="H53" s="279"/>
      <c r="I53" s="279"/>
      <c r="J53" s="280"/>
      <c r="K53" s="149"/>
      <c r="L53" s="149"/>
      <c r="M53" s="149"/>
      <c r="N53" s="149"/>
      <c r="O53" s="149"/>
    </row>
    <row r="54" spans="1:17">
      <c r="A54" s="356" t="s">
        <v>1041</v>
      </c>
      <c r="B54" s="155" t="s">
        <v>80</v>
      </c>
      <c r="C54" s="279">
        <v>285</v>
      </c>
      <c r="D54" s="279">
        <v>168</v>
      </c>
      <c r="E54" s="279" t="s">
        <v>1651</v>
      </c>
      <c r="F54" s="279">
        <v>27</v>
      </c>
      <c r="G54" s="279">
        <v>18</v>
      </c>
      <c r="H54" s="279">
        <v>61</v>
      </c>
      <c r="I54" s="279">
        <v>3</v>
      </c>
      <c r="J54" s="280">
        <v>176</v>
      </c>
      <c r="K54" s="149"/>
      <c r="L54" s="149"/>
      <c r="M54" s="149"/>
      <c r="N54" s="73"/>
      <c r="O54" s="149"/>
      <c r="Q54" s="326"/>
    </row>
    <row r="55" spans="1:17">
      <c r="A55" s="644" t="s">
        <v>174</v>
      </c>
      <c r="B55" s="155"/>
      <c r="C55" s="279"/>
      <c r="D55" s="279"/>
      <c r="E55" s="279"/>
      <c r="F55" s="279"/>
      <c r="G55" s="279"/>
      <c r="H55" s="279"/>
      <c r="I55" s="279"/>
      <c r="J55" s="280"/>
      <c r="K55" s="149"/>
      <c r="L55" s="149"/>
      <c r="M55" s="149"/>
      <c r="N55" s="358"/>
      <c r="O55" s="149"/>
      <c r="Q55" s="359"/>
    </row>
    <row r="56" spans="1:17">
      <c r="A56" s="356" t="s">
        <v>1043</v>
      </c>
      <c r="B56" s="155" t="s">
        <v>80</v>
      </c>
      <c r="C56" s="279">
        <v>1626</v>
      </c>
      <c r="D56" s="279">
        <v>1249</v>
      </c>
      <c r="E56" s="279" t="s">
        <v>1651</v>
      </c>
      <c r="F56" s="279">
        <v>113</v>
      </c>
      <c r="G56" s="279">
        <v>173</v>
      </c>
      <c r="H56" s="279">
        <v>418</v>
      </c>
      <c r="I56" s="279">
        <v>29</v>
      </c>
      <c r="J56" s="280">
        <v>893</v>
      </c>
      <c r="K56" s="149"/>
      <c r="L56" s="149"/>
      <c r="M56" s="149"/>
      <c r="N56" s="73"/>
      <c r="O56" s="149"/>
      <c r="Q56" s="326"/>
    </row>
    <row r="57" spans="1:17">
      <c r="A57" s="644" t="s">
        <v>262</v>
      </c>
      <c r="B57" s="155"/>
      <c r="C57" s="279"/>
      <c r="D57" s="279"/>
      <c r="E57" s="279"/>
      <c r="F57" s="279"/>
      <c r="G57" s="279"/>
      <c r="H57" s="279"/>
      <c r="I57" s="279"/>
      <c r="J57" s="280"/>
      <c r="K57" s="149"/>
      <c r="L57" s="149"/>
      <c r="M57" s="149"/>
      <c r="N57" s="358"/>
      <c r="O57" s="149"/>
      <c r="Q57" s="359"/>
    </row>
    <row r="58" spans="1:17">
      <c r="A58" s="356" t="s">
        <v>1047</v>
      </c>
      <c r="B58" s="155" t="s">
        <v>80</v>
      </c>
      <c r="C58" s="279">
        <v>987</v>
      </c>
      <c r="D58" s="279">
        <v>578</v>
      </c>
      <c r="E58" s="279" t="s">
        <v>1651</v>
      </c>
      <c r="F58" s="279">
        <v>82</v>
      </c>
      <c r="G58" s="279">
        <v>73</v>
      </c>
      <c r="H58" s="279">
        <v>253</v>
      </c>
      <c r="I58" s="279">
        <v>14</v>
      </c>
      <c r="J58" s="280">
        <v>565</v>
      </c>
      <c r="K58" s="149"/>
      <c r="L58" s="149"/>
      <c r="M58" s="149"/>
      <c r="N58" s="73"/>
      <c r="O58" s="149"/>
      <c r="Q58" s="326"/>
    </row>
    <row r="59" spans="1:17">
      <c r="A59" s="644" t="s">
        <v>265</v>
      </c>
      <c r="B59" s="141"/>
      <c r="C59" s="279"/>
      <c r="D59" s="279"/>
      <c r="E59" s="279"/>
      <c r="F59" s="279"/>
      <c r="G59" s="279"/>
      <c r="H59" s="279"/>
      <c r="I59" s="279"/>
      <c r="J59" s="280"/>
      <c r="K59" s="149"/>
      <c r="L59" s="149"/>
      <c r="M59" s="149"/>
      <c r="N59" s="358"/>
      <c r="O59" s="149"/>
      <c r="Q59" s="359"/>
    </row>
    <row r="60" spans="1:17">
      <c r="A60" s="356" t="s">
        <v>1050</v>
      </c>
      <c r="B60" s="155" t="s">
        <v>80</v>
      </c>
      <c r="C60" s="279">
        <v>979</v>
      </c>
      <c r="D60" s="279">
        <v>450</v>
      </c>
      <c r="E60" s="279" t="s">
        <v>1651</v>
      </c>
      <c r="F60" s="279">
        <v>65</v>
      </c>
      <c r="G60" s="279">
        <v>65</v>
      </c>
      <c r="H60" s="279">
        <v>236</v>
      </c>
      <c r="I60" s="279">
        <v>22</v>
      </c>
      <c r="J60" s="280">
        <v>591</v>
      </c>
      <c r="K60" s="149"/>
      <c r="L60" s="149"/>
      <c r="M60" s="149"/>
      <c r="N60" s="73"/>
      <c r="O60" s="149"/>
      <c r="Q60" s="326"/>
    </row>
    <row r="61" spans="1:17">
      <c r="A61" s="644" t="s">
        <v>212</v>
      </c>
      <c r="B61" s="141"/>
      <c r="C61" s="279"/>
      <c r="D61" s="279"/>
      <c r="E61" s="279"/>
      <c r="F61" s="279"/>
      <c r="G61" s="279"/>
      <c r="H61" s="279"/>
      <c r="I61" s="279"/>
      <c r="J61" s="280"/>
      <c r="K61" s="149"/>
      <c r="L61" s="149"/>
      <c r="M61" s="149"/>
      <c r="N61" s="146"/>
      <c r="O61" s="149"/>
      <c r="Q61" s="227"/>
    </row>
    <row r="62" spans="1:17">
      <c r="A62" s="146" t="s">
        <v>85</v>
      </c>
      <c r="B62" s="141" t="s">
        <v>80</v>
      </c>
      <c r="C62" s="277">
        <v>817</v>
      </c>
      <c r="D62" s="277">
        <v>629</v>
      </c>
      <c r="E62" s="277" t="s">
        <v>1651</v>
      </c>
      <c r="F62" s="277">
        <v>50</v>
      </c>
      <c r="G62" s="277">
        <v>61</v>
      </c>
      <c r="H62" s="277">
        <v>241</v>
      </c>
      <c r="I62" s="277">
        <v>4</v>
      </c>
      <c r="J62" s="278">
        <v>461</v>
      </c>
      <c r="K62" s="149"/>
      <c r="L62" s="149"/>
      <c r="M62" s="149"/>
      <c r="N62" s="73"/>
      <c r="O62" s="149"/>
      <c r="Q62" s="326"/>
    </row>
    <row r="63" spans="1:17">
      <c r="A63" s="225" t="s">
        <v>2146</v>
      </c>
      <c r="B63" s="141" t="s">
        <v>528</v>
      </c>
      <c r="C63" s="277">
        <v>740</v>
      </c>
      <c r="D63" s="277">
        <v>574</v>
      </c>
      <c r="E63" s="277" t="s">
        <v>1651</v>
      </c>
      <c r="F63" s="277">
        <v>45</v>
      </c>
      <c r="G63" s="277">
        <v>54</v>
      </c>
      <c r="H63" s="277">
        <v>221</v>
      </c>
      <c r="I63" s="277">
        <v>3</v>
      </c>
      <c r="J63" s="278">
        <v>417</v>
      </c>
      <c r="K63" s="149"/>
      <c r="L63" s="149"/>
      <c r="M63" s="149"/>
      <c r="N63" s="73"/>
      <c r="O63" s="149"/>
      <c r="Q63" s="326"/>
    </row>
    <row r="64" spans="1:17">
      <c r="A64" s="357"/>
      <c r="B64" s="141" t="s">
        <v>83</v>
      </c>
      <c r="C64" s="277">
        <v>77</v>
      </c>
      <c r="D64" s="277">
        <v>55</v>
      </c>
      <c r="E64" s="277" t="s">
        <v>1651</v>
      </c>
      <c r="F64" s="277">
        <v>5</v>
      </c>
      <c r="G64" s="277">
        <v>7</v>
      </c>
      <c r="H64" s="277">
        <v>20</v>
      </c>
      <c r="I64" s="277">
        <v>1</v>
      </c>
      <c r="J64" s="278">
        <v>44</v>
      </c>
      <c r="K64" s="149"/>
      <c r="L64" s="149"/>
      <c r="M64" s="149"/>
      <c r="N64" s="73"/>
      <c r="O64" s="149"/>
      <c r="Q64" s="326"/>
    </row>
    <row r="65" spans="1:17">
      <c r="A65" s="356" t="s">
        <v>103</v>
      </c>
      <c r="B65" s="155" t="s">
        <v>80</v>
      </c>
      <c r="C65" s="279">
        <v>1</v>
      </c>
      <c r="D65" s="279" t="s">
        <v>92</v>
      </c>
      <c r="E65" s="279" t="s">
        <v>1651</v>
      </c>
      <c r="F65" s="279" t="s">
        <v>92</v>
      </c>
      <c r="G65" s="279" t="s">
        <v>92</v>
      </c>
      <c r="H65" s="279">
        <v>1</v>
      </c>
      <c r="I65" s="279" t="s">
        <v>92</v>
      </c>
      <c r="J65" s="280" t="s">
        <v>92</v>
      </c>
      <c r="K65" s="149"/>
      <c r="L65" s="149"/>
      <c r="M65" s="149"/>
      <c r="N65" s="73"/>
      <c r="O65" s="149"/>
      <c r="Q65" s="326"/>
    </row>
    <row r="66" spans="1:17">
      <c r="A66" s="644" t="s">
        <v>104</v>
      </c>
      <c r="B66" s="155"/>
      <c r="C66" s="279"/>
      <c r="D66" s="279"/>
      <c r="E66" s="279"/>
      <c r="F66" s="279"/>
      <c r="G66" s="279"/>
      <c r="H66" s="279"/>
      <c r="I66" s="279"/>
      <c r="J66" s="280"/>
      <c r="K66" s="149"/>
      <c r="L66" s="149"/>
      <c r="M66" s="149"/>
      <c r="N66" s="73"/>
      <c r="O66" s="149"/>
      <c r="Q66" s="326"/>
    </row>
    <row r="67" spans="1:17">
      <c r="A67" s="356" t="s">
        <v>683</v>
      </c>
      <c r="B67" s="155" t="s">
        <v>80</v>
      </c>
      <c r="C67" s="279">
        <v>11</v>
      </c>
      <c r="D67" s="279">
        <v>11</v>
      </c>
      <c r="E67" s="279" t="s">
        <v>1651</v>
      </c>
      <c r="F67" s="279">
        <v>1</v>
      </c>
      <c r="G67" s="279">
        <v>1</v>
      </c>
      <c r="H67" s="279">
        <v>3</v>
      </c>
      <c r="I67" s="279" t="s">
        <v>92</v>
      </c>
      <c r="J67" s="280">
        <v>6</v>
      </c>
      <c r="K67" s="149"/>
      <c r="L67" s="149"/>
      <c r="M67" s="149"/>
      <c r="N67" s="73"/>
      <c r="O67" s="149"/>
      <c r="Q67" s="326"/>
    </row>
    <row r="68" spans="1:17">
      <c r="A68" s="644" t="s">
        <v>124</v>
      </c>
      <c r="B68" s="155"/>
      <c r="C68" s="279"/>
      <c r="D68" s="279"/>
      <c r="E68" s="279"/>
      <c r="F68" s="279"/>
      <c r="G68" s="279"/>
      <c r="H68" s="279"/>
      <c r="I68" s="279"/>
      <c r="J68" s="280"/>
      <c r="K68" s="149"/>
      <c r="L68" s="149"/>
      <c r="M68" s="149"/>
      <c r="N68" s="73"/>
      <c r="O68" s="149"/>
      <c r="Q68" s="326"/>
    </row>
    <row r="69" spans="1:17">
      <c r="A69" s="122" t="s">
        <v>1483</v>
      </c>
      <c r="B69" s="155" t="s">
        <v>80</v>
      </c>
      <c r="C69" s="279">
        <v>1</v>
      </c>
      <c r="D69" s="279">
        <v>1</v>
      </c>
      <c r="E69" s="279" t="s">
        <v>1651</v>
      </c>
      <c r="F69" s="279" t="s">
        <v>92</v>
      </c>
      <c r="G69" s="279" t="s">
        <v>92</v>
      </c>
      <c r="H69" s="279">
        <v>1</v>
      </c>
      <c r="I69" s="279" t="s">
        <v>92</v>
      </c>
      <c r="J69" s="280" t="s">
        <v>92</v>
      </c>
      <c r="K69" s="149"/>
      <c r="L69" s="149"/>
      <c r="M69" s="149"/>
      <c r="N69" s="73"/>
      <c r="O69" s="149"/>
      <c r="Q69" s="326"/>
    </row>
    <row r="70" spans="1:17">
      <c r="A70" s="245" t="s">
        <v>164</v>
      </c>
      <c r="B70" s="155"/>
      <c r="C70" s="279"/>
      <c r="D70" s="279"/>
      <c r="E70" s="279"/>
      <c r="F70" s="279"/>
      <c r="G70" s="279"/>
      <c r="H70" s="279"/>
      <c r="I70" s="279"/>
      <c r="J70" s="280"/>
      <c r="K70" s="149"/>
      <c r="L70" s="149"/>
      <c r="M70" s="149"/>
      <c r="N70" s="73"/>
      <c r="O70" s="149"/>
      <c r="Q70" s="326"/>
    </row>
    <row r="71" spans="1:17">
      <c r="A71" s="122" t="s">
        <v>1485</v>
      </c>
      <c r="B71" s="155" t="s">
        <v>80</v>
      </c>
      <c r="C71" s="279">
        <v>792</v>
      </c>
      <c r="D71" s="279">
        <v>605</v>
      </c>
      <c r="E71" s="279" t="s">
        <v>1651</v>
      </c>
      <c r="F71" s="279">
        <v>49</v>
      </c>
      <c r="G71" s="279">
        <v>59</v>
      </c>
      <c r="H71" s="279">
        <v>232</v>
      </c>
      <c r="I71" s="279">
        <v>4</v>
      </c>
      <c r="J71" s="280">
        <v>448</v>
      </c>
      <c r="K71" s="149"/>
      <c r="L71" s="149"/>
      <c r="M71" s="149"/>
      <c r="N71" s="73"/>
      <c r="O71" s="149"/>
      <c r="Q71" s="326"/>
    </row>
    <row r="72" spans="1:17">
      <c r="A72" s="245" t="s">
        <v>190</v>
      </c>
      <c r="B72" s="155"/>
      <c r="C72" s="279"/>
      <c r="D72" s="279"/>
      <c r="E72" s="279"/>
      <c r="F72" s="279"/>
      <c r="G72" s="279"/>
      <c r="H72" s="279"/>
      <c r="I72" s="279"/>
      <c r="J72" s="280"/>
      <c r="K72" s="149"/>
      <c r="L72" s="149"/>
      <c r="M72" s="149"/>
      <c r="N72" s="73"/>
      <c r="O72" s="149"/>
      <c r="Q72" s="326"/>
    </row>
    <row r="73" spans="1:17">
      <c r="A73" s="122" t="s">
        <v>199</v>
      </c>
      <c r="B73" s="155" t="s">
        <v>80</v>
      </c>
      <c r="C73" s="279">
        <v>12</v>
      </c>
      <c r="D73" s="279">
        <v>12</v>
      </c>
      <c r="E73" s="279" t="s">
        <v>1651</v>
      </c>
      <c r="F73" s="279" t="s">
        <v>92</v>
      </c>
      <c r="G73" s="279">
        <v>1</v>
      </c>
      <c r="H73" s="279">
        <v>4</v>
      </c>
      <c r="I73" s="279" t="s">
        <v>92</v>
      </c>
      <c r="J73" s="280">
        <v>7</v>
      </c>
      <c r="K73" s="149"/>
      <c r="L73" s="149"/>
      <c r="M73" s="149"/>
      <c r="N73" s="73"/>
      <c r="O73" s="149"/>
      <c r="Q73" s="326"/>
    </row>
    <row r="74" spans="1:17">
      <c r="A74" s="245" t="s">
        <v>200</v>
      </c>
      <c r="B74" s="155"/>
      <c r="C74" s="279"/>
      <c r="D74" s="279"/>
      <c r="E74" s="279"/>
      <c r="F74" s="279"/>
      <c r="G74" s="279"/>
      <c r="H74" s="279"/>
      <c r="I74" s="279"/>
      <c r="J74" s="280"/>
      <c r="K74" s="149"/>
      <c r="L74" s="149"/>
      <c r="M74" s="149"/>
      <c r="N74" s="73"/>
      <c r="O74" s="149"/>
      <c r="Q74" s="326"/>
    </row>
    <row r="75" spans="1:17" ht="23.65">
      <c r="A75" s="146" t="s">
        <v>87</v>
      </c>
      <c r="B75" s="141" t="s">
        <v>80</v>
      </c>
      <c r="C75" s="277">
        <v>76</v>
      </c>
      <c r="D75" s="277">
        <v>34</v>
      </c>
      <c r="E75" s="277" t="s">
        <v>1651</v>
      </c>
      <c r="F75" s="277">
        <v>10</v>
      </c>
      <c r="G75" s="277">
        <v>4</v>
      </c>
      <c r="H75" s="277">
        <v>25</v>
      </c>
      <c r="I75" s="277" t="s">
        <v>92</v>
      </c>
      <c r="J75" s="278">
        <v>37</v>
      </c>
      <c r="K75" s="149"/>
      <c r="L75" s="149"/>
      <c r="M75" s="149"/>
      <c r="N75" s="73"/>
      <c r="O75" s="149"/>
      <c r="Q75" s="326"/>
    </row>
    <row r="76" spans="1:17" ht="23.65">
      <c r="A76" s="225" t="s">
        <v>2147</v>
      </c>
      <c r="B76" s="141" t="s">
        <v>528</v>
      </c>
      <c r="C76" s="277">
        <v>59</v>
      </c>
      <c r="D76" s="277">
        <v>27</v>
      </c>
      <c r="E76" s="277" t="s">
        <v>1651</v>
      </c>
      <c r="F76" s="277">
        <v>8</v>
      </c>
      <c r="G76" s="277">
        <v>2</v>
      </c>
      <c r="H76" s="277">
        <v>22</v>
      </c>
      <c r="I76" s="277" t="s">
        <v>92</v>
      </c>
      <c r="J76" s="278">
        <v>27</v>
      </c>
      <c r="K76" s="149"/>
      <c r="L76" s="149"/>
      <c r="M76" s="149"/>
      <c r="N76" s="73"/>
      <c r="O76" s="149"/>
      <c r="Q76" s="326"/>
    </row>
    <row r="77" spans="1:17">
      <c r="A77" s="356"/>
      <c r="B77" s="141" t="s">
        <v>83</v>
      </c>
      <c r="C77" s="277">
        <v>17</v>
      </c>
      <c r="D77" s="277">
        <v>7</v>
      </c>
      <c r="E77" s="277" t="s">
        <v>1651</v>
      </c>
      <c r="F77" s="277">
        <v>2</v>
      </c>
      <c r="G77" s="277">
        <v>2</v>
      </c>
      <c r="H77" s="277">
        <v>3</v>
      </c>
      <c r="I77" s="277" t="s">
        <v>92</v>
      </c>
      <c r="J77" s="278">
        <v>10</v>
      </c>
      <c r="K77" s="149"/>
      <c r="L77" s="149"/>
      <c r="M77" s="149"/>
      <c r="N77" s="73"/>
      <c r="O77" s="149"/>
      <c r="Q77" s="326"/>
    </row>
    <row r="78" spans="1:17">
      <c r="A78" s="122" t="s">
        <v>123</v>
      </c>
      <c r="B78" s="155" t="s">
        <v>80</v>
      </c>
      <c r="C78" s="279">
        <v>24</v>
      </c>
      <c r="D78" s="279">
        <v>19</v>
      </c>
      <c r="E78" s="279" t="s">
        <v>1651</v>
      </c>
      <c r="F78" s="279">
        <v>3</v>
      </c>
      <c r="G78" s="279">
        <v>2</v>
      </c>
      <c r="H78" s="279">
        <v>10</v>
      </c>
      <c r="I78" s="279" t="s">
        <v>92</v>
      </c>
      <c r="J78" s="280">
        <v>9</v>
      </c>
      <c r="K78" s="149"/>
      <c r="L78" s="149"/>
      <c r="M78" s="149"/>
      <c r="N78" s="73"/>
      <c r="O78" s="149"/>
      <c r="Q78" s="326"/>
    </row>
    <row r="79" spans="1:17">
      <c r="A79" s="245" t="s">
        <v>124</v>
      </c>
      <c r="B79" s="155"/>
      <c r="C79" s="279"/>
      <c r="D79" s="279"/>
      <c r="E79" s="279"/>
      <c r="F79" s="279"/>
      <c r="G79" s="279"/>
      <c r="H79" s="279"/>
      <c r="I79" s="279"/>
      <c r="J79" s="280"/>
      <c r="K79" s="149"/>
      <c r="L79" s="149"/>
      <c r="M79" s="149"/>
      <c r="N79" s="73"/>
      <c r="O79" s="149"/>
      <c r="Q79" s="326"/>
    </row>
    <row r="80" spans="1:17">
      <c r="A80" s="122" t="s">
        <v>240</v>
      </c>
      <c r="B80" s="155" t="s">
        <v>80</v>
      </c>
      <c r="C80" s="279">
        <v>7</v>
      </c>
      <c r="D80" s="279">
        <v>3</v>
      </c>
      <c r="E80" s="279" t="s">
        <v>1651</v>
      </c>
      <c r="F80" s="279">
        <v>3</v>
      </c>
      <c r="G80" s="279" t="s">
        <v>92</v>
      </c>
      <c r="H80" s="279" t="s">
        <v>92</v>
      </c>
      <c r="I80" s="279" t="s">
        <v>92</v>
      </c>
      <c r="J80" s="280">
        <v>4</v>
      </c>
      <c r="K80" s="149"/>
      <c r="L80" s="149"/>
      <c r="M80" s="149"/>
      <c r="N80" s="73"/>
      <c r="O80" s="149"/>
      <c r="Q80" s="326"/>
    </row>
    <row r="81" spans="1:17">
      <c r="A81" s="245" t="s">
        <v>132</v>
      </c>
      <c r="B81" s="155"/>
      <c r="C81" s="279"/>
      <c r="D81" s="279"/>
      <c r="E81" s="279"/>
      <c r="F81" s="279"/>
      <c r="G81" s="279"/>
      <c r="H81" s="279"/>
      <c r="I81" s="279"/>
      <c r="J81" s="280"/>
      <c r="K81" s="149"/>
      <c r="L81" s="149"/>
      <c r="M81" s="149"/>
      <c r="N81" s="73"/>
      <c r="O81" s="149"/>
      <c r="Q81" s="326"/>
    </row>
    <row r="82" spans="1:17">
      <c r="A82" s="122" t="s">
        <v>1033</v>
      </c>
      <c r="B82" s="155" t="s">
        <v>80</v>
      </c>
      <c r="C82" s="279">
        <v>3</v>
      </c>
      <c r="D82" s="279">
        <v>1</v>
      </c>
      <c r="E82" s="279" t="s">
        <v>1651</v>
      </c>
      <c r="F82" s="279">
        <v>2</v>
      </c>
      <c r="G82" s="279" t="s">
        <v>92</v>
      </c>
      <c r="H82" s="279">
        <v>1</v>
      </c>
      <c r="I82" s="279" t="s">
        <v>92</v>
      </c>
      <c r="J82" s="280" t="s">
        <v>92</v>
      </c>
      <c r="K82" s="149"/>
      <c r="L82" s="149"/>
      <c r="M82" s="149"/>
      <c r="N82" s="73"/>
      <c r="O82" s="149"/>
      <c r="Q82" s="326"/>
    </row>
    <row r="83" spans="1:17">
      <c r="A83" s="245" t="s">
        <v>249</v>
      </c>
      <c r="B83" s="155"/>
      <c r="C83" s="279"/>
      <c r="D83" s="279"/>
      <c r="E83" s="279"/>
      <c r="F83" s="279"/>
      <c r="G83" s="279"/>
      <c r="H83" s="279"/>
      <c r="I83" s="279"/>
      <c r="J83" s="280"/>
      <c r="K83" s="149"/>
      <c r="L83" s="149"/>
      <c r="M83" s="149"/>
      <c r="N83" s="73"/>
      <c r="O83" s="149"/>
      <c r="Q83" s="326"/>
    </row>
    <row r="84" spans="1:17">
      <c r="A84" s="122" t="s">
        <v>1483</v>
      </c>
      <c r="B84" s="155" t="s">
        <v>80</v>
      </c>
      <c r="C84" s="279">
        <v>23</v>
      </c>
      <c r="D84" s="279">
        <v>2</v>
      </c>
      <c r="E84" s="279" t="s">
        <v>1651</v>
      </c>
      <c r="F84" s="279">
        <v>2</v>
      </c>
      <c r="G84" s="279">
        <v>1</v>
      </c>
      <c r="H84" s="279">
        <v>4</v>
      </c>
      <c r="I84" s="279" t="s">
        <v>92</v>
      </c>
      <c r="J84" s="280">
        <v>16</v>
      </c>
      <c r="K84" s="149"/>
      <c r="L84" s="149"/>
      <c r="M84" s="149"/>
      <c r="N84" s="73"/>
      <c r="O84" s="149"/>
      <c r="Q84" s="326"/>
    </row>
    <row r="85" spans="1:17">
      <c r="A85" s="245" t="s">
        <v>164</v>
      </c>
      <c r="B85" s="155"/>
      <c r="C85" s="279"/>
      <c r="D85" s="279"/>
      <c r="E85" s="279"/>
      <c r="F85" s="279"/>
      <c r="G85" s="279"/>
      <c r="H85" s="279"/>
      <c r="I85" s="279"/>
      <c r="J85" s="280"/>
      <c r="K85" s="149"/>
      <c r="L85" s="149"/>
      <c r="M85" s="149"/>
      <c r="N85" s="73"/>
      <c r="O85" s="149"/>
      <c r="Q85" s="326"/>
    </row>
    <row r="86" spans="1:17">
      <c r="A86" s="122" t="s">
        <v>199</v>
      </c>
      <c r="B86" s="155" t="s">
        <v>80</v>
      </c>
      <c r="C86" s="279">
        <v>19</v>
      </c>
      <c r="D86" s="279">
        <v>9</v>
      </c>
      <c r="E86" s="279" t="s">
        <v>1651</v>
      </c>
      <c r="F86" s="279" t="s">
        <v>92</v>
      </c>
      <c r="G86" s="279">
        <v>1</v>
      </c>
      <c r="H86" s="279">
        <v>10</v>
      </c>
      <c r="I86" s="279" t="s">
        <v>92</v>
      </c>
      <c r="J86" s="280">
        <v>8</v>
      </c>
      <c r="K86" s="149"/>
      <c r="L86" s="149"/>
      <c r="M86" s="149"/>
      <c r="N86" s="73"/>
      <c r="O86" s="149"/>
      <c r="Q86" s="326"/>
    </row>
    <row r="87" spans="1:17">
      <c r="A87" s="245" t="s">
        <v>200</v>
      </c>
      <c r="B87" s="155"/>
      <c r="C87" s="279"/>
      <c r="D87" s="279"/>
      <c r="E87" s="279"/>
      <c r="F87" s="279"/>
      <c r="G87" s="279"/>
      <c r="H87" s="279"/>
      <c r="I87" s="279"/>
      <c r="J87" s="280"/>
      <c r="K87" s="149"/>
      <c r="L87" s="149"/>
      <c r="M87" s="149"/>
      <c r="N87" s="73"/>
      <c r="O87" s="149"/>
      <c r="Q87" s="326"/>
    </row>
    <row r="88" spans="1:17" ht="23.65">
      <c r="A88" s="146" t="s">
        <v>88</v>
      </c>
      <c r="B88" s="141" t="s">
        <v>80</v>
      </c>
      <c r="C88" s="277">
        <v>202</v>
      </c>
      <c r="D88" s="277">
        <v>136</v>
      </c>
      <c r="E88" s="277" t="s">
        <v>1651</v>
      </c>
      <c r="F88" s="277">
        <v>11</v>
      </c>
      <c r="G88" s="277">
        <v>14</v>
      </c>
      <c r="H88" s="277">
        <v>51</v>
      </c>
      <c r="I88" s="277" t="s">
        <v>92</v>
      </c>
      <c r="J88" s="278">
        <v>126</v>
      </c>
      <c r="K88" s="149"/>
      <c r="L88" s="149"/>
      <c r="M88" s="149"/>
      <c r="N88" s="73"/>
      <c r="O88" s="149"/>
      <c r="Q88" s="326"/>
    </row>
    <row r="89" spans="1:17">
      <c r="A89" s="225" t="s">
        <v>2148</v>
      </c>
      <c r="B89" s="141" t="s">
        <v>528</v>
      </c>
      <c r="C89" s="277">
        <v>164</v>
      </c>
      <c r="D89" s="277">
        <v>109</v>
      </c>
      <c r="E89" s="277" t="s">
        <v>1651</v>
      </c>
      <c r="F89" s="277">
        <v>9</v>
      </c>
      <c r="G89" s="277">
        <v>13</v>
      </c>
      <c r="H89" s="277">
        <v>43</v>
      </c>
      <c r="I89" s="277" t="s">
        <v>92</v>
      </c>
      <c r="J89" s="278">
        <v>99</v>
      </c>
      <c r="K89" s="149"/>
      <c r="L89" s="149"/>
      <c r="M89" s="149"/>
      <c r="N89" s="73"/>
      <c r="O89" s="149"/>
      <c r="Q89" s="326"/>
    </row>
    <row r="90" spans="1:17">
      <c r="A90" s="356"/>
      <c r="B90" s="141" t="s">
        <v>83</v>
      </c>
      <c r="C90" s="277">
        <v>38</v>
      </c>
      <c r="D90" s="277">
        <v>27</v>
      </c>
      <c r="E90" s="277" t="s">
        <v>1651</v>
      </c>
      <c r="F90" s="277">
        <v>2</v>
      </c>
      <c r="G90" s="277">
        <v>1</v>
      </c>
      <c r="H90" s="277">
        <v>8</v>
      </c>
      <c r="I90" s="277" t="s">
        <v>92</v>
      </c>
      <c r="J90" s="278">
        <v>27</v>
      </c>
      <c r="K90" s="149"/>
      <c r="L90" s="149"/>
      <c r="M90" s="149"/>
      <c r="N90" s="73"/>
      <c r="O90" s="149"/>
      <c r="Q90" s="326"/>
    </row>
    <row r="91" spans="1:17">
      <c r="A91" s="356" t="s">
        <v>103</v>
      </c>
      <c r="B91" s="155" t="s">
        <v>80</v>
      </c>
      <c r="C91" s="279">
        <v>11</v>
      </c>
      <c r="D91" s="279">
        <v>8</v>
      </c>
      <c r="E91" s="279" t="s">
        <v>1651</v>
      </c>
      <c r="F91" s="279" t="s">
        <v>92</v>
      </c>
      <c r="G91" s="279">
        <v>1</v>
      </c>
      <c r="H91" s="279">
        <v>2</v>
      </c>
      <c r="I91" s="279" t="s">
        <v>92</v>
      </c>
      <c r="J91" s="280">
        <v>8</v>
      </c>
      <c r="K91" s="149"/>
      <c r="L91" s="149"/>
      <c r="M91" s="149"/>
      <c r="N91" s="73"/>
      <c r="O91" s="149"/>
      <c r="Q91" s="326"/>
    </row>
    <row r="92" spans="1:17">
      <c r="A92" s="355" t="s">
        <v>104</v>
      </c>
      <c r="B92" s="155"/>
      <c r="C92" s="279"/>
      <c r="D92" s="279"/>
      <c r="E92" s="279"/>
      <c r="F92" s="279"/>
      <c r="G92" s="279"/>
      <c r="H92" s="279"/>
      <c r="I92" s="279"/>
      <c r="J92" s="280"/>
      <c r="K92" s="149"/>
      <c r="L92" s="149"/>
      <c r="M92" s="149"/>
      <c r="N92" s="73"/>
      <c r="O92" s="149"/>
      <c r="Q92" s="326"/>
    </row>
    <row r="93" spans="1:17">
      <c r="A93" s="356" t="s">
        <v>1501</v>
      </c>
      <c r="B93" s="155" t="s">
        <v>80</v>
      </c>
      <c r="C93" s="279">
        <v>189</v>
      </c>
      <c r="D93" s="279">
        <v>126</v>
      </c>
      <c r="E93" s="279" t="s">
        <v>1651</v>
      </c>
      <c r="F93" s="279">
        <v>11</v>
      </c>
      <c r="G93" s="279">
        <v>13</v>
      </c>
      <c r="H93" s="279">
        <v>49</v>
      </c>
      <c r="I93" s="279" t="s">
        <v>92</v>
      </c>
      <c r="J93" s="280">
        <v>116</v>
      </c>
      <c r="K93" s="149"/>
      <c r="L93" s="149"/>
      <c r="M93" s="149"/>
      <c r="N93" s="73"/>
      <c r="O93" s="149"/>
      <c r="Q93" s="326"/>
    </row>
    <row r="94" spans="1:17">
      <c r="A94" s="355" t="s">
        <v>536</v>
      </c>
      <c r="B94" s="155"/>
      <c r="C94" s="279"/>
      <c r="D94" s="279"/>
      <c r="E94" s="279"/>
      <c r="F94" s="279"/>
      <c r="G94" s="279"/>
      <c r="H94" s="279"/>
      <c r="I94" s="279"/>
      <c r="J94" s="280"/>
      <c r="K94" s="149"/>
      <c r="L94" s="149"/>
      <c r="M94" s="149"/>
      <c r="N94" s="73"/>
      <c r="O94" s="149"/>
      <c r="Q94" s="326"/>
    </row>
    <row r="95" spans="1:17">
      <c r="A95" s="122" t="s">
        <v>1483</v>
      </c>
      <c r="B95" s="155" t="s">
        <v>80</v>
      </c>
      <c r="C95" s="279">
        <v>1</v>
      </c>
      <c r="D95" s="279">
        <v>1</v>
      </c>
      <c r="E95" s="279" t="s">
        <v>1651</v>
      </c>
      <c r="F95" s="279" t="s">
        <v>92</v>
      </c>
      <c r="G95" s="279" t="s">
        <v>92</v>
      </c>
      <c r="H95" s="279" t="s">
        <v>92</v>
      </c>
      <c r="I95" s="279" t="s">
        <v>92</v>
      </c>
      <c r="J95" s="280">
        <v>1</v>
      </c>
      <c r="K95" s="149"/>
      <c r="L95" s="149"/>
      <c r="M95" s="149"/>
      <c r="N95" s="73"/>
      <c r="O95" s="149"/>
      <c r="Q95" s="326"/>
    </row>
    <row r="96" spans="1:17">
      <c r="A96" s="245" t="s">
        <v>164</v>
      </c>
      <c r="B96" s="155"/>
      <c r="C96" s="279"/>
      <c r="D96" s="279"/>
      <c r="E96" s="279"/>
      <c r="F96" s="279"/>
      <c r="G96" s="279"/>
      <c r="H96" s="279"/>
      <c r="I96" s="279"/>
      <c r="J96" s="280"/>
      <c r="K96" s="149"/>
      <c r="L96" s="149"/>
      <c r="M96" s="149"/>
      <c r="N96" s="73"/>
      <c r="O96" s="149"/>
      <c r="Q96" s="326"/>
    </row>
    <row r="97" spans="1:17">
      <c r="A97" s="356" t="s">
        <v>1050</v>
      </c>
      <c r="B97" s="155" t="s">
        <v>80</v>
      </c>
      <c r="C97" s="279">
        <v>1</v>
      </c>
      <c r="D97" s="279">
        <v>1</v>
      </c>
      <c r="E97" s="279" t="s">
        <v>1651</v>
      </c>
      <c r="F97" s="279" t="s">
        <v>92</v>
      </c>
      <c r="G97" s="279" t="s">
        <v>92</v>
      </c>
      <c r="H97" s="279" t="s">
        <v>92</v>
      </c>
      <c r="I97" s="279" t="s">
        <v>92</v>
      </c>
      <c r="J97" s="280">
        <v>1</v>
      </c>
      <c r="K97" s="149"/>
      <c r="L97" s="149"/>
      <c r="M97" s="149"/>
      <c r="N97" s="73"/>
      <c r="O97" s="149"/>
      <c r="Q97" s="326"/>
    </row>
    <row r="98" spans="1:17">
      <c r="A98" s="644" t="s">
        <v>212</v>
      </c>
      <c r="B98" s="141"/>
      <c r="C98" s="279"/>
      <c r="D98" s="279"/>
      <c r="E98" s="279"/>
      <c r="F98" s="279"/>
      <c r="G98" s="279"/>
      <c r="H98" s="279"/>
      <c r="I98" s="279"/>
      <c r="J98" s="280"/>
      <c r="K98" s="149"/>
      <c r="L98" s="149"/>
      <c r="M98" s="149"/>
      <c r="N98" s="73"/>
      <c r="O98" s="149"/>
      <c r="Q98" s="326"/>
    </row>
    <row r="99" spans="1:17">
      <c r="A99" s="146" t="s">
        <v>89</v>
      </c>
      <c r="B99" s="141" t="s">
        <v>80</v>
      </c>
      <c r="C99" s="277">
        <v>103</v>
      </c>
      <c r="D99" s="277">
        <v>45</v>
      </c>
      <c r="E99" s="277" t="s">
        <v>1651</v>
      </c>
      <c r="F99" s="277">
        <v>4</v>
      </c>
      <c r="G99" s="277">
        <v>4</v>
      </c>
      <c r="H99" s="277">
        <v>27</v>
      </c>
      <c r="I99" s="277" t="s">
        <v>92</v>
      </c>
      <c r="J99" s="278">
        <v>68</v>
      </c>
      <c r="K99" s="149"/>
      <c r="L99" s="149"/>
      <c r="M99" s="149"/>
      <c r="N99" s="358"/>
      <c r="O99" s="149"/>
      <c r="Q99" s="363"/>
    </row>
    <row r="100" spans="1:17">
      <c r="A100" s="225" t="s">
        <v>2149</v>
      </c>
      <c r="B100" s="141" t="s">
        <v>528</v>
      </c>
      <c r="C100" s="277">
        <v>85</v>
      </c>
      <c r="D100" s="277">
        <v>37</v>
      </c>
      <c r="E100" s="277" t="s">
        <v>1651</v>
      </c>
      <c r="F100" s="277">
        <v>3</v>
      </c>
      <c r="G100" s="277">
        <v>4</v>
      </c>
      <c r="H100" s="277">
        <v>21</v>
      </c>
      <c r="I100" s="277" t="s">
        <v>92</v>
      </c>
      <c r="J100" s="278">
        <v>57</v>
      </c>
      <c r="K100" s="149"/>
      <c r="L100" s="149"/>
      <c r="M100" s="149"/>
      <c r="N100" s="73"/>
      <c r="O100" s="149"/>
      <c r="Q100" s="326"/>
    </row>
    <row r="101" spans="1:17">
      <c r="A101" s="356"/>
      <c r="B101" s="141" t="s">
        <v>83</v>
      </c>
      <c r="C101" s="277">
        <v>18</v>
      </c>
      <c r="D101" s="277">
        <v>8</v>
      </c>
      <c r="E101" s="277" t="s">
        <v>1651</v>
      </c>
      <c r="F101" s="277">
        <v>1</v>
      </c>
      <c r="G101" s="277" t="s">
        <v>92</v>
      </c>
      <c r="H101" s="277">
        <v>6</v>
      </c>
      <c r="I101" s="277" t="s">
        <v>92</v>
      </c>
      <c r="J101" s="278">
        <v>11</v>
      </c>
      <c r="K101" s="149"/>
      <c r="L101" s="149"/>
      <c r="M101" s="149"/>
      <c r="N101" s="358"/>
      <c r="O101" s="149"/>
      <c r="Q101" s="363"/>
    </row>
    <row r="102" spans="1:17">
      <c r="A102" s="356" t="s">
        <v>103</v>
      </c>
      <c r="B102" s="155" t="s">
        <v>80</v>
      </c>
      <c r="C102" s="279">
        <v>5</v>
      </c>
      <c r="D102" s="279">
        <v>5</v>
      </c>
      <c r="E102" s="279" t="s">
        <v>1651</v>
      </c>
      <c r="F102" s="279" t="s">
        <v>92</v>
      </c>
      <c r="G102" s="279" t="s">
        <v>92</v>
      </c>
      <c r="H102" s="279">
        <v>3</v>
      </c>
      <c r="I102" s="279" t="s">
        <v>92</v>
      </c>
      <c r="J102" s="280">
        <v>2</v>
      </c>
      <c r="K102" s="149"/>
      <c r="L102" s="149"/>
      <c r="M102" s="149"/>
      <c r="N102" s="358"/>
      <c r="O102" s="149"/>
      <c r="Q102" s="363"/>
    </row>
    <row r="103" spans="1:17">
      <c r="A103" s="355" t="s">
        <v>104</v>
      </c>
      <c r="B103" s="155"/>
      <c r="C103" s="279"/>
      <c r="D103" s="279"/>
      <c r="E103" s="279"/>
      <c r="F103" s="279"/>
      <c r="G103" s="279"/>
      <c r="H103" s="279"/>
      <c r="I103" s="279"/>
      <c r="J103" s="280"/>
      <c r="K103" s="149"/>
      <c r="L103" s="149"/>
      <c r="M103" s="149"/>
      <c r="N103" s="358"/>
      <c r="O103" s="149"/>
      <c r="Q103" s="363"/>
    </row>
    <row r="104" spans="1:17">
      <c r="A104" s="122" t="s">
        <v>123</v>
      </c>
      <c r="B104" s="155" t="s">
        <v>80</v>
      </c>
      <c r="C104" s="279">
        <v>13</v>
      </c>
      <c r="D104" s="279">
        <v>13</v>
      </c>
      <c r="E104" s="279" t="s">
        <v>1651</v>
      </c>
      <c r="F104" s="279">
        <v>1</v>
      </c>
      <c r="G104" s="279">
        <v>2</v>
      </c>
      <c r="H104" s="279">
        <v>2</v>
      </c>
      <c r="I104" s="279" t="s">
        <v>92</v>
      </c>
      <c r="J104" s="280">
        <v>8</v>
      </c>
      <c r="K104" s="149"/>
      <c r="L104" s="149"/>
      <c r="M104" s="149"/>
      <c r="N104" s="73"/>
      <c r="O104" s="149"/>
      <c r="Q104" s="326"/>
    </row>
    <row r="105" spans="1:17">
      <c r="A105" s="245" t="s">
        <v>124</v>
      </c>
      <c r="B105" s="155"/>
      <c r="C105" s="279"/>
      <c r="D105" s="279"/>
      <c r="E105" s="279"/>
      <c r="F105" s="279"/>
      <c r="G105" s="279"/>
      <c r="H105" s="279"/>
      <c r="I105" s="279"/>
      <c r="J105" s="280"/>
      <c r="K105" s="149"/>
      <c r="L105" s="149"/>
      <c r="M105" s="149"/>
      <c r="N105" s="360"/>
      <c r="O105" s="149"/>
      <c r="Q105" s="361"/>
    </row>
    <row r="106" spans="1:17">
      <c r="A106" s="122" t="s">
        <v>240</v>
      </c>
      <c r="B106" s="155" t="s">
        <v>80</v>
      </c>
      <c r="C106" s="279">
        <v>7</v>
      </c>
      <c r="D106" s="279">
        <v>3</v>
      </c>
      <c r="E106" s="279" t="s">
        <v>1651</v>
      </c>
      <c r="F106" s="279" t="s">
        <v>92</v>
      </c>
      <c r="G106" s="279">
        <v>1</v>
      </c>
      <c r="H106" s="279">
        <v>2</v>
      </c>
      <c r="I106" s="279" t="s">
        <v>92</v>
      </c>
      <c r="J106" s="280">
        <v>4</v>
      </c>
      <c r="K106" s="149"/>
      <c r="L106" s="149"/>
      <c r="M106" s="149"/>
      <c r="N106" s="73"/>
      <c r="O106" s="149"/>
      <c r="Q106" s="326"/>
    </row>
    <row r="107" spans="1:17">
      <c r="A107" s="245" t="s">
        <v>132</v>
      </c>
      <c r="B107" s="155"/>
      <c r="C107" s="279"/>
      <c r="D107" s="279"/>
      <c r="E107" s="279"/>
      <c r="F107" s="279"/>
      <c r="G107" s="279"/>
      <c r="H107" s="279"/>
      <c r="I107" s="279"/>
      <c r="J107" s="280"/>
      <c r="K107" s="149"/>
      <c r="L107" s="149"/>
      <c r="M107" s="149"/>
      <c r="N107" s="360"/>
      <c r="O107" s="149"/>
      <c r="Q107" s="361"/>
    </row>
    <row r="108" spans="1:17">
      <c r="A108" s="356" t="s">
        <v>1027</v>
      </c>
      <c r="B108" s="155" t="s">
        <v>80</v>
      </c>
      <c r="C108" s="279">
        <v>2</v>
      </c>
      <c r="D108" s="279">
        <v>1</v>
      </c>
      <c r="E108" s="279" t="s">
        <v>1651</v>
      </c>
      <c r="F108" s="279" t="s">
        <v>92</v>
      </c>
      <c r="G108" s="279" t="s">
        <v>92</v>
      </c>
      <c r="H108" s="279" t="s">
        <v>92</v>
      </c>
      <c r="I108" s="279" t="s">
        <v>92</v>
      </c>
      <c r="J108" s="280">
        <v>2</v>
      </c>
      <c r="K108" s="149"/>
      <c r="L108" s="149"/>
      <c r="M108" s="149"/>
      <c r="N108" s="360"/>
      <c r="O108" s="149"/>
      <c r="Q108" s="361"/>
    </row>
    <row r="109" spans="1:17">
      <c r="A109" s="644" t="s">
        <v>245</v>
      </c>
      <c r="B109" s="155"/>
      <c r="C109" s="279"/>
      <c r="D109" s="279"/>
      <c r="E109" s="279"/>
      <c r="F109" s="279"/>
      <c r="G109" s="279"/>
      <c r="H109" s="279"/>
      <c r="I109" s="279"/>
      <c r="J109" s="280"/>
      <c r="K109" s="149"/>
      <c r="L109" s="149"/>
      <c r="M109" s="149"/>
      <c r="N109" s="360"/>
      <c r="O109" s="149"/>
      <c r="Q109" s="361"/>
    </row>
    <row r="110" spans="1:17">
      <c r="A110" s="122" t="s">
        <v>1033</v>
      </c>
      <c r="B110" s="155" t="s">
        <v>80</v>
      </c>
      <c r="C110" s="279">
        <v>15</v>
      </c>
      <c r="D110" s="279" t="s">
        <v>92</v>
      </c>
      <c r="E110" s="279" t="s">
        <v>1651</v>
      </c>
      <c r="F110" s="279">
        <v>1</v>
      </c>
      <c r="G110" s="279" t="s">
        <v>92</v>
      </c>
      <c r="H110" s="279">
        <v>5</v>
      </c>
      <c r="I110" s="279" t="s">
        <v>92</v>
      </c>
      <c r="J110" s="280">
        <v>9</v>
      </c>
      <c r="K110" s="149"/>
      <c r="L110" s="149"/>
      <c r="M110" s="149"/>
      <c r="N110" s="73"/>
      <c r="O110" s="149"/>
      <c r="Q110" s="326"/>
    </row>
    <row r="111" spans="1:17">
      <c r="A111" s="245" t="s">
        <v>249</v>
      </c>
      <c r="B111" s="155"/>
      <c r="C111" s="279"/>
      <c r="D111" s="279"/>
      <c r="E111" s="279"/>
      <c r="F111" s="279"/>
      <c r="G111" s="279"/>
      <c r="H111" s="279"/>
      <c r="I111" s="279"/>
      <c r="J111" s="280"/>
      <c r="K111" s="149"/>
      <c r="L111" s="149"/>
      <c r="M111" s="149"/>
      <c r="N111" s="360"/>
      <c r="O111" s="149"/>
      <c r="Q111" s="361"/>
    </row>
    <row r="112" spans="1:17">
      <c r="A112" s="122" t="s">
        <v>1483</v>
      </c>
      <c r="B112" s="155" t="s">
        <v>80</v>
      </c>
      <c r="C112" s="279">
        <v>38</v>
      </c>
      <c r="D112" s="279">
        <v>9</v>
      </c>
      <c r="E112" s="279" t="s">
        <v>1651</v>
      </c>
      <c r="F112" s="279">
        <v>1</v>
      </c>
      <c r="G112" s="279">
        <v>1</v>
      </c>
      <c r="H112" s="279">
        <v>11</v>
      </c>
      <c r="I112" s="279" t="s">
        <v>92</v>
      </c>
      <c r="J112" s="280">
        <v>25</v>
      </c>
      <c r="K112" s="149"/>
      <c r="L112" s="149"/>
      <c r="M112" s="149"/>
      <c r="N112" s="73"/>
      <c r="O112" s="149"/>
      <c r="Q112" s="326"/>
    </row>
    <row r="113" spans="1:17">
      <c r="A113" s="245" t="s">
        <v>164</v>
      </c>
      <c r="B113" s="155"/>
      <c r="C113" s="279"/>
      <c r="D113" s="279"/>
      <c r="E113" s="279"/>
      <c r="F113" s="279"/>
      <c r="G113" s="279"/>
      <c r="H113" s="279"/>
      <c r="I113" s="279"/>
      <c r="J113" s="280"/>
      <c r="K113" s="149"/>
      <c r="L113" s="149"/>
      <c r="M113" s="149"/>
      <c r="N113" s="358"/>
      <c r="O113" s="149"/>
      <c r="Q113" s="359"/>
    </row>
    <row r="114" spans="1:17">
      <c r="A114" s="122" t="s">
        <v>199</v>
      </c>
      <c r="B114" s="155" t="s">
        <v>80</v>
      </c>
      <c r="C114" s="279">
        <v>23</v>
      </c>
      <c r="D114" s="279">
        <v>14</v>
      </c>
      <c r="E114" s="279" t="s">
        <v>1651</v>
      </c>
      <c r="F114" s="279">
        <v>1</v>
      </c>
      <c r="G114" s="279" t="s">
        <v>92</v>
      </c>
      <c r="H114" s="279">
        <v>4</v>
      </c>
      <c r="I114" s="279" t="s">
        <v>92</v>
      </c>
      <c r="J114" s="280">
        <v>18</v>
      </c>
      <c r="K114" s="149"/>
      <c r="L114" s="149"/>
      <c r="M114" s="149"/>
      <c r="N114" s="73"/>
      <c r="O114" s="149"/>
      <c r="Q114" s="326"/>
    </row>
    <row r="115" spans="1:17">
      <c r="A115" s="245" t="s">
        <v>200</v>
      </c>
      <c r="B115" s="155"/>
      <c r="C115" s="279"/>
      <c r="D115" s="279"/>
      <c r="E115" s="279"/>
      <c r="F115" s="279"/>
      <c r="G115" s="279"/>
      <c r="H115" s="279"/>
      <c r="I115" s="279"/>
      <c r="J115" s="280"/>
      <c r="K115" s="149"/>
      <c r="L115" s="149"/>
      <c r="M115" s="149"/>
      <c r="N115" s="358"/>
      <c r="O115" s="149"/>
      <c r="Q115" s="359"/>
    </row>
    <row r="116" spans="1:17" ht="23.65">
      <c r="A116" s="146" t="s">
        <v>90</v>
      </c>
      <c r="B116" s="141" t="s">
        <v>80</v>
      </c>
      <c r="C116" s="277">
        <v>8</v>
      </c>
      <c r="D116" s="277">
        <v>2</v>
      </c>
      <c r="E116" s="277" t="s">
        <v>1651</v>
      </c>
      <c r="F116" s="277" t="s">
        <v>92</v>
      </c>
      <c r="G116" s="277" t="s">
        <v>92</v>
      </c>
      <c r="H116" s="277">
        <v>3</v>
      </c>
      <c r="I116" s="277" t="s">
        <v>92</v>
      </c>
      <c r="J116" s="278">
        <v>5</v>
      </c>
      <c r="K116" s="149"/>
      <c r="L116" s="149"/>
      <c r="M116" s="149"/>
      <c r="N116" s="73"/>
      <c r="O116" s="149"/>
      <c r="Q116" s="326"/>
    </row>
    <row r="117" spans="1:17">
      <c r="A117" s="225" t="s">
        <v>2150</v>
      </c>
      <c r="B117" s="141" t="s">
        <v>528</v>
      </c>
      <c r="C117" s="277">
        <v>6</v>
      </c>
      <c r="D117" s="277">
        <v>1</v>
      </c>
      <c r="E117" s="277" t="s">
        <v>1651</v>
      </c>
      <c r="F117" s="277" t="s">
        <v>92</v>
      </c>
      <c r="G117" s="277" t="s">
        <v>92</v>
      </c>
      <c r="H117" s="277">
        <v>3</v>
      </c>
      <c r="I117" s="277" t="s">
        <v>92</v>
      </c>
      <c r="J117" s="278">
        <v>3</v>
      </c>
      <c r="K117" s="149"/>
      <c r="L117" s="149"/>
      <c r="M117" s="149"/>
      <c r="N117" s="358"/>
      <c r="O117" s="149"/>
      <c r="Q117" s="359"/>
    </row>
    <row r="118" spans="1:17">
      <c r="A118" s="357"/>
      <c r="B118" s="141" t="s">
        <v>83</v>
      </c>
      <c r="C118" s="277">
        <v>2</v>
      </c>
      <c r="D118" s="277">
        <v>1</v>
      </c>
      <c r="E118" s="277" t="s">
        <v>1651</v>
      </c>
      <c r="F118" s="277" t="s">
        <v>92</v>
      </c>
      <c r="G118" s="277" t="s">
        <v>92</v>
      </c>
      <c r="H118" s="277" t="s">
        <v>92</v>
      </c>
      <c r="I118" s="277" t="s">
        <v>92</v>
      </c>
      <c r="J118" s="278">
        <v>2</v>
      </c>
      <c r="K118" s="149"/>
      <c r="L118" s="149"/>
      <c r="M118" s="149"/>
      <c r="N118" s="73"/>
      <c r="O118" s="149"/>
      <c r="Q118" s="326"/>
    </row>
    <row r="119" spans="1:17">
      <c r="A119" s="122" t="s">
        <v>1033</v>
      </c>
      <c r="B119" s="155" t="s">
        <v>80</v>
      </c>
      <c r="C119" s="279">
        <v>1</v>
      </c>
      <c r="D119" s="279" t="s">
        <v>92</v>
      </c>
      <c r="E119" s="279" t="s">
        <v>1651</v>
      </c>
      <c r="F119" s="279" t="s">
        <v>92</v>
      </c>
      <c r="G119" s="279" t="s">
        <v>92</v>
      </c>
      <c r="H119" s="279">
        <v>1</v>
      </c>
      <c r="I119" s="279" t="s">
        <v>92</v>
      </c>
      <c r="J119" s="280" t="s">
        <v>92</v>
      </c>
      <c r="K119" s="149"/>
      <c r="L119" s="149"/>
      <c r="M119" s="149"/>
      <c r="N119" s="73"/>
      <c r="O119" s="149"/>
      <c r="Q119" s="326"/>
    </row>
    <row r="120" spans="1:17">
      <c r="A120" s="245" t="s">
        <v>249</v>
      </c>
      <c r="B120" s="155"/>
      <c r="C120" s="279"/>
      <c r="D120" s="279"/>
      <c r="E120" s="279"/>
      <c r="F120" s="279"/>
      <c r="G120" s="279"/>
      <c r="H120" s="279"/>
      <c r="I120" s="279"/>
      <c r="J120" s="280"/>
      <c r="K120" s="149"/>
      <c r="L120" s="149"/>
      <c r="M120" s="149"/>
      <c r="N120" s="73"/>
      <c r="O120" s="149"/>
      <c r="Q120" s="326"/>
    </row>
    <row r="121" spans="1:17">
      <c r="A121" s="122" t="s">
        <v>199</v>
      </c>
      <c r="B121" s="155" t="s">
        <v>80</v>
      </c>
      <c r="C121" s="279">
        <v>7</v>
      </c>
      <c r="D121" s="279">
        <v>2</v>
      </c>
      <c r="E121" s="279" t="s">
        <v>1651</v>
      </c>
      <c r="F121" s="279" t="s">
        <v>92</v>
      </c>
      <c r="G121" s="279" t="s">
        <v>92</v>
      </c>
      <c r="H121" s="279">
        <v>2</v>
      </c>
      <c r="I121" s="279" t="s">
        <v>92</v>
      </c>
      <c r="J121" s="280">
        <v>5</v>
      </c>
      <c r="K121" s="149"/>
      <c r="L121" s="149"/>
      <c r="M121" s="149"/>
      <c r="N121" s="73"/>
      <c r="O121" s="149"/>
      <c r="Q121" s="326"/>
    </row>
    <row r="122" spans="1:17">
      <c r="A122" s="245" t="s">
        <v>200</v>
      </c>
      <c r="B122" s="155"/>
      <c r="C122" s="279"/>
      <c r="D122" s="279"/>
      <c r="E122" s="279"/>
      <c r="F122" s="279"/>
      <c r="G122" s="279"/>
      <c r="H122" s="279"/>
      <c r="I122" s="279"/>
      <c r="J122" s="280"/>
      <c r="K122" s="149"/>
      <c r="L122" s="149"/>
      <c r="M122" s="149"/>
      <c r="N122" s="73"/>
      <c r="O122" s="149"/>
      <c r="Q122" s="326"/>
    </row>
    <row r="123" spans="1:17">
      <c r="A123" s="146" t="s">
        <v>93</v>
      </c>
      <c r="B123" s="141" t="s">
        <v>80</v>
      </c>
      <c r="C123" s="277">
        <v>412</v>
      </c>
      <c r="D123" s="277">
        <v>250</v>
      </c>
      <c r="E123" s="277" t="s">
        <v>1651</v>
      </c>
      <c r="F123" s="277">
        <v>31</v>
      </c>
      <c r="G123" s="277">
        <v>36</v>
      </c>
      <c r="H123" s="277">
        <v>108</v>
      </c>
      <c r="I123" s="277">
        <v>13</v>
      </c>
      <c r="J123" s="278">
        <v>224</v>
      </c>
      <c r="K123" s="149"/>
      <c r="L123" s="149"/>
      <c r="M123" s="149"/>
      <c r="N123" s="358"/>
      <c r="O123" s="149"/>
      <c r="Q123" s="359"/>
    </row>
    <row r="124" spans="1:17">
      <c r="A124" s="17" t="s">
        <v>2152</v>
      </c>
      <c r="B124" s="141" t="s">
        <v>528</v>
      </c>
      <c r="C124" s="277">
        <v>348</v>
      </c>
      <c r="D124" s="277">
        <v>209</v>
      </c>
      <c r="E124" s="277" t="s">
        <v>1651</v>
      </c>
      <c r="F124" s="277">
        <v>29</v>
      </c>
      <c r="G124" s="277">
        <v>33</v>
      </c>
      <c r="H124" s="277">
        <v>95</v>
      </c>
      <c r="I124" s="277">
        <v>9</v>
      </c>
      <c r="J124" s="278">
        <v>182</v>
      </c>
      <c r="K124" s="149"/>
      <c r="L124" s="149"/>
      <c r="M124" s="149"/>
      <c r="N124" s="73"/>
      <c r="O124" s="149"/>
      <c r="Q124" s="326"/>
    </row>
    <row r="125" spans="1:17">
      <c r="A125" s="356"/>
      <c r="B125" s="141" t="s">
        <v>83</v>
      </c>
      <c r="C125" s="277">
        <v>64</v>
      </c>
      <c r="D125" s="277">
        <v>41</v>
      </c>
      <c r="E125" s="277" t="s">
        <v>1651</v>
      </c>
      <c r="F125" s="277">
        <v>2</v>
      </c>
      <c r="G125" s="277">
        <v>3</v>
      </c>
      <c r="H125" s="277">
        <v>13</v>
      </c>
      <c r="I125" s="277">
        <v>4</v>
      </c>
      <c r="J125" s="278">
        <v>42</v>
      </c>
      <c r="K125" s="149"/>
      <c r="L125" s="149"/>
      <c r="M125" s="149"/>
      <c r="N125" s="358"/>
      <c r="O125" s="149"/>
      <c r="Q125" s="359"/>
    </row>
    <row r="126" spans="1:17">
      <c r="A126" s="356" t="s">
        <v>103</v>
      </c>
      <c r="B126" s="155" t="s">
        <v>80</v>
      </c>
      <c r="C126" s="279">
        <v>53</v>
      </c>
      <c r="D126" s="279">
        <v>45</v>
      </c>
      <c r="E126" s="279" t="s">
        <v>1651</v>
      </c>
      <c r="F126" s="279">
        <v>4</v>
      </c>
      <c r="G126" s="279">
        <v>5</v>
      </c>
      <c r="H126" s="279">
        <v>10</v>
      </c>
      <c r="I126" s="279">
        <v>1</v>
      </c>
      <c r="J126" s="280">
        <v>33</v>
      </c>
      <c r="K126" s="149"/>
      <c r="L126" s="149"/>
      <c r="M126" s="149"/>
      <c r="N126" s="73"/>
      <c r="O126" s="149"/>
      <c r="Q126" s="326"/>
    </row>
    <row r="127" spans="1:17">
      <c r="A127" s="355" t="s">
        <v>104</v>
      </c>
      <c r="B127" s="155"/>
      <c r="C127" s="279"/>
      <c r="D127" s="279"/>
      <c r="E127" s="279"/>
      <c r="F127" s="279"/>
      <c r="G127" s="279"/>
      <c r="H127" s="279"/>
      <c r="I127" s="279"/>
      <c r="J127" s="280"/>
      <c r="K127" s="149"/>
      <c r="L127" s="149"/>
      <c r="M127" s="149"/>
      <c r="N127" s="358"/>
      <c r="O127" s="149"/>
      <c r="Q127" s="359"/>
    </row>
    <row r="128" spans="1:17">
      <c r="A128" s="356" t="s">
        <v>1501</v>
      </c>
      <c r="B128" s="155" t="s">
        <v>80</v>
      </c>
      <c r="C128" s="279">
        <v>133</v>
      </c>
      <c r="D128" s="279">
        <v>72</v>
      </c>
      <c r="E128" s="279" t="s">
        <v>1651</v>
      </c>
      <c r="F128" s="279">
        <v>10</v>
      </c>
      <c r="G128" s="279">
        <v>11</v>
      </c>
      <c r="H128" s="279">
        <v>35</v>
      </c>
      <c r="I128" s="279">
        <v>4</v>
      </c>
      <c r="J128" s="280">
        <v>73</v>
      </c>
      <c r="K128" s="149"/>
      <c r="L128" s="149"/>
      <c r="M128" s="149"/>
      <c r="N128" s="73"/>
      <c r="O128" s="149"/>
      <c r="Q128" s="326"/>
    </row>
    <row r="129" spans="1:17">
      <c r="A129" s="355" t="s">
        <v>536</v>
      </c>
      <c r="B129" s="155"/>
      <c r="C129" s="279"/>
      <c r="D129" s="279"/>
      <c r="E129" s="279"/>
      <c r="F129" s="279"/>
      <c r="G129" s="279"/>
      <c r="H129" s="279"/>
      <c r="I129" s="279"/>
      <c r="J129" s="280"/>
      <c r="K129" s="149"/>
      <c r="L129" s="149"/>
      <c r="M129" s="149"/>
      <c r="N129" s="360"/>
      <c r="O129" s="149"/>
      <c r="Q129" s="361"/>
    </row>
    <row r="130" spans="1:17">
      <c r="A130" s="356" t="s">
        <v>683</v>
      </c>
      <c r="B130" s="155" t="s">
        <v>80</v>
      </c>
      <c r="C130" s="279">
        <v>102</v>
      </c>
      <c r="D130" s="279">
        <v>69</v>
      </c>
      <c r="E130" s="279" t="s">
        <v>1651</v>
      </c>
      <c r="F130" s="279">
        <v>4</v>
      </c>
      <c r="G130" s="279">
        <v>11</v>
      </c>
      <c r="H130" s="279">
        <v>29</v>
      </c>
      <c r="I130" s="279">
        <v>5</v>
      </c>
      <c r="J130" s="280">
        <v>53</v>
      </c>
      <c r="K130" s="149"/>
      <c r="L130" s="149"/>
      <c r="M130" s="149"/>
      <c r="N130" s="360"/>
      <c r="O130" s="149"/>
      <c r="Q130" s="361"/>
    </row>
    <row r="131" spans="1:17">
      <c r="A131" s="355" t="s">
        <v>124</v>
      </c>
      <c r="B131" s="155"/>
      <c r="C131" s="279"/>
      <c r="D131" s="279"/>
      <c r="E131" s="279"/>
      <c r="F131" s="279"/>
      <c r="G131" s="279"/>
      <c r="H131" s="279"/>
      <c r="I131" s="279"/>
      <c r="J131" s="280"/>
      <c r="K131" s="149"/>
      <c r="L131" s="149"/>
      <c r="M131" s="149"/>
      <c r="N131" s="360"/>
      <c r="O131" s="149"/>
      <c r="Q131" s="361"/>
    </row>
    <row r="132" spans="1:17">
      <c r="A132" s="122" t="s">
        <v>240</v>
      </c>
      <c r="B132" s="155" t="s">
        <v>80</v>
      </c>
      <c r="C132" s="279">
        <v>60</v>
      </c>
      <c r="D132" s="279">
        <v>33</v>
      </c>
      <c r="E132" s="279" t="s">
        <v>1651</v>
      </c>
      <c r="F132" s="279">
        <v>5</v>
      </c>
      <c r="G132" s="279">
        <v>5</v>
      </c>
      <c r="H132" s="279">
        <v>21</v>
      </c>
      <c r="I132" s="279">
        <v>2</v>
      </c>
      <c r="J132" s="280">
        <v>27</v>
      </c>
      <c r="K132" s="149"/>
      <c r="L132" s="149"/>
      <c r="M132" s="149"/>
      <c r="N132" s="360"/>
      <c r="O132" s="149"/>
      <c r="Q132" s="361"/>
    </row>
    <row r="133" spans="1:17">
      <c r="A133" s="245" t="s">
        <v>132</v>
      </c>
      <c r="B133" s="155"/>
      <c r="C133" s="279"/>
      <c r="D133" s="279"/>
      <c r="E133" s="279"/>
      <c r="F133" s="279"/>
      <c r="G133" s="279"/>
      <c r="H133" s="279"/>
      <c r="I133" s="279"/>
      <c r="J133" s="280"/>
      <c r="K133" s="149"/>
      <c r="L133" s="149"/>
      <c r="M133" s="149"/>
      <c r="N133" s="360"/>
      <c r="O133" s="149"/>
      <c r="Q133" s="361"/>
    </row>
    <row r="134" spans="1:17">
      <c r="A134" s="356" t="s">
        <v>1027</v>
      </c>
      <c r="B134" s="155" t="s">
        <v>80</v>
      </c>
      <c r="C134" s="279">
        <v>1</v>
      </c>
      <c r="D134" s="279" t="s">
        <v>92</v>
      </c>
      <c r="E134" s="279" t="s">
        <v>1651</v>
      </c>
      <c r="F134" s="279" t="s">
        <v>92</v>
      </c>
      <c r="G134" s="279" t="s">
        <v>92</v>
      </c>
      <c r="H134" s="279" t="s">
        <v>92</v>
      </c>
      <c r="I134" s="279" t="s">
        <v>92</v>
      </c>
      <c r="J134" s="280">
        <v>1</v>
      </c>
      <c r="K134" s="149"/>
      <c r="L134" s="149"/>
      <c r="M134" s="149"/>
      <c r="N134" s="360"/>
      <c r="O134" s="149"/>
      <c r="Q134" s="361"/>
    </row>
    <row r="135" spans="1:17">
      <c r="A135" s="644" t="s">
        <v>245</v>
      </c>
      <c r="B135" s="155"/>
      <c r="C135" s="279"/>
      <c r="D135" s="279"/>
      <c r="E135" s="279"/>
      <c r="F135" s="279"/>
      <c r="G135" s="279"/>
      <c r="H135" s="279"/>
      <c r="I135" s="279"/>
      <c r="J135" s="280"/>
      <c r="K135" s="149"/>
      <c r="L135" s="149"/>
      <c r="M135" s="149"/>
      <c r="N135" s="360"/>
      <c r="O135" s="149"/>
      <c r="Q135" s="361"/>
    </row>
    <row r="136" spans="1:17">
      <c r="A136" s="122" t="s">
        <v>1033</v>
      </c>
      <c r="B136" s="155" t="s">
        <v>80</v>
      </c>
      <c r="C136" s="279">
        <v>10</v>
      </c>
      <c r="D136" s="279" t="s">
        <v>92</v>
      </c>
      <c r="E136" s="279" t="s">
        <v>1651</v>
      </c>
      <c r="F136" s="279">
        <v>1</v>
      </c>
      <c r="G136" s="279" t="s">
        <v>92</v>
      </c>
      <c r="H136" s="279">
        <v>2</v>
      </c>
      <c r="I136" s="279" t="s">
        <v>92</v>
      </c>
      <c r="J136" s="280">
        <v>7</v>
      </c>
      <c r="K136" s="149"/>
      <c r="L136" s="149"/>
      <c r="M136" s="149"/>
      <c r="N136" s="360"/>
      <c r="O136" s="149"/>
      <c r="Q136" s="361"/>
    </row>
    <row r="137" spans="1:17">
      <c r="A137" s="245" t="s">
        <v>249</v>
      </c>
      <c r="B137" s="155"/>
      <c r="C137" s="279"/>
      <c r="D137" s="279"/>
      <c r="E137" s="279"/>
      <c r="F137" s="279"/>
      <c r="G137" s="279"/>
      <c r="H137" s="279"/>
      <c r="I137" s="279"/>
      <c r="J137" s="280"/>
      <c r="K137" s="149"/>
      <c r="L137" s="149"/>
      <c r="M137" s="149"/>
      <c r="N137" s="360"/>
      <c r="O137" s="149"/>
      <c r="Q137" s="361"/>
    </row>
    <row r="138" spans="1:17">
      <c r="A138" s="122" t="s">
        <v>1483</v>
      </c>
      <c r="B138" s="155" t="s">
        <v>80</v>
      </c>
      <c r="C138" s="279">
        <v>13</v>
      </c>
      <c r="D138" s="279">
        <v>4</v>
      </c>
      <c r="E138" s="279" t="s">
        <v>1651</v>
      </c>
      <c r="F138" s="279">
        <v>4</v>
      </c>
      <c r="G138" s="279" t="s">
        <v>92</v>
      </c>
      <c r="H138" s="279">
        <v>1</v>
      </c>
      <c r="I138" s="279" t="s">
        <v>92</v>
      </c>
      <c r="J138" s="280">
        <v>8</v>
      </c>
      <c r="K138" s="149"/>
      <c r="L138" s="149"/>
      <c r="M138" s="149"/>
      <c r="N138" s="360"/>
      <c r="O138" s="149"/>
      <c r="Q138" s="361"/>
    </row>
    <row r="139" spans="1:17">
      <c r="A139" s="245" t="s">
        <v>164</v>
      </c>
      <c r="B139" s="155"/>
      <c r="C139" s="279"/>
      <c r="D139" s="279"/>
      <c r="E139" s="279"/>
      <c r="F139" s="279"/>
      <c r="G139" s="279"/>
      <c r="H139" s="279"/>
      <c r="I139" s="279"/>
      <c r="J139" s="280"/>
      <c r="K139" s="149"/>
      <c r="L139" s="149"/>
      <c r="M139" s="149"/>
      <c r="N139" s="360"/>
      <c r="O139" s="149"/>
      <c r="Q139" s="361"/>
    </row>
    <row r="140" spans="1:17">
      <c r="A140" s="356" t="s">
        <v>1043</v>
      </c>
      <c r="B140" s="155" t="s">
        <v>80</v>
      </c>
      <c r="C140" s="279">
        <v>21</v>
      </c>
      <c r="D140" s="279">
        <v>19</v>
      </c>
      <c r="E140" s="279" t="s">
        <v>1651</v>
      </c>
      <c r="F140" s="279">
        <v>3</v>
      </c>
      <c r="G140" s="279">
        <v>2</v>
      </c>
      <c r="H140" s="279">
        <v>5</v>
      </c>
      <c r="I140" s="279" t="s">
        <v>92</v>
      </c>
      <c r="J140" s="280">
        <v>11</v>
      </c>
      <c r="K140" s="149"/>
      <c r="L140" s="149"/>
      <c r="M140" s="149"/>
      <c r="N140" s="73"/>
      <c r="O140" s="149"/>
      <c r="Q140" s="326"/>
    </row>
    <row r="141" spans="1:17">
      <c r="A141" s="355" t="s">
        <v>262</v>
      </c>
      <c r="B141" s="155"/>
      <c r="C141" s="279"/>
      <c r="D141" s="279"/>
      <c r="E141" s="279"/>
      <c r="F141" s="279"/>
      <c r="G141" s="279"/>
      <c r="H141" s="279"/>
      <c r="I141" s="279"/>
      <c r="J141" s="280"/>
      <c r="K141" s="149"/>
      <c r="L141" s="149"/>
      <c r="M141" s="149"/>
      <c r="N141" s="358"/>
      <c r="O141" s="149"/>
      <c r="Q141" s="359"/>
    </row>
    <row r="142" spans="1:17">
      <c r="A142" s="122" t="s">
        <v>199</v>
      </c>
      <c r="B142" s="155" t="s">
        <v>80</v>
      </c>
      <c r="C142" s="279">
        <v>15</v>
      </c>
      <c r="D142" s="279">
        <v>6</v>
      </c>
      <c r="E142" s="279" t="s">
        <v>1651</v>
      </c>
      <c r="F142" s="279" t="s">
        <v>92</v>
      </c>
      <c r="G142" s="279">
        <v>2</v>
      </c>
      <c r="H142" s="279">
        <v>3</v>
      </c>
      <c r="I142" s="279">
        <v>1</v>
      </c>
      <c r="J142" s="280">
        <v>9</v>
      </c>
      <c r="K142" s="149"/>
      <c r="L142" s="149"/>
      <c r="M142" s="149"/>
      <c r="N142" s="358"/>
      <c r="O142" s="149"/>
      <c r="Q142" s="359"/>
    </row>
    <row r="143" spans="1:17">
      <c r="A143" s="245" t="s">
        <v>200</v>
      </c>
      <c r="B143" s="155"/>
      <c r="C143" s="279"/>
      <c r="D143" s="279"/>
      <c r="E143" s="279"/>
      <c r="F143" s="279"/>
      <c r="G143" s="279"/>
      <c r="H143" s="279"/>
      <c r="I143" s="279"/>
      <c r="J143" s="280"/>
      <c r="K143" s="149"/>
      <c r="L143" s="149"/>
      <c r="M143" s="149"/>
      <c r="N143" s="358"/>
      <c r="O143" s="149"/>
      <c r="Q143" s="359"/>
    </row>
    <row r="144" spans="1:17">
      <c r="A144" s="356" t="s">
        <v>1050</v>
      </c>
      <c r="B144" s="155" t="s">
        <v>80</v>
      </c>
      <c r="C144" s="279">
        <v>4</v>
      </c>
      <c r="D144" s="279">
        <v>2</v>
      </c>
      <c r="E144" s="279" t="s">
        <v>1651</v>
      </c>
      <c r="F144" s="279" t="s">
        <v>92</v>
      </c>
      <c r="G144" s="279" t="s">
        <v>92</v>
      </c>
      <c r="H144" s="279">
        <v>2</v>
      </c>
      <c r="I144" s="279" t="s">
        <v>92</v>
      </c>
      <c r="J144" s="280">
        <v>2</v>
      </c>
      <c r="K144" s="149"/>
      <c r="L144" s="149"/>
      <c r="M144" s="149"/>
      <c r="N144" s="358"/>
      <c r="O144" s="149"/>
      <c r="Q144" s="359"/>
    </row>
    <row r="145" spans="1:17">
      <c r="A145" s="644" t="s">
        <v>212</v>
      </c>
      <c r="B145" s="141"/>
      <c r="C145" s="279"/>
      <c r="D145" s="279"/>
      <c r="E145" s="279"/>
      <c r="F145" s="279"/>
      <c r="G145" s="279"/>
      <c r="H145" s="279"/>
      <c r="I145" s="279"/>
      <c r="J145" s="280"/>
      <c r="K145" s="149"/>
      <c r="L145" s="149"/>
      <c r="M145" s="149"/>
      <c r="N145" s="358"/>
      <c r="O145" s="149"/>
      <c r="Q145" s="359"/>
    </row>
    <row r="146" spans="1:17" ht="21" customHeight="1">
      <c r="A146" s="149" t="s">
        <v>213</v>
      </c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358"/>
      <c r="O146" s="149"/>
      <c r="Q146" s="363"/>
    </row>
    <row r="147" spans="1:17">
      <c r="A147" s="161" t="s">
        <v>214</v>
      </c>
      <c r="B147" s="645"/>
      <c r="C147" s="645"/>
      <c r="D147" s="645"/>
      <c r="E147" s="645"/>
      <c r="F147" s="645"/>
      <c r="G147" s="645"/>
      <c r="H147" s="645"/>
      <c r="I147" s="645"/>
      <c r="J147" s="645"/>
      <c r="K147" s="149"/>
      <c r="L147" s="149"/>
      <c r="M147" s="149"/>
      <c r="N147" s="73"/>
      <c r="O147" s="149"/>
      <c r="Q147" s="326"/>
    </row>
  </sheetData>
  <mergeCells count="11">
    <mergeCell ref="I8:I11"/>
    <mergeCell ref="A6:B11"/>
    <mergeCell ref="C6:C11"/>
    <mergeCell ref="D6:D11"/>
    <mergeCell ref="E6:J6"/>
    <mergeCell ref="E7:E11"/>
    <mergeCell ref="F7:F11"/>
    <mergeCell ref="G7:G11"/>
    <mergeCell ref="H7:I7"/>
    <mergeCell ref="J7:J11"/>
    <mergeCell ref="H8:H11"/>
  </mergeCells>
  <hyperlinks>
    <hyperlink ref="A1" location="'SPIS TABLIC'!A1" display="'SPIS TABLIC'!A1" xr:uid="{00000000-0004-0000-1800-000000000000}"/>
    <hyperlink ref="A2" location="'SPIS TABLIC'!A1" display="Return to list of tables" xr:uid="{00000000-0004-0000-1800-000001000000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9AA6"/>
  </sheetPr>
  <dimension ref="A1:O125"/>
  <sheetViews>
    <sheetView zoomScaleNormal="100" workbookViewId="0">
      <selection activeCell="C13" sqref="C13:C14"/>
    </sheetView>
  </sheetViews>
  <sheetFormatPr defaultColWidth="9" defaultRowHeight="13.15"/>
  <cols>
    <col min="1" max="1" width="48.25" style="139" customWidth="1"/>
    <col min="2" max="2" width="4.125" style="139" customWidth="1"/>
    <col min="3" max="9" width="14.625" style="139" customWidth="1"/>
    <col min="10" max="16384" width="9" style="139"/>
  </cols>
  <sheetData>
    <row r="1" spans="1:10" ht="14.25">
      <c r="A1" s="478" t="s">
        <v>70</v>
      </c>
      <c r="D1" s="6"/>
    </row>
    <row r="2" spans="1:10">
      <c r="A2" s="478" t="s">
        <v>71</v>
      </c>
    </row>
    <row r="4" spans="1:10" ht="15.95" customHeight="1">
      <c r="A4" s="8" t="s">
        <v>2308</v>
      </c>
      <c r="B4" s="149"/>
      <c r="C4" s="149"/>
      <c r="D4" s="149"/>
      <c r="E4" s="149"/>
      <c r="F4" s="149"/>
      <c r="G4" s="149"/>
      <c r="H4" s="149"/>
      <c r="I4" s="149"/>
    </row>
    <row r="5" spans="1:10" ht="15.95" customHeight="1">
      <c r="A5" s="366" t="s">
        <v>2033</v>
      </c>
      <c r="B5" s="149"/>
      <c r="C5" s="149"/>
      <c r="D5" s="149"/>
      <c r="E5" s="149"/>
      <c r="F5" s="149"/>
      <c r="G5" s="149"/>
      <c r="H5" s="149"/>
      <c r="I5" s="149"/>
    </row>
    <row r="6" spans="1:10" ht="36" customHeight="1">
      <c r="A6" s="862" t="s">
        <v>1502</v>
      </c>
      <c r="B6" s="863"/>
      <c r="C6" s="797" t="s">
        <v>1503</v>
      </c>
      <c r="D6" s="797"/>
      <c r="E6" s="797" t="s">
        <v>1504</v>
      </c>
      <c r="F6" s="797" t="s">
        <v>1505</v>
      </c>
      <c r="G6" s="797" t="s">
        <v>1506</v>
      </c>
      <c r="H6" s="797"/>
      <c r="I6" s="800" t="s">
        <v>1507</v>
      </c>
    </row>
    <row r="7" spans="1:10" ht="15.95" customHeight="1">
      <c r="A7" s="862"/>
      <c r="B7" s="863"/>
      <c r="C7" s="797" t="s">
        <v>1508</v>
      </c>
      <c r="D7" s="864" t="s">
        <v>1830</v>
      </c>
      <c r="E7" s="797"/>
      <c r="F7" s="797"/>
      <c r="G7" s="797" t="s">
        <v>1498</v>
      </c>
      <c r="H7" s="797" t="s">
        <v>1499</v>
      </c>
      <c r="I7" s="800"/>
    </row>
    <row r="8" spans="1:10" ht="15.95" customHeight="1">
      <c r="A8" s="862"/>
      <c r="B8" s="863"/>
      <c r="C8" s="797"/>
      <c r="D8" s="864"/>
      <c r="E8" s="797"/>
      <c r="F8" s="797"/>
      <c r="G8" s="797"/>
      <c r="H8" s="797"/>
      <c r="I8" s="800"/>
    </row>
    <row r="9" spans="1:10" ht="15.95" customHeight="1">
      <c r="A9" s="862"/>
      <c r="B9" s="863"/>
      <c r="C9" s="797"/>
      <c r="D9" s="864"/>
      <c r="E9" s="797"/>
      <c r="F9" s="797"/>
      <c r="G9" s="797"/>
      <c r="H9" s="797"/>
      <c r="I9" s="800"/>
    </row>
    <row r="10" spans="1:10" ht="15.95" customHeight="1">
      <c r="A10" s="862"/>
      <c r="B10" s="863"/>
      <c r="C10" s="797"/>
      <c r="D10" s="864"/>
      <c r="E10" s="797"/>
      <c r="F10" s="797"/>
      <c r="G10" s="797"/>
      <c r="H10" s="797"/>
      <c r="I10" s="800"/>
    </row>
    <row r="11" spans="1:10" ht="15.95" customHeight="1">
      <c r="A11" s="862"/>
      <c r="B11" s="863"/>
      <c r="C11" s="797"/>
      <c r="D11" s="864"/>
      <c r="E11" s="797"/>
      <c r="F11" s="797"/>
      <c r="G11" s="797"/>
      <c r="H11" s="797"/>
      <c r="I11" s="800"/>
    </row>
    <row r="12" spans="1:10" ht="14.1" customHeight="1">
      <c r="A12" s="21" t="s">
        <v>79</v>
      </c>
      <c r="B12" s="141" t="s">
        <v>80</v>
      </c>
      <c r="C12" s="274">
        <v>5744</v>
      </c>
      <c r="D12" s="274">
        <v>3697</v>
      </c>
      <c r="E12" s="274">
        <v>390</v>
      </c>
      <c r="F12" s="274">
        <v>515</v>
      </c>
      <c r="G12" s="274">
        <v>1694</v>
      </c>
      <c r="H12" s="274">
        <v>166</v>
      </c>
      <c r="I12" s="275">
        <v>2979</v>
      </c>
      <c r="J12" s="364"/>
    </row>
    <row r="13" spans="1:10" ht="14.1" customHeight="1">
      <c r="A13" s="17" t="s">
        <v>81</v>
      </c>
      <c r="B13" s="141" t="s">
        <v>528</v>
      </c>
      <c r="C13" s="277">
        <v>3566</v>
      </c>
      <c r="D13" s="277">
        <v>2219</v>
      </c>
      <c r="E13" s="277">
        <v>259</v>
      </c>
      <c r="F13" s="277">
        <v>310</v>
      </c>
      <c r="G13" s="277">
        <v>975</v>
      </c>
      <c r="H13" s="277">
        <v>109</v>
      </c>
      <c r="I13" s="278">
        <v>1913</v>
      </c>
      <c r="J13" s="364"/>
    </row>
    <row r="14" spans="1:10" ht="14.1" customHeight="1">
      <c r="A14" s="176"/>
      <c r="B14" s="141" t="s">
        <v>83</v>
      </c>
      <c r="C14" s="277">
        <v>2178</v>
      </c>
      <c r="D14" s="277">
        <v>1478</v>
      </c>
      <c r="E14" s="277">
        <v>131</v>
      </c>
      <c r="F14" s="277">
        <v>205</v>
      </c>
      <c r="G14" s="277">
        <v>719</v>
      </c>
      <c r="H14" s="277">
        <v>57</v>
      </c>
      <c r="I14" s="278">
        <v>1066</v>
      </c>
      <c r="J14" s="364"/>
    </row>
    <row r="15" spans="1:10">
      <c r="A15" s="176" t="s">
        <v>103</v>
      </c>
      <c r="B15" s="155" t="s">
        <v>80</v>
      </c>
      <c r="C15" s="279">
        <v>612</v>
      </c>
      <c r="D15" s="279">
        <v>524</v>
      </c>
      <c r="E15" s="279">
        <v>44</v>
      </c>
      <c r="F15" s="279">
        <v>58</v>
      </c>
      <c r="G15" s="279">
        <v>184</v>
      </c>
      <c r="H15" s="279">
        <v>19</v>
      </c>
      <c r="I15" s="280">
        <v>307</v>
      </c>
    </row>
    <row r="16" spans="1:10">
      <c r="A16" s="172" t="s">
        <v>104</v>
      </c>
      <c r="B16" s="155"/>
      <c r="C16" s="279"/>
      <c r="D16" s="279"/>
      <c r="E16" s="279"/>
      <c r="F16" s="279"/>
      <c r="G16" s="279"/>
      <c r="H16" s="279"/>
      <c r="I16" s="280"/>
    </row>
    <row r="17" spans="1:9">
      <c r="A17" s="176" t="s">
        <v>1501</v>
      </c>
      <c r="B17" s="155" t="s">
        <v>80</v>
      </c>
      <c r="C17" s="279">
        <v>516</v>
      </c>
      <c r="D17" s="279">
        <v>338</v>
      </c>
      <c r="E17" s="279">
        <v>39</v>
      </c>
      <c r="F17" s="279">
        <v>51</v>
      </c>
      <c r="G17" s="279">
        <v>121</v>
      </c>
      <c r="H17" s="279">
        <v>26</v>
      </c>
      <c r="I17" s="280">
        <v>279</v>
      </c>
    </row>
    <row r="18" spans="1:9">
      <c r="A18" s="172" t="s">
        <v>536</v>
      </c>
      <c r="B18" s="155"/>
      <c r="C18" s="279"/>
      <c r="D18" s="279"/>
      <c r="E18" s="279"/>
      <c r="F18" s="279"/>
      <c r="G18" s="279"/>
      <c r="H18" s="279"/>
      <c r="I18" s="280"/>
    </row>
    <row r="19" spans="1:9">
      <c r="A19" s="176" t="s">
        <v>683</v>
      </c>
      <c r="B19" s="155" t="s">
        <v>80</v>
      </c>
      <c r="C19" s="279">
        <v>672</v>
      </c>
      <c r="D19" s="279">
        <v>436</v>
      </c>
      <c r="E19" s="279">
        <v>35</v>
      </c>
      <c r="F19" s="279">
        <v>72</v>
      </c>
      <c r="G19" s="279">
        <v>187</v>
      </c>
      <c r="H19" s="279">
        <v>25</v>
      </c>
      <c r="I19" s="280">
        <v>353</v>
      </c>
    </row>
    <row r="20" spans="1:9">
      <c r="A20" s="172" t="s">
        <v>124</v>
      </c>
      <c r="B20" s="155"/>
      <c r="C20" s="279"/>
      <c r="D20" s="279"/>
      <c r="E20" s="279"/>
      <c r="F20" s="279"/>
      <c r="G20" s="279"/>
      <c r="H20" s="279"/>
      <c r="I20" s="280"/>
    </row>
    <row r="21" spans="1:9">
      <c r="A21" s="176" t="s">
        <v>240</v>
      </c>
      <c r="B21" s="155" t="s">
        <v>80</v>
      </c>
      <c r="C21" s="279">
        <v>1339</v>
      </c>
      <c r="D21" s="279">
        <v>896</v>
      </c>
      <c r="E21" s="279">
        <v>96</v>
      </c>
      <c r="F21" s="279">
        <v>93</v>
      </c>
      <c r="G21" s="279">
        <v>455</v>
      </c>
      <c r="H21" s="279">
        <v>51</v>
      </c>
      <c r="I21" s="280">
        <v>644</v>
      </c>
    </row>
    <row r="22" spans="1:9">
      <c r="A22" s="172" t="s">
        <v>132</v>
      </c>
      <c r="B22" s="155"/>
      <c r="C22" s="279"/>
      <c r="D22" s="279"/>
      <c r="E22" s="279"/>
      <c r="F22" s="279"/>
      <c r="G22" s="279"/>
      <c r="H22" s="279"/>
      <c r="I22" s="280"/>
    </row>
    <row r="23" spans="1:9">
      <c r="A23" s="176" t="s">
        <v>1027</v>
      </c>
      <c r="B23" s="155" t="s">
        <v>80</v>
      </c>
      <c r="C23" s="279">
        <v>249</v>
      </c>
      <c r="D23" s="279">
        <v>152</v>
      </c>
      <c r="E23" s="279">
        <v>25</v>
      </c>
      <c r="F23" s="279">
        <v>34</v>
      </c>
      <c r="G23" s="279">
        <v>57</v>
      </c>
      <c r="H23" s="279">
        <v>7</v>
      </c>
      <c r="I23" s="280">
        <v>126</v>
      </c>
    </row>
    <row r="24" spans="1:9">
      <c r="A24" s="172" t="s">
        <v>245</v>
      </c>
      <c r="B24" s="155"/>
      <c r="C24" s="279"/>
      <c r="D24" s="279"/>
      <c r="E24" s="279"/>
      <c r="F24" s="279"/>
      <c r="G24" s="279"/>
      <c r="H24" s="279"/>
      <c r="I24" s="280"/>
    </row>
    <row r="25" spans="1:9">
      <c r="A25" s="176" t="s">
        <v>1033</v>
      </c>
      <c r="B25" s="155" t="s">
        <v>80</v>
      </c>
      <c r="C25" s="279">
        <v>271</v>
      </c>
      <c r="D25" s="279">
        <v>38</v>
      </c>
      <c r="E25" s="279">
        <v>19</v>
      </c>
      <c r="F25" s="279">
        <v>28</v>
      </c>
      <c r="G25" s="279">
        <v>57</v>
      </c>
      <c r="H25" s="279">
        <v>13</v>
      </c>
      <c r="I25" s="280">
        <v>154</v>
      </c>
    </row>
    <row r="26" spans="1:9">
      <c r="A26" s="172" t="s">
        <v>249</v>
      </c>
      <c r="B26" s="155"/>
      <c r="C26" s="279"/>
      <c r="D26" s="279"/>
      <c r="E26" s="279"/>
      <c r="F26" s="279"/>
      <c r="G26" s="279"/>
      <c r="H26" s="279"/>
      <c r="I26" s="280"/>
    </row>
    <row r="27" spans="1:9">
      <c r="A27" s="176" t="s">
        <v>163</v>
      </c>
      <c r="B27" s="155" t="s">
        <v>80</v>
      </c>
      <c r="C27" s="279">
        <v>755</v>
      </c>
      <c r="D27" s="279">
        <v>345</v>
      </c>
      <c r="E27" s="279">
        <v>47</v>
      </c>
      <c r="F27" s="279">
        <v>47</v>
      </c>
      <c r="G27" s="279">
        <v>235</v>
      </c>
      <c r="H27" s="279">
        <v>3</v>
      </c>
      <c r="I27" s="280">
        <v>423</v>
      </c>
    </row>
    <row r="28" spans="1:9">
      <c r="A28" s="172" t="s">
        <v>164</v>
      </c>
      <c r="B28" s="155"/>
      <c r="C28" s="279"/>
      <c r="D28" s="279"/>
      <c r="E28" s="279"/>
      <c r="F28" s="279"/>
      <c r="G28" s="279"/>
      <c r="H28" s="279"/>
      <c r="I28" s="280"/>
    </row>
    <row r="29" spans="1:9">
      <c r="A29" s="176" t="s">
        <v>173</v>
      </c>
      <c r="B29" s="155" t="s">
        <v>80</v>
      </c>
      <c r="C29" s="279">
        <v>83</v>
      </c>
      <c r="D29" s="279">
        <v>48</v>
      </c>
      <c r="E29" s="279">
        <v>8</v>
      </c>
      <c r="F29" s="279">
        <v>7</v>
      </c>
      <c r="G29" s="279">
        <v>14</v>
      </c>
      <c r="H29" s="279" t="s">
        <v>92</v>
      </c>
      <c r="I29" s="280">
        <v>54</v>
      </c>
    </row>
    <row r="30" spans="1:9">
      <c r="A30" s="172" t="s">
        <v>174</v>
      </c>
      <c r="B30" s="155"/>
      <c r="C30" s="279"/>
      <c r="D30" s="279"/>
      <c r="E30" s="279"/>
      <c r="F30" s="279"/>
      <c r="G30" s="279"/>
      <c r="H30" s="279"/>
      <c r="I30" s="280"/>
    </row>
    <row r="31" spans="1:9">
      <c r="A31" s="176" t="s">
        <v>1485</v>
      </c>
      <c r="B31" s="155" t="s">
        <v>80</v>
      </c>
      <c r="C31" s="279">
        <v>866</v>
      </c>
      <c r="D31" s="279">
        <v>690</v>
      </c>
      <c r="E31" s="279">
        <v>50</v>
      </c>
      <c r="F31" s="279">
        <v>100</v>
      </c>
      <c r="G31" s="279">
        <v>270</v>
      </c>
      <c r="H31" s="279">
        <v>9</v>
      </c>
      <c r="I31" s="280">
        <v>437</v>
      </c>
    </row>
    <row r="32" spans="1:9">
      <c r="A32" s="172" t="s">
        <v>190</v>
      </c>
      <c r="B32" s="155"/>
      <c r="C32" s="279"/>
      <c r="D32" s="279"/>
      <c r="E32" s="279"/>
      <c r="F32" s="279"/>
      <c r="G32" s="279"/>
      <c r="H32" s="279"/>
      <c r="I32" s="280"/>
    </row>
    <row r="33" spans="1:10">
      <c r="A33" s="176" t="s">
        <v>199</v>
      </c>
      <c r="B33" s="155" t="s">
        <v>80</v>
      </c>
      <c r="C33" s="279">
        <v>320</v>
      </c>
      <c r="D33" s="279">
        <v>197</v>
      </c>
      <c r="E33" s="279">
        <v>23</v>
      </c>
      <c r="F33" s="279">
        <v>16</v>
      </c>
      <c r="G33" s="279">
        <v>101</v>
      </c>
      <c r="H33" s="279">
        <v>12</v>
      </c>
      <c r="I33" s="280">
        <v>168</v>
      </c>
    </row>
    <row r="34" spans="1:10">
      <c r="A34" s="172" t="s">
        <v>200</v>
      </c>
      <c r="B34" s="141"/>
      <c r="C34" s="279"/>
      <c r="D34" s="279"/>
      <c r="E34" s="279"/>
      <c r="F34" s="279"/>
      <c r="G34" s="279"/>
      <c r="H34" s="279"/>
      <c r="I34" s="280"/>
    </row>
    <row r="35" spans="1:10">
      <c r="A35" s="176" t="s">
        <v>1050</v>
      </c>
      <c r="B35" s="155" t="s">
        <v>80</v>
      </c>
      <c r="C35" s="279">
        <v>61</v>
      </c>
      <c r="D35" s="279">
        <v>33</v>
      </c>
      <c r="E35" s="279">
        <v>4</v>
      </c>
      <c r="F35" s="279">
        <v>9</v>
      </c>
      <c r="G35" s="279">
        <v>13</v>
      </c>
      <c r="H35" s="279">
        <v>1</v>
      </c>
      <c r="I35" s="280">
        <v>34</v>
      </c>
    </row>
    <row r="36" spans="1:10">
      <c r="A36" s="172" t="s">
        <v>212</v>
      </c>
      <c r="B36" s="141"/>
      <c r="C36" s="279"/>
      <c r="D36" s="279"/>
      <c r="E36" s="279"/>
      <c r="F36" s="279"/>
      <c r="G36" s="279"/>
      <c r="H36" s="279"/>
      <c r="I36" s="280"/>
    </row>
    <row r="37" spans="1:10" ht="23.65">
      <c r="A37" s="146" t="s">
        <v>84</v>
      </c>
      <c r="B37" s="141" t="s">
        <v>80</v>
      </c>
      <c r="C37" s="277">
        <v>5320</v>
      </c>
      <c r="D37" s="277">
        <v>3402</v>
      </c>
      <c r="E37" s="277">
        <v>355</v>
      </c>
      <c r="F37" s="277">
        <v>486</v>
      </c>
      <c r="G37" s="277">
        <v>1569</v>
      </c>
      <c r="H37" s="277">
        <v>164</v>
      </c>
      <c r="I37" s="278">
        <v>2746</v>
      </c>
      <c r="J37" s="364"/>
    </row>
    <row r="38" spans="1:10">
      <c r="A38" s="225" t="s">
        <v>2145</v>
      </c>
      <c r="B38" s="141" t="s">
        <v>528</v>
      </c>
      <c r="C38" s="277">
        <v>3180</v>
      </c>
      <c r="D38" s="277">
        <v>1950</v>
      </c>
      <c r="E38" s="277">
        <v>227</v>
      </c>
      <c r="F38" s="277">
        <v>284</v>
      </c>
      <c r="G38" s="277">
        <v>861</v>
      </c>
      <c r="H38" s="277">
        <v>108</v>
      </c>
      <c r="I38" s="278">
        <v>1700</v>
      </c>
    </row>
    <row r="39" spans="1:10" ht="12.95" customHeight="1">
      <c r="A39" s="357"/>
      <c r="B39" s="141" t="s">
        <v>83</v>
      </c>
      <c r="C39" s="277">
        <v>2140</v>
      </c>
      <c r="D39" s="277">
        <v>1452</v>
      </c>
      <c r="E39" s="277">
        <v>128</v>
      </c>
      <c r="F39" s="277">
        <v>202</v>
      </c>
      <c r="G39" s="277">
        <v>708</v>
      </c>
      <c r="H39" s="277">
        <v>56</v>
      </c>
      <c r="I39" s="278">
        <v>1046</v>
      </c>
    </row>
    <row r="40" spans="1:10" ht="12.95" customHeight="1">
      <c r="A40" s="356" t="s">
        <v>103</v>
      </c>
      <c r="B40" s="155" t="s">
        <v>80</v>
      </c>
      <c r="C40" s="279">
        <v>593</v>
      </c>
      <c r="D40" s="279">
        <v>507</v>
      </c>
      <c r="E40" s="279">
        <v>44</v>
      </c>
      <c r="F40" s="279">
        <v>58</v>
      </c>
      <c r="G40" s="279">
        <v>175</v>
      </c>
      <c r="H40" s="279">
        <v>19</v>
      </c>
      <c r="I40" s="280">
        <v>297</v>
      </c>
    </row>
    <row r="41" spans="1:10" ht="12.95" customHeight="1">
      <c r="A41" s="644" t="s">
        <v>104</v>
      </c>
      <c r="B41" s="155"/>
      <c r="C41" s="279"/>
      <c r="D41" s="279"/>
      <c r="E41" s="279"/>
      <c r="F41" s="279"/>
      <c r="G41" s="279"/>
      <c r="H41" s="279"/>
      <c r="I41" s="280"/>
    </row>
    <row r="42" spans="1:10" ht="12.95" customHeight="1">
      <c r="A42" s="356" t="s">
        <v>1501</v>
      </c>
      <c r="B42" s="155" t="s">
        <v>80</v>
      </c>
      <c r="C42" s="279">
        <v>437</v>
      </c>
      <c r="D42" s="279">
        <v>281</v>
      </c>
      <c r="E42" s="279">
        <v>33</v>
      </c>
      <c r="F42" s="279">
        <v>47</v>
      </c>
      <c r="G42" s="279">
        <v>103</v>
      </c>
      <c r="H42" s="279">
        <v>26</v>
      </c>
      <c r="I42" s="280">
        <v>228</v>
      </c>
    </row>
    <row r="43" spans="1:10" ht="12.95" customHeight="1">
      <c r="A43" s="644" t="s">
        <v>536</v>
      </c>
      <c r="B43" s="155"/>
      <c r="C43" s="279"/>
      <c r="D43" s="279"/>
      <c r="E43" s="279"/>
      <c r="F43" s="279"/>
      <c r="G43" s="279"/>
      <c r="H43" s="279"/>
      <c r="I43" s="280"/>
    </row>
    <row r="44" spans="1:10" ht="12.95" customHeight="1">
      <c r="A44" s="356" t="s">
        <v>683</v>
      </c>
      <c r="B44" s="155" t="s">
        <v>80</v>
      </c>
      <c r="C44" s="279">
        <v>644</v>
      </c>
      <c r="D44" s="279">
        <v>418</v>
      </c>
      <c r="E44" s="279">
        <v>34</v>
      </c>
      <c r="F44" s="279">
        <v>68</v>
      </c>
      <c r="G44" s="279">
        <v>181</v>
      </c>
      <c r="H44" s="279">
        <v>24</v>
      </c>
      <c r="I44" s="280">
        <v>337</v>
      </c>
    </row>
    <row r="45" spans="1:10" ht="12.95" customHeight="1">
      <c r="A45" s="644" t="s">
        <v>124</v>
      </c>
      <c r="B45" s="155"/>
      <c r="C45" s="279"/>
      <c r="D45" s="279"/>
      <c r="E45" s="279"/>
      <c r="F45" s="279"/>
      <c r="G45" s="279"/>
      <c r="H45" s="279"/>
      <c r="I45" s="280"/>
    </row>
    <row r="46" spans="1:10" ht="12.95" customHeight="1">
      <c r="A46" s="356" t="s">
        <v>240</v>
      </c>
      <c r="B46" s="155" t="s">
        <v>80</v>
      </c>
      <c r="C46" s="279">
        <v>1314</v>
      </c>
      <c r="D46" s="279">
        <v>885</v>
      </c>
      <c r="E46" s="279">
        <v>93</v>
      </c>
      <c r="F46" s="279">
        <v>92</v>
      </c>
      <c r="G46" s="279">
        <v>444</v>
      </c>
      <c r="H46" s="279">
        <v>50</v>
      </c>
      <c r="I46" s="280">
        <v>635</v>
      </c>
    </row>
    <row r="47" spans="1:10" ht="12.95" customHeight="1">
      <c r="A47" s="644" t="s">
        <v>132</v>
      </c>
      <c r="B47" s="155"/>
      <c r="C47" s="279"/>
      <c r="D47" s="279"/>
      <c r="E47" s="279"/>
      <c r="F47" s="279"/>
      <c r="G47" s="279"/>
      <c r="H47" s="279"/>
      <c r="I47" s="280"/>
    </row>
    <row r="48" spans="1:10" ht="12.95" customHeight="1">
      <c r="A48" s="356" t="s">
        <v>1027</v>
      </c>
      <c r="B48" s="155" t="s">
        <v>80</v>
      </c>
      <c r="C48" s="279">
        <v>249</v>
      </c>
      <c r="D48" s="279">
        <v>152</v>
      </c>
      <c r="E48" s="279">
        <v>25</v>
      </c>
      <c r="F48" s="279">
        <v>34</v>
      </c>
      <c r="G48" s="279">
        <v>57</v>
      </c>
      <c r="H48" s="279">
        <v>7</v>
      </c>
      <c r="I48" s="280">
        <v>126</v>
      </c>
    </row>
    <row r="49" spans="1:10" ht="12.95" customHeight="1">
      <c r="A49" s="644" t="s">
        <v>245</v>
      </c>
      <c r="B49" s="155"/>
      <c r="C49" s="279"/>
      <c r="D49" s="279"/>
      <c r="E49" s="279"/>
      <c r="F49" s="279"/>
      <c r="G49" s="279"/>
      <c r="H49" s="279"/>
      <c r="I49" s="280"/>
    </row>
    <row r="50" spans="1:10" ht="12.95" customHeight="1">
      <c r="A50" s="356" t="s">
        <v>1033</v>
      </c>
      <c r="B50" s="155" t="s">
        <v>80</v>
      </c>
      <c r="C50" s="279">
        <v>261</v>
      </c>
      <c r="D50" s="279">
        <v>35</v>
      </c>
      <c r="E50" s="279">
        <v>16</v>
      </c>
      <c r="F50" s="279">
        <v>28</v>
      </c>
      <c r="G50" s="279">
        <v>55</v>
      </c>
      <c r="H50" s="279">
        <v>13</v>
      </c>
      <c r="I50" s="280">
        <v>149</v>
      </c>
    </row>
    <row r="51" spans="1:10" ht="12.95" customHeight="1">
      <c r="A51" s="644" t="s">
        <v>249</v>
      </c>
      <c r="B51" s="155"/>
      <c r="C51" s="279"/>
      <c r="D51" s="279"/>
      <c r="E51" s="279"/>
      <c r="F51" s="279"/>
      <c r="G51" s="279"/>
      <c r="H51" s="279"/>
      <c r="I51" s="280"/>
    </row>
    <row r="52" spans="1:10" ht="12.95" customHeight="1">
      <c r="A52" s="356" t="s">
        <v>1483</v>
      </c>
      <c r="B52" s="155" t="s">
        <v>80</v>
      </c>
      <c r="C52" s="279">
        <v>739</v>
      </c>
      <c r="D52" s="279">
        <v>337</v>
      </c>
      <c r="E52" s="279">
        <v>45</v>
      </c>
      <c r="F52" s="279">
        <v>47</v>
      </c>
      <c r="G52" s="279">
        <v>231</v>
      </c>
      <c r="H52" s="279">
        <v>3</v>
      </c>
      <c r="I52" s="280">
        <v>413</v>
      </c>
    </row>
    <row r="53" spans="1:10" ht="12.95" customHeight="1">
      <c r="A53" s="644" t="s">
        <v>164</v>
      </c>
      <c r="B53" s="155"/>
      <c r="C53" s="279"/>
      <c r="D53" s="279"/>
      <c r="E53" s="279"/>
      <c r="F53" s="279"/>
      <c r="G53" s="279"/>
      <c r="H53" s="279"/>
      <c r="I53" s="280"/>
    </row>
    <row r="54" spans="1:10" ht="12.95" customHeight="1">
      <c r="A54" s="356" t="s">
        <v>1041</v>
      </c>
      <c r="B54" s="155" t="s">
        <v>80</v>
      </c>
      <c r="C54" s="279">
        <v>83</v>
      </c>
      <c r="D54" s="279">
        <v>48</v>
      </c>
      <c r="E54" s="279">
        <v>8</v>
      </c>
      <c r="F54" s="279">
        <v>7</v>
      </c>
      <c r="G54" s="279">
        <v>14</v>
      </c>
      <c r="H54" s="279" t="s">
        <v>92</v>
      </c>
      <c r="I54" s="280">
        <v>54</v>
      </c>
    </row>
    <row r="55" spans="1:10" ht="12.95" customHeight="1">
      <c r="A55" s="644" t="s">
        <v>174</v>
      </c>
      <c r="B55" s="155"/>
      <c r="C55" s="279"/>
      <c r="D55" s="279"/>
      <c r="E55" s="279"/>
      <c r="F55" s="279"/>
      <c r="G55" s="279"/>
      <c r="H55" s="279"/>
      <c r="I55" s="280"/>
    </row>
    <row r="56" spans="1:10" ht="12.95" customHeight="1">
      <c r="A56" s="356" t="s">
        <v>1043</v>
      </c>
      <c r="B56" s="155" t="s">
        <v>80</v>
      </c>
      <c r="C56" s="279">
        <v>637</v>
      </c>
      <c r="D56" s="279">
        <v>521</v>
      </c>
      <c r="E56" s="279">
        <v>32</v>
      </c>
      <c r="F56" s="279">
        <v>80</v>
      </c>
      <c r="G56" s="279">
        <v>200</v>
      </c>
      <c r="H56" s="279">
        <v>9</v>
      </c>
      <c r="I56" s="280">
        <v>316</v>
      </c>
    </row>
    <row r="57" spans="1:10" ht="12.95" customHeight="1">
      <c r="A57" s="644" t="s">
        <v>262</v>
      </c>
      <c r="B57" s="155"/>
      <c r="C57" s="279"/>
      <c r="D57" s="279"/>
      <c r="E57" s="279"/>
      <c r="F57" s="279"/>
      <c r="G57" s="279"/>
      <c r="H57" s="279"/>
      <c r="I57" s="280"/>
    </row>
    <row r="58" spans="1:10" ht="12.95" customHeight="1">
      <c r="A58" s="356" t="s">
        <v>1047</v>
      </c>
      <c r="B58" s="155" t="s">
        <v>80</v>
      </c>
      <c r="C58" s="279">
        <v>302</v>
      </c>
      <c r="D58" s="279">
        <v>185</v>
      </c>
      <c r="E58" s="279">
        <v>21</v>
      </c>
      <c r="F58" s="279">
        <v>16</v>
      </c>
      <c r="G58" s="279">
        <v>96</v>
      </c>
      <c r="H58" s="279">
        <v>12</v>
      </c>
      <c r="I58" s="280">
        <v>157</v>
      </c>
    </row>
    <row r="59" spans="1:10" ht="12.95" customHeight="1">
      <c r="A59" s="644" t="s">
        <v>265</v>
      </c>
      <c r="B59" s="141"/>
      <c r="C59" s="279"/>
      <c r="D59" s="279"/>
      <c r="E59" s="279"/>
      <c r="F59" s="279"/>
      <c r="G59" s="279"/>
      <c r="H59" s="279"/>
      <c r="I59" s="280"/>
    </row>
    <row r="60" spans="1:10" ht="12.95" customHeight="1">
      <c r="A60" s="356" t="s">
        <v>1050</v>
      </c>
      <c r="B60" s="155" t="s">
        <v>80</v>
      </c>
      <c r="C60" s="279">
        <v>61</v>
      </c>
      <c r="D60" s="279">
        <v>33</v>
      </c>
      <c r="E60" s="279">
        <v>4</v>
      </c>
      <c r="F60" s="279">
        <v>9</v>
      </c>
      <c r="G60" s="279">
        <v>13</v>
      </c>
      <c r="H60" s="279">
        <v>1</v>
      </c>
      <c r="I60" s="280">
        <v>34</v>
      </c>
    </row>
    <row r="61" spans="1:10" ht="12.95" customHeight="1">
      <c r="A61" s="644" t="s">
        <v>212</v>
      </c>
      <c r="B61" s="141"/>
      <c r="C61" s="279"/>
      <c r="D61" s="279"/>
      <c r="E61" s="279"/>
      <c r="F61" s="279"/>
      <c r="G61" s="279"/>
      <c r="H61" s="279"/>
      <c r="I61" s="280"/>
    </row>
    <row r="62" spans="1:10" ht="12.95" customHeight="1">
      <c r="A62" s="146" t="s">
        <v>85</v>
      </c>
      <c r="B62" s="141" t="s">
        <v>80</v>
      </c>
      <c r="C62" s="277">
        <v>234</v>
      </c>
      <c r="D62" s="277">
        <v>176</v>
      </c>
      <c r="E62" s="277">
        <v>17</v>
      </c>
      <c r="F62" s="277">
        <v>19</v>
      </c>
      <c r="G62" s="277">
        <v>72</v>
      </c>
      <c r="H62" s="277" t="s">
        <v>92</v>
      </c>
      <c r="I62" s="278">
        <v>126</v>
      </c>
      <c r="J62" s="364"/>
    </row>
    <row r="63" spans="1:10" ht="12.95" customHeight="1">
      <c r="A63" s="225" t="s">
        <v>2146</v>
      </c>
      <c r="B63" s="141" t="s">
        <v>528</v>
      </c>
      <c r="C63" s="277">
        <v>216</v>
      </c>
      <c r="D63" s="277">
        <v>162</v>
      </c>
      <c r="E63" s="277">
        <v>15</v>
      </c>
      <c r="F63" s="277">
        <v>16</v>
      </c>
      <c r="G63" s="277">
        <v>66</v>
      </c>
      <c r="H63" s="277" t="s">
        <v>92</v>
      </c>
      <c r="I63" s="278">
        <v>119</v>
      </c>
    </row>
    <row r="64" spans="1:10" ht="12.95" customHeight="1">
      <c r="A64" s="357"/>
      <c r="B64" s="141" t="s">
        <v>83</v>
      </c>
      <c r="C64" s="277">
        <v>18</v>
      </c>
      <c r="D64" s="277">
        <v>14</v>
      </c>
      <c r="E64" s="277">
        <v>2</v>
      </c>
      <c r="F64" s="277">
        <v>3</v>
      </c>
      <c r="G64" s="277">
        <v>6</v>
      </c>
      <c r="H64" s="277" t="s">
        <v>92</v>
      </c>
      <c r="I64" s="278">
        <v>7</v>
      </c>
    </row>
    <row r="65" spans="1:9" ht="12.95" customHeight="1">
      <c r="A65" s="122" t="s">
        <v>1483</v>
      </c>
      <c r="B65" s="155" t="s">
        <v>80</v>
      </c>
      <c r="C65" s="279">
        <v>3</v>
      </c>
      <c r="D65" s="279">
        <v>3</v>
      </c>
      <c r="E65" s="279" t="s">
        <v>92</v>
      </c>
      <c r="F65" s="279" t="s">
        <v>92</v>
      </c>
      <c r="G65" s="279">
        <v>1</v>
      </c>
      <c r="H65" s="279" t="s">
        <v>92</v>
      </c>
      <c r="I65" s="280">
        <v>2</v>
      </c>
    </row>
    <row r="66" spans="1:9" ht="12.95" customHeight="1">
      <c r="A66" s="245" t="s">
        <v>164</v>
      </c>
      <c r="B66" s="155"/>
      <c r="C66" s="279"/>
      <c r="D66" s="279"/>
      <c r="E66" s="279"/>
      <c r="F66" s="279"/>
      <c r="G66" s="279"/>
      <c r="H66" s="279"/>
      <c r="I66" s="280"/>
    </row>
    <row r="67" spans="1:9" ht="12.95" customHeight="1">
      <c r="A67" s="122" t="s">
        <v>1485</v>
      </c>
      <c r="B67" s="155" t="s">
        <v>80</v>
      </c>
      <c r="C67" s="279">
        <v>224</v>
      </c>
      <c r="D67" s="279">
        <v>166</v>
      </c>
      <c r="E67" s="279">
        <v>17</v>
      </c>
      <c r="F67" s="279">
        <v>19</v>
      </c>
      <c r="G67" s="279">
        <v>70</v>
      </c>
      <c r="H67" s="279" t="s">
        <v>92</v>
      </c>
      <c r="I67" s="280">
        <v>118</v>
      </c>
    </row>
    <row r="68" spans="1:9" ht="12.95" customHeight="1">
      <c r="A68" s="245" t="s">
        <v>190</v>
      </c>
      <c r="B68" s="155"/>
      <c r="C68" s="279"/>
      <c r="D68" s="279"/>
      <c r="E68" s="279"/>
      <c r="F68" s="279"/>
      <c r="G68" s="279"/>
      <c r="H68" s="279"/>
      <c r="I68" s="280"/>
    </row>
    <row r="69" spans="1:9" ht="12.95" customHeight="1">
      <c r="A69" s="122" t="s">
        <v>199</v>
      </c>
      <c r="B69" s="155" t="s">
        <v>80</v>
      </c>
      <c r="C69" s="279">
        <v>7</v>
      </c>
      <c r="D69" s="279">
        <v>7</v>
      </c>
      <c r="E69" s="279" t="s">
        <v>92</v>
      </c>
      <c r="F69" s="279" t="s">
        <v>92</v>
      </c>
      <c r="G69" s="279">
        <v>1</v>
      </c>
      <c r="H69" s="279" t="s">
        <v>92</v>
      </c>
      <c r="I69" s="280">
        <v>6</v>
      </c>
    </row>
    <row r="70" spans="1:9" ht="12.95" customHeight="1">
      <c r="A70" s="245" t="s">
        <v>200</v>
      </c>
      <c r="B70" s="155"/>
      <c r="C70" s="279"/>
      <c r="D70" s="279"/>
      <c r="E70" s="279"/>
      <c r="F70" s="279"/>
      <c r="G70" s="279"/>
      <c r="H70" s="279"/>
      <c r="I70" s="280"/>
    </row>
    <row r="71" spans="1:9" ht="24.75" customHeight="1">
      <c r="A71" s="146" t="s">
        <v>87</v>
      </c>
      <c r="B71" s="141" t="s">
        <v>80</v>
      </c>
      <c r="C71" s="277">
        <v>10</v>
      </c>
      <c r="D71" s="277">
        <v>8</v>
      </c>
      <c r="E71" s="277">
        <v>2</v>
      </c>
      <c r="F71" s="277" t="s">
        <v>92</v>
      </c>
      <c r="G71" s="277">
        <v>2</v>
      </c>
      <c r="H71" s="277" t="s">
        <v>92</v>
      </c>
      <c r="I71" s="278">
        <v>6</v>
      </c>
    </row>
    <row r="72" spans="1:9" ht="23.65">
      <c r="A72" s="225" t="s">
        <v>2147</v>
      </c>
      <c r="B72" s="141" t="s">
        <v>528</v>
      </c>
      <c r="C72" s="277">
        <v>9</v>
      </c>
      <c r="D72" s="277">
        <v>8</v>
      </c>
      <c r="E72" s="277">
        <v>2</v>
      </c>
      <c r="F72" s="277" t="s">
        <v>92</v>
      </c>
      <c r="G72" s="277">
        <v>2</v>
      </c>
      <c r="H72" s="277" t="s">
        <v>92</v>
      </c>
      <c r="I72" s="278">
        <v>5</v>
      </c>
    </row>
    <row r="73" spans="1:9" ht="12.95" customHeight="1">
      <c r="A73" s="356"/>
      <c r="B73" s="141" t="s">
        <v>83</v>
      </c>
      <c r="C73" s="277">
        <v>1</v>
      </c>
      <c r="D73" s="277" t="s">
        <v>92</v>
      </c>
      <c r="E73" s="277" t="s">
        <v>92</v>
      </c>
      <c r="F73" s="277" t="s">
        <v>92</v>
      </c>
      <c r="G73" s="277" t="s">
        <v>92</v>
      </c>
      <c r="H73" s="277" t="s">
        <v>92</v>
      </c>
      <c r="I73" s="278">
        <v>1</v>
      </c>
    </row>
    <row r="74" spans="1:9" ht="12.95" customHeight="1">
      <c r="A74" s="122" t="s">
        <v>123</v>
      </c>
      <c r="B74" s="155" t="s">
        <v>80</v>
      </c>
      <c r="C74" s="279">
        <v>4</v>
      </c>
      <c r="D74" s="279">
        <v>3</v>
      </c>
      <c r="E74" s="279" t="s">
        <v>92</v>
      </c>
      <c r="F74" s="279" t="s">
        <v>92</v>
      </c>
      <c r="G74" s="279">
        <v>1</v>
      </c>
      <c r="H74" s="279" t="s">
        <v>92</v>
      </c>
      <c r="I74" s="280">
        <v>3</v>
      </c>
    </row>
    <row r="75" spans="1:9" ht="12.95" customHeight="1">
      <c r="A75" s="245" t="s">
        <v>124</v>
      </c>
      <c r="B75" s="155"/>
      <c r="C75" s="279"/>
      <c r="D75" s="279"/>
      <c r="E75" s="279"/>
      <c r="F75" s="279"/>
      <c r="G75" s="279"/>
      <c r="H75" s="279"/>
      <c r="I75" s="280"/>
    </row>
    <row r="76" spans="1:9" ht="12.95" customHeight="1">
      <c r="A76" s="122" t="s">
        <v>240</v>
      </c>
      <c r="B76" s="155" t="s">
        <v>80</v>
      </c>
      <c r="C76" s="279">
        <v>1</v>
      </c>
      <c r="D76" s="279">
        <v>1</v>
      </c>
      <c r="E76" s="279" t="s">
        <v>92</v>
      </c>
      <c r="F76" s="279" t="s">
        <v>92</v>
      </c>
      <c r="G76" s="279" t="s">
        <v>92</v>
      </c>
      <c r="H76" s="279" t="s">
        <v>92</v>
      </c>
      <c r="I76" s="280">
        <v>1</v>
      </c>
    </row>
    <row r="77" spans="1:9" ht="12.95" customHeight="1">
      <c r="A77" s="245" t="s">
        <v>132</v>
      </c>
      <c r="B77" s="155"/>
      <c r="C77" s="279"/>
      <c r="D77" s="279"/>
      <c r="E77" s="279"/>
      <c r="F77" s="279"/>
      <c r="G77" s="279"/>
      <c r="H77" s="279"/>
      <c r="I77" s="280"/>
    </row>
    <row r="78" spans="1:9" ht="12.95" customHeight="1">
      <c r="A78" s="122" t="s">
        <v>1033</v>
      </c>
      <c r="B78" s="155" t="s">
        <v>80</v>
      </c>
      <c r="C78" s="279">
        <v>3</v>
      </c>
      <c r="D78" s="279">
        <v>2</v>
      </c>
      <c r="E78" s="279">
        <v>2</v>
      </c>
      <c r="F78" s="279" t="s">
        <v>92</v>
      </c>
      <c r="G78" s="279" t="s">
        <v>92</v>
      </c>
      <c r="H78" s="279" t="s">
        <v>92</v>
      </c>
      <c r="I78" s="280">
        <v>1</v>
      </c>
    </row>
    <row r="79" spans="1:9" ht="12.95" customHeight="1">
      <c r="A79" s="245" t="s">
        <v>249</v>
      </c>
      <c r="B79" s="155"/>
      <c r="C79" s="279"/>
      <c r="D79" s="279"/>
      <c r="E79" s="279"/>
      <c r="F79" s="279"/>
      <c r="G79" s="279"/>
      <c r="H79" s="279"/>
      <c r="I79" s="280"/>
    </row>
    <row r="80" spans="1:9" ht="12.95" customHeight="1">
      <c r="A80" s="122" t="s">
        <v>199</v>
      </c>
      <c r="B80" s="155" t="s">
        <v>80</v>
      </c>
      <c r="C80" s="279">
        <v>2</v>
      </c>
      <c r="D80" s="279">
        <v>2</v>
      </c>
      <c r="E80" s="279" t="s">
        <v>92</v>
      </c>
      <c r="F80" s="279" t="s">
        <v>92</v>
      </c>
      <c r="G80" s="279">
        <v>1</v>
      </c>
      <c r="H80" s="279" t="s">
        <v>92</v>
      </c>
      <c r="I80" s="280">
        <v>1</v>
      </c>
    </row>
    <row r="81" spans="1:10" ht="12.95" customHeight="1">
      <c r="A81" s="245" t="s">
        <v>200</v>
      </c>
      <c r="B81" s="155"/>
      <c r="C81" s="279"/>
      <c r="D81" s="279"/>
      <c r="E81" s="279"/>
      <c r="F81" s="279"/>
      <c r="G81" s="279"/>
      <c r="H81" s="279"/>
      <c r="I81" s="280"/>
    </row>
    <row r="82" spans="1:10" ht="27" customHeight="1">
      <c r="A82" s="146" t="s">
        <v>88</v>
      </c>
      <c r="B82" s="141" t="s">
        <v>80</v>
      </c>
      <c r="C82" s="277">
        <v>65</v>
      </c>
      <c r="D82" s="277">
        <v>50</v>
      </c>
      <c r="E82" s="277">
        <v>6</v>
      </c>
      <c r="F82" s="277">
        <v>2</v>
      </c>
      <c r="G82" s="277">
        <v>15</v>
      </c>
      <c r="H82" s="277" t="s">
        <v>92</v>
      </c>
      <c r="I82" s="278">
        <v>42</v>
      </c>
    </row>
    <row r="83" spans="1:10" ht="12.95" customHeight="1">
      <c r="A83" s="225" t="s">
        <v>2148</v>
      </c>
      <c r="B83" s="141" t="s">
        <v>528</v>
      </c>
      <c r="C83" s="277">
        <v>55</v>
      </c>
      <c r="D83" s="277">
        <v>42</v>
      </c>
      <c r="E83" s="277">
        <v>5</v>
      </c>
      <c r="F83" s="277">
        <v>2</v>
      </c>
      <c r="G83" s="277">
        <v>13</v>
      </c>
      <c r="H83" s="277" t="s">
        <v>92</v>
      </c>
      <c r="I83" s="278">
        <v>35</v>
      </c>
    </row>
    <row r="84" spans="1:10" ht="12.95" customHeight="1">
      <c r="A84" s="356"/>
      <c r="B84" s="141" t="s">
        <v>83</v>
      </c>
      <c r="C84" s="277">
        <v>10</v>
      </c>
      <c r="D84" s="277">
        <v>8</v>
      </c>
      <c r="E84" s="277">
        <v>1</v>
      </c>
      <c r="F84" s="277" t="s">
        <v>92</v>
      </c>
      <c r="G84" s="277">
        <v>2</v>
      </c>
      <c r="H84" s="277" t="s">
        <v>92</v>
      </c>
      <c r="I84" s="278">
        <v>7</v>
      </c>
    </row>
    <row r="85" spans="1:10" ht="12.95" customHeight="1">
      <c r="A85" s="356" t="s">
        <v>103</v>
      </c>
      <c r="B85" s="155" t="s">
        <v>80</v>
      </c>
      <c r="C85" s="279">
        <v>3</v>
      </c>
      <c r="D85" s="279">
        <v>3</v>
      </c>
      <c r="E85" s="279" t="s">
        <v>92</v>
      </c>
      <c r="F85" s="279" t="s">
        <v>92</v>
      </c>
      <c r="G85" s="279">
        <v>2</v>
      </c>
      <c r="H85" s="279" t="s">
        <v>92</v>
      </c>
      <c r="I85" s="280">
        <v>1</v>
      </c>
      <c r="J85" s="364"/>
    </row>
    <row r="86" spans="1:10" ht="12.95" customHeight="1">
      <c r="A86" s="355" t="s">
        <v>104</v>
      </c>
      <c r="B86" s="155"/>
      <c r="C86" s="279"/>
      <c r="D86" s="279"/>
      <c r="E86" s="279"/>
      <c r="F86" s="279"/>
      <c r="G86" s="279"/>
      <c r="H86" s="279"/>
      <c r="I86" s="280"/>
    </row>
    <row r="87" spans="1:10" ht="12.95" customHeight="1">
      <c r="A87" s="356" t="s">
        <v>1501</v>
      </c>
      <c r="B87" s="155" t="s">
        <v>80</v>
      </c>
      <c r="C87" s="279">
        <v>62</v>
      </c>
      <c r="D87" s="279">
        <v>47</v>
      </c>
      <c r="E87" s="279">
        <v>6</v>
      </c>
      <c r="F87" s="279">
        <v>2</v>
      </c>
      <c r="G87" s="279">
        <v>13</v>
      </c>
      <c r="H87" s="279" t="s">
        <v>92</v>
      </c>
      <c r="I87" s="280">
        <v>41</v>
      </c>
    </row>
    <row r="88" spans="1:10" ht="12.95" customHeight="1">
      <c r="A88" s="355" t="s">
        <v>536</v>
      </c>
      <c r="B88" s="155"/>
      <c r="C88" s="279"/>
      <c r="D88" s="279"/>
      <c r="E88" s="279"/>
      <c r="F88" s="279"/>
      <c r="G88" s="279"/>
      <c r="H88" s="279"/>
      <c r="I88" s="280"/>
    </row>
    <row r="89" spans="1:10" ht="26.25" customHeight="1">
      <c r="A89" s="146" t="s">
        <v>89</v>
      </c>
      <c r="B89" s="141" t="s">
        <v>80</v>
      </c>
      <c r="C89" s="277">
        <v>23</v>
      </c>
      <c r="D89" s="277">
        <v>10</v>
      </c>
      <c r="E89" s="277">
        <v>4</v>
      </c>
      <c r="F89" s="277" t="s">
        <v>92</v>
      </c>
      <c r="G89" s="277">
        <v>9</v>
      </c>
      <c r="H89" s="277" t="s">
        <v>92</v>
      </c>
      <c r="I89" s="278">
        <v>10</v>
      </c>
    </row>
    <row r="90" spans="1:10" ht="12.95" customHeight="1">
      <c r="A90" s="225" t="s">
        <v>2149</v>
      </c>
      <c r="B90" s="141" t="s">
        <v>528</v>
      </c>
      <c r="C90" s="277">
        <v>20</v>
      </c>
      <c r="D90" s="277">
        <v>9</v>
      </c>
      <c r="E90" s="277">
        <v>4</v>
      </c>
      <c r="F90" s="277" t="s">
        <v>92</v>
      </c>
      <c r="G90" s="277">
        <v>7</v>
      </c>
      <c r="H90" s="277" t="s">
        <v>92</v>
      </c>
      <c r="I90" s="278">
        <v>9</v>
      </c>
    </row>
    <row r="91" spans="1:10" ht="12.95" customHeight="1">
      <c r="A91" s="356"/>
      <c r="B91" s="141" t="s">
        <v>83</v>
      </c>
      <c r="C91" s="277">
        <v>3</v>
      </c>
      <c r="D91" s="277">
        <v>1</v>
      </c>
      <c r="E91" s="277" t="s">
        <v>92</v>
      </c>
      <c r="F91" s="277" t="s">
        <v>92</v>
      </c>
      <c r="G91" s="277">
        <v>2</v>
      </c>
      <c r="H91" s="277" t="s">
        <v>92</v>
      </c>
      <c r="I91" s="278">
        <v>1</v>
      </c>
    </row>
    <row r="92" spans="1:10" ht="12.95" customHeight="1">
      <c r="A92" s="356" t="s">
        <v>103</v>
      </c>
      <c r="B92" s="155" t="s">
        <v>80</v>
      </c>
      <c r="C92" s="279">
        <v>2</v>
      </c>
      <c r="D92" s="279">
        <v>2</v>
      </c>
      <c r="E92" s="279" t="s">
        <v>92</v>
      </c>
      <c r="F92" s="279" t="s">
        <v>92</v>
      </c>
      <c r="G92" s="279">
        <v>2</v>
      </c>
      <c r="H92" s="279" t="s">
        <v>92</v>
      </c>
      <c r="I92" s="280" t="s">
        <v>92</v>
      </c>
    </row>
    <row r="93" spans="1:10" ht="12.95" customHeight="1">
      <c r="A93" s="355" t="s">
        <v>104</v>
      </c>
      <c r="B93" s="155"/>
      <c r="C93" s="279"/>
      <c r="D93" s="279"/>
      <c r="E93" s="279"/>
      <c r="F93" s="279"/>
      <c r="G93" s="279"/>
      <c r="H93" s="279"/>
      <c r="I93" s="280"/>
    </row>
    <row r="94" spans="1:10" ht="12.95" customHeight="1">
      <c r="A94" s="122" t="s">
        <v>240</v>
      </c>
      <c r="B94" s="155" t="s">
        <v>80</v>
      </c>
      <c r="C94" s="279">
        <v>5</v>
      </c>
      <c r="D94" s="279">
        <v>1</v>
      </c>
      <c r="E94" s="279">
        <v>1</v>
      </c>
      <c r="F94" s="279" t="s">
        <v>92</v>
      </c>
      <c r="G94" s="279">
        <v>2</v>
      </c>
      <c r="H94" s="279" t="s">
        <v>92</v>
      </c>
      <c r="I94" s="280">
        <v>2</v>
      </c>
    </row>
    <row r="95" spans="1:10" ht="12.95" customHeight="1">
      <c r="A95" s="245" t="s">
        <v>132</v>
      </c>
      <c r="B95" s="155"/>
      <c r="C95" s="279"/>
      <c r="D95" s="279"/>
      <c r="E95" s="279"/>
      <c r="F95" s="279"/>
      <c r="G95" s="279"/>
      <c r="H95" s="279"/>
      <c r="I95" s="280"/>
    </row>
    <row r="96" spans="1:10" ht="12.95" customHeight="1">
      <c r="A96" s="122" t="s">
        <v>1033</v>
      </c>
      <c r="B96" s="155" t="s">
        <v>80</v>
      </c>
      <c r="C96" s="279">
        <v>2</v>
      </c>
      <c r="D96" s="279">
        <v>1</v>
      </c>
      <c r="E96" s="279" t="s">
        <v>92</v>
      </c>
      <c r="F96" s="279" t="s">
        <v>92</v>
      </c>
      <c r="G96" s="279">
        <v>1</v>
      </c>
      <c r="H96" s="279" t="s">
        <v>92</v>
      </c>
      <c r="I96" s="280">
        <v>1</v>
      </c>
    </row>
    <row r="97" spans="1:10" ht="12.95" customHeight="1">
      <c r="A97" s="245" t="s">
        <v>249</v>
      </c>
      <c r="B97" s="155"/>
      <c r="C97" s="279"/>
      <c r="D97" s="279"/>
      <c r="E97" s="279"/>
      <c r="F97" s="279"/>
      <c r="G97" s="279"/>
      <c r="H97" s="279"/>
      <c r="I97" s="280"/>
    </row>
    <row r="98" spans="1:10" ht="12.95" customHeight="1">
      <c r="A98" s="122" t="s">
        <v>1483</v>
      </c>
      <c r="B98" s="155" t="s">
        <v>80</v>
      </c>
      <c r="C98" s="279">
        <v>9</v>
      </c>
      <c r="D98" s="279">
        <v>4</v>
      </c>
      <c r="E98" s="279">
        <v>2</v>
      </c>
      <c r="F98" s="279" t="s">
        <v>92</v>
      </c>
      <c r="G98" s="279">
        <v>2</v>
      </c>
      <c r="H98" s="279" t="s">
        <v>92</v>
      </c>
      <c r="I98" s="280">
        <v>5</v>
      </c>
    </row>
    <row r="99" spans="1:10" ht="12.95" customHeight="1">
      <c r="A99" s="245" t="s">
        <v>164</v>
      </c>
      <c r="B99" s="155"/>
      <c r="C99" s="279"/>
      <c r="D99" s="279"/>
      <c r="E99" s="279"/>
      <c r="F99" s="279"/>
      <c r="G99" s="279"/>
      <c r="H99" s="279"/>
      <c r="I99" s="280"/>
    </row>
    <row r="100" spans="1:10" ht="12.95" customHeight="1">
      <c r="A100" s="122" t="s">
        <v>199</v>
      </c>
      <c r="B100" s="155" t="s">
        <v>80</v>
      </c>
      <c r="C100" s="279">
        <v>5</v>
      </c>
      <c r="D100" s="279">
        <v>2</v>
      </c>
      <c r="E100" s="279">
        <v>1</v>
      </c>
      <c r="F100" s="279" t="s">
        <v>92</v>
      </c>
      <c r="G100" s="279">
        <v>2</v>
      </c>
      <c r="H100" s="279" t="s">
        <v>92</v>
      </c>
      <c r="I100" s="280">
        <v>2</v>
      </c>
    </row>
    <row r="101" spans="1:10" ht="12.95" customHeight="1">
      <c r="A101" s="245" t="s">
        <v>200</v>
      </c>
      <c r="B101" s="155"/>
      <c r="C101" s="279"/>
      <c r="D101" s="279"/>
      <c r="E101" s="279"/>
      <c r="F101" s="279"/>
      <c r="G101" s="279"/>
      <c r="H101" s="279"/>
      <c r="I101" s="280"/>
    </row>
    <row r="102" spans="1:10" ht="24.75" customHeight="1">
      <c r="A102" s="146" t="s">
        <v>90</v>
      </c>
      <c r="B102" s="141" t="s">
        <v>80</v>
      </c>
      <c r="C102" s="277">
        <v>4</v>
      </c>
      <c r="D102" s="277">
        <v>1</v>
      </c>
      <c r="E102" s="277">
        <v>1</v>
      </c>
      <c r="F102" s="277" t="s">
        <v>92</v>
      </c>
      <c r="G102" s="277">
        <v>1</v>
      </c>
      <c r="H102" s="277" t="s">
        <v>92</v>
      </c>
      <c r="I102" s="278">
        <v>2</v>
      </c>
    </row>
    <row r="103" spans="1:10" ht="23.65">
      <c r="A103" s="225" t="s">
        <v>2150</v>
      </c>
      <c r="B103" s="141" t="s">
        <v>528</v>
      </c>
      <c r="C103" s="277">
        <v>2</v>
      </c>
      <c r="D103" s="277">
        <v>1</v>
      </c>
      <c r="E103" s="277">
        <v>1</v>
      </c>
      <c r="F103" s="277" t="s">
        <v>92</v>
      </c>
      <c r="G103" s="277">
        <v>1</v>
      </c>
      <c r="H103" s="277" t="s">
        <v>92</v>
      </c>
      <c r="I103" s="278" t="s">
        <v>92</v>
      </c>
    </row>
    <row r="104" spans="1:10" ht="12.95" customHeight="1">
      <c r="A104" s="357"/>
      <c r="B104" s="141" t="s">
        <v>83</v>
      </c>
      <c r="C104" s="277">
        <v>2</v>
      </c>
      <c r="D104" s="277" t="s">
        <v>92</v>
      </c>
      <c r="E104" s="277" t="s">
        <v>92</v>
      </c>
      <c r="F104" s="277" t="s">
        <v>92</v>
      </c>
      <c r="G104" s="277" t="s">
        <v>92</v>
      </c>
      <c r="H104" s="277" t="s">
        <v>92</v>
      </c>
      <c r="I104" s="278">
        <v>2</v>
      </c>
      <c r="J104" s="364"/>
    </row>
    <row r="105" spans="1:10" ht="12.95" customHeight="1">
      <c r="A105" s="122" t="s">
        <v>199</v>
      </c>
      <c r="B105" s="155" t="s">
        <v>80</v>
      </c>
      <c r="C105" s="279">
        <v>4</v>
      </c>
      <c r="D105" s="279">
        <v>1</v>
      </c>
      <c r="E105" s="279">
        <v>1</v>
      </c>
      <c r="F105" s="279" t="s">
        <v>92</v>
      </c>
      <c r="G105" s="279">
        <v>1</v>
      </c>
      <c r="H105" s="279" t="s">
        <v>92</v>
      </c>
      <c r="I105" s="280">
        <v>2</v>
      </c>
      <c r="J105" s="364"/>
    </row>
    <row r="106" spans="1:10" ht="12.95" customHeight="1">
      <c r="A106" s="245" t="s">
        <v>200</v>
      </c>
      <c r="B106" s="155"/>
      <c r="C106" s="279"/>
      <c r="D106" s="279"/>
      <c r="E106" s="279"/>
      <c r="F106" s="279"/>
      <c r="G106" s="279"/>
      <c r="H106" s="279"/>
      <c r="I106" s="280"/>
      <c r="J106" s="364"/>
    </row>
    <row r="107" spans="1:10" ht="12.95" customHeight="1">
      <c r="A107" s="146" t="s">
        <v>93</v>
      </c>
      <c r="B107" s="141" t="s">
        <v>80</v>
      </c>
      <c r="C107" s="277">
        <v>88</v>
      </c>
      <c r="D107" s="277">
        <v>50</v>
      </c>
      <c r="E107" s="277">
        <v>5</v>
      </c>
      <c r="F107" s="277">
        <v>8</v>
      </c>
      <c r="G107" s="277">
        <v>26</v>
      </c>
      <c r="H107" s="277">
        <v>2</v>
      </c>
      <c r="I107" s="278">
        <v>47</v>
      </c>
    </row>
    <row r="108" spans="1:10">
      <c r="A108" s="17" t="s">
        <v>2152</v>
      </c>
      <c r="B108" s="141" t="s">
        <v>528</v>
      </c>
      <c r="C108" s="277">
        <v>84</v>
      </c>
      <c r="D108" s="277">
        <v>47</v>
      </c>
      <c r="E108" s="277">
        <v>5</v>
      </c>
      <c r="F108" s="277">
        <v>8</v>
      </c>
      <c r="G108" s="277">
        <v>25</v>
      </c>
      <c r="H108" s="277">
        <v>1</v>
      </c>
      <c r="I108" s="278">
        <v>45</v>
      </c>
    </row>
    <row r="109" spans="1:10" ht="12.95" customHeight="1">
      <c r="A109" s="356"/>
      <c r="B109" s="141" t="s">
        <v>83</v>
      </c>
      <c r="C109" s="277">
        <v>4</v>
      </c>
      <c r="D109" s="277">
        <v>3</v>
      </c>
      <c r="E109" s="277" t="s">
        <v>92</v>
      </c>
      <c r="F109" s="277" t="s">
        <v>92</v>
      </c>
      <c r="G109" s="277">
        <v>1</v>
      </c>
      <c r="H109" s="277">
        <v>1</v>
      </c>
      <c r="I109" s="278">
        <v>2</v>
      </c>
    </row>
    <row r="110" spans="1:10" ht="12.95" customHeight="1">
      <c r="A110" s="356" t="s">
        <v>103</v>
      </c>
      <c r="B110" s="155" t="s">
        <v>80</v>
      </c>
      <c r="C110" s="279">
        <v>14</v>
      </c>
      <c r="D110" s="279">
        <v>12</v>
      </c>
      <c r="E110" s="279" t="s">
        <v>92</v>
      </c>
      <c r="F110" s="279" t="s">
        <v>92</v>
      </c>
      <c r="G110" s="279">
        <v>5</v>
      </c>
      <c r="H110" s="279" t="s">
        <v>92</v>
      </c>
      <c r="I110" s="280">
        <v>9</v>
      </c>
    </row>
    <row r="111" spans="1:10" ht="12.95" customHeight="1">
      <c r="A111" s="355" t="s">
        <v>104</v>
      </c>
      <c r="B111" s="155"/>
      <c r="C111" s="279"/>
      <c r="D111" s="279"/>
      <c r="E111" s="279"/>
      <c r="F111" s="279"/>
      <c r="G111" s="279"/>
      <c r="H111" s="279"/>
      <c r="I111" s="280"/>
    </row>
    <row r="112" spans="1:10" ht="12.95" customHeight="1">
      <c r="A112" s="356" t="s">
        <v>1501</v>
      </c>
      <c r="B112" s="155" t="s">
        <v>80</v>
      </c>
      <c r="C112" s="279">
        <v>17</v>
      </c>
      <c r="D112" s="279">
        <v>10</v>
      </c>
      <c r="E112" s="279" t="s">
        <v>92</v>
      </c>
      <c r="F112" s="279">
        <v>2</v>
      </c>
      <c r="G112" s="279">
        <v>5</v>
      </c>
      <c r="H112" s="279" t="s">
        <v>92</v>
      </c>
      <c r="I112" s="280">
        <v>10</v>
      </c>
    </row>
    <row r="113" spans="1:15" ht="12.95" customHeight="1">
      <c r="A113" s="355" t="s">
        <v>536</v>
      </c>
      <c r="B113" s="155"/>
      <c r="C113" s="279"/>
      <c r="D113" s="279"/>
      <c r="E113" s="279"/>
      <c r="F113" s="279"/>
      <c r="G113" s="279"/>
      <c r="H113" s="279"/>
      <c r="I113" s="280"/>
    </row>
    <row r="114" spans="1:15" ht="12.95" customHeight="1">
      <c r="A114" s="356" t="s">
        <v>683</v>
      </c>
      <c r="B114" s="155" t="s">
        <v>80</v>
      </c>
      <c r="C114" s="279">
        <v>24</v>
      </c>
      <c r="D114" s="279">
        <v>15</v>
      </c>
      <c r="E114" s="279">
        <v>1</v>
      </c>
      <c r="F114" s="279">
        <v>4</v>
      </c>
      <c r="G114" s="279">
        <v>5</v>
      </c>
      <c r="H114" s="279">
        <v>1</v>
      </c>
      <c r="I114" s="280">
        <v>13</v>
      </c>
    </row>
    <row r="115" spans="1:15" ht="12.95" customHeight="1">
      <c r="A115" s="355" t="s">
        <v>124</v>
      </c>
      <c r="B115" s="155"/>
      <c r="C115" s="279"/>
      <c r="D115" s="279"/>
      <c r="E115" s="279"/>
      <c r="F115" s="279"/>
      <c r="G115" s="279"/>
      <c r="H115" s="279"/>
      <c r="I115" s="280"/>
    </row>
    <row r="116" spans="1:15" ht="12.95" customHeight="1">
      <c r="A116" s="122" t="s">
        <v>240</v>
      </c>
      <c r="B116" s="155" t="s">
        <v>80</v>
      </c>
      <c r="C116" s="279">
        <v>19</v>
      </c>
      <c r="D116" s="279">
        <v>9</v>
      </c>
      <c r="E116" s="279">
        <v>2</v>
      </c>
      <c r="F116" s="279">
        <v>1</v>
      </c>
      <c r="G116" s="279">
        <v>9</v>
      </c>
      <c r="H116" s="279">
        <v>1</v>
      </c>
      <c r="I116" s="280">
        <v>6</v>
      </c>
    </row>
    <row r="117" spans="1:15" ht="12.95" customHeight="1">
      <c r="A117" s="245" t="s">
        <v>132</v>
      </c>
      <c r="B117" s="155"/>
      <c r="C117" s="279"/>
      <c r="D117" s="279"/>
      <c r="E117" s="279"/>
      <c r="F117" s="279"/>
      <c r="G117" s="279"/>
      <c r="H117" s="279"/>
      <c r="I117" s="280"/>
    </row>
    <row r="118" spans="1:15" ht="12.95" customHeight="1">
      <c r="A118" s="122" t="s">
        <v>1033</v>
      </c>
      <c r="B118" s="155" t="s">
        <v>80</v>
      </c>
      <c r="C118" s="279">
        <v>5</v>
      </c>
      <c r="D118" s="279" t="s">
        <v>92</v>
      </c>
      <c r="E118" s="279">
        <v>1</v>
      </c>
      <c r="F118" s="279" t="s">
        <v>92</v>
      </c>
      <c r="G118" s="279">
        <v>1</v>
      </c>
      <c r="H118" s="279" t="s">
        <v>92</v>
      </c>
      <c r="I118" s="280">
        <v>3</v>
      </c>
    </row>
    <row r="119" spans="1:15" ht="12.95" customHeight="1">
      <c r="A119" s="245" t="s">
        <v>249</v>
      </c>
      <c r="B119" s="155"/>
      <c r="C119" s="279"/>
      <c r="D119" s="279"/>
      <c r="E119" s="279"/>
      <c r="F119" s="279"/>
      <c r="G119" s="279"/>
      <c r="H119" s="279"/>
      <c r="I119" s="280"/>
    </row>
    <row r="120" spans="1:15" ht="12.95" customHeight="1">
      <c r="A120" s="122" t="s">
        <v>1483</v>
      </c>
      <c r="B120" s="155" t="s">
        <v>80</v>
      </c>
      <c r="C120" s="279">
        <v>4</v>
      </c>
      <c r="D120" s="279">
        <v>1</v>
      </c>
      <c r="E120" s="279" t="s">
        <v>92</v>
      </c>
      <c r="F120" s="279" t="s">
        <v>92</v>
      </c>
      <c r="G120" s="279">
        <v>1</v>
      </c>
      <c r="H120" s="279" t="s">
        <v>92</v>
      </c>
      <c r="I120" s="280">
        <v>3</v>
      </c>
    </row>
    <row r="121" spans="1:15" ht="12.95" customHeight="1">
      <c r="A121" s="245" t="s">
        <v>164</v>
      </c>
      <c r="B121" s="155"/>
      <c r="C121" s="279"/>
      <c r="D121" s="279"/>
      <c r="E121" s="279"/>
      <c r="F121" s="279"/>
      <c r="G121" s="279"/>
      <c r="H121" s="279"/>
      <c r="I121" s="280"/>
    </row>
    <row r="122" spans="1:15" ht="12.95" customHeight="1">
      <c r="A122" s="356" t="s">
        <v>1043</v>
      </c>
      <c r="B122" s="155" t="s">
        <v>80</v>
      </c>
      <c r="C122" s="279">
        <v>5</v>
      </c>
      <c r="D122" s="279">
        <v>3</v>
      </c>
      <c r="E122" s="279">
        <v>1</v>
      </c>
      <c r="F122" s="279">
        <v>1</v>
      </c>
      <c r="G122" s="279" t="s">
        <v>92</v>
      </c>
      <c r="H122" s="279" t="s">
        <v>92</v>
      </c>
      <c r="I122" s="280">
        <v>3</v>
      </c>
    </row>
    <row r="123" spans="1:15" ht="12.95" customHeight="1">
      <c r="A123" s="355" t="s">
        <v>262</v>
      </c>
      <c r="B123" s="155"/>
      <c r="C123" s="279"/>
      <c r="D123" s="279"/>
      <c r="E123" s="279"/>
      <c r="F123" s="279"/>
      <c r="G123" s="279"/>
      <c r="H123" s="279"/>
      <c r="I123" s="280"/>
    </row>
    <row r="124" spans="1:15" ht="22.5" customHeight="1">
      <c r="A124" s="61" t="s">
        <v>213</v>
      </c>
      <c r="B124" s="61"/>
      <c r="C124" s="61"/>
      <c r="D124" s="61"/>
      <c r="E124" s="61"/>
      <c r="F124" s="61"/>
      <c r="G124" s="61"/>
      <c r="H124" s="61"/>
      <c r="I124" s="61"/>
      <c r="J124" s="296"/>
      <c r="K124" s="861"/>
      <c r="L124" s="861"/>
      <c r="M124" s="861"/>
      <c r="N124" s="861"/>
      <c r="O124" s="861"/>
    </row>
    <row r="125" spans="1:15" ht="14.1" customHeight="1">
      <c r="A125" s="295" t="s">
        <v>214</v>
      </c>
      <c r="B125" s="295"/>
      <c r="C125" s="295"/>
      <c r="D125" s="295"/>
      <c r="E125" s="295"/>
      <c r="F125" s="295"/>
      <c r="G125" s="295"/>
      <c r="H125" s="60"/>
      <c r="I125" s="60"/>
      <c r="J125" s="296"/>
      <c r="K125" s="861"/>
      <c r="L125" s="861"/>
      <c r="M125" s="861"/>
      <c r="N125" s="861"/>
      <c r="O125" s="861"/>
    </row>
  </sheetData>
  <mergeCells count="12">
    <mergeCell ref="K124:O124"/>
    <mergeCell ref="K125:O125"/>
    <mergeCell ref="A6:B11"/>
    <mergeCell ref="C6:D6"/>
    <mergeCell ref="E6:E11"/>
    <mergeCell ref="F6:F11"/>
    <mergeCell ref="G6:H6"/>
    <mergeCell ref="I6:I11"/>
    <mergeCell ref="C7:C11"/>
    <mergeCell ref="D7:D11"/>
    <mergeCell ref="G7:G11"/>
    <mergeCell ref="H7:H11"/>
  </mergeCells>
  <hyperlinks>
    <hyperlink ref="A1" location="'SPIS TABLIC'!A1" display="'SPIS TABLIC'!A1" xr:uid="{00000000-0004-0000-1900-000000000000}"/>
    <hyperlink ref="A2" location="'SPIS TABLIC'!A1" display="Return to list of tables" xr:uid="{00000000-0004-0000-1900-000001000000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9AA6"/>
    <pageSetUpPr fitToPage="1"/>
  </sheetPr>
  <dimension ref="A1:J156"/>
  <sheetViews>
    <sheetView workbookViewId="0">
      <selection activeCell="A4" sqref="A4"/>
    </sheetView>
  </sheetViews>
  <sheetFormatPr defaultColWidth="9" defaultRowHeight="13.15"/>
  <cols>
    <col min="1" max="1" width="34.125" style="152" customWidth="1"/>
    <col min="2" max="2" width="3.75" style="151" customWidth="1"/>
    <col min="3" max="10" width="14.75" style="152" customWidth="1"/>
    <col min="11" max="16384" width="9" style="152"/>
  </cols>
  <sheetData>
    <row r="1" spans="1:10" ht="14.1" customHeight="1">
      <c r="A1" s="3" t="s">
        <v>70</v>
      </c>
      <c r="E1" s="646"/>
    </row>
    <row r="2" spans="1:10" ht="14.1" customHeight="1">
      <c r="A2" s="3" t="s">
        <v>71</v>
      </c>
    </row>
    <row r="3" spans="1:10" ht="14.1" customHeight="1"/>
    <row r="4" spans="1:10" s="353" customFormat="1" ht="14.1" customHeight="1">
      <c r="A4" s="153" t="s">
        <v>2138</v>
      </c>
      <c r="B4" s="149"/>
      <c r="C4" s="149"/>
      <c r="D4" s="149"/>
      <c r="E4" s="149"/>
      <c r="F4" s="149"/>
      <c r="G4" s="149"/>
      <c r="H4" s="149"/>
      <c r="I4" s="149"/>
      <c r="J4" s="149"/>
    </row>
    <row r="5" spans="1:10" s="353" customFormat="1" ht="14.1" customHeight="1">
      <c r="A5" s="366" t="s">
        <v>1871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0" ht="30.75" customHeight="1">
      <c r="A6" s="795" t="s">
        <v>1509</v>
      </c>
      <c r="B6" s="796"/>
      <c r="C6" s="797" t="s">
        <v>1510</v>
      </c>
      <c r="D6" s="797" t="s">
        <v>512</v>
      </c>
      <c r="E6" s="797" t="s">
        <v>1492</v>
      </c>
      <c r="F6" s="797"/>
      <c r="G6" s="797"/>
      <c r="H6" s="797"/>
      <c r="I6" s="797"/>
      <c r="J6" s="800"/>
    </row>
    <row r="7" spans="1:10" ht="39" customHeight="1">
      <c r="A7" s="795"/>
      <c r="B7" s="796"/>
      <c r="C7" s="797"/>
      <c r="D7" s="797"/>
      <c r="E7" s="797" t="s">
        <v>1493</v>
      </c>
      <c r="F7" s="797" t="s">
        <v>1511</v>
      </c>
      <c r="G7" s="797" t="s">
        <v>1512</v>
      </c>
      <c r="H7" s="797" t="s">
        <v>1496</v>
      </c>
      <c r="I7" s="797"/>
      <c r="J7" s="800" t="s">
        <v>1497</v>
      </c>
    </row>
    <row r="8" spans="1:10" ht="15.95" customHeight="1">
      <c r="A8" s="795"/>
      <c r="B8" s="796"/>
      <c r="C8" s="797"/>
      <c r="D8" s="797"/>
      <c r="E8" s="797"/>
      <c r="F8" s="797"/>
      <c r="G8" s="797"/>
      <c r="H8" s="797" t="s">
        <v>1498</v>
      </c>
      <c r="I8" s="797" t="s">
        <v>1499</v>
      </c>
      <c r="J8" s="800"/>
    </row>
    <row r="9" spans="1:10" ht="15.95" customHeight="1">
      <c r="A9" s="795"/>
      <c r="B9" s="796"/>
      <c r="C9" s="797"/>
      <c r="D9" s="797"/>
      <c r="E9" s="797"/>
      <c r="F9" s="797"/>
      <c r="G9" s="797"/>
      <c r="H9" s="797"/>
      <c r="I9" s="797"/>
      <c r="J9" s="800"/>
    </row>
    <row r="10" spans="1:10" ht="15.95" customHeight="1">
      <c r="A10" s="795"/>
      <c r="B10" s="796"/>
      <c r="C10" s="797"/>
      <c r="D10" s="797"/>
      <c r="E10" s="797"/>
      <c r="F10" s="797"/>
      <c r="G10" s="797"/>
      <c r="H10" s="797"/>
      <c r="I10" s="797"/>
      <c r="J10" s="800"/>
    </row>
    <row r="11" spans="1:10" ht="15.95" customHeight="1">
      <c r="A11" s="21" t="s">
        <v>79</v>
      </c>
      <c r="B11" s="141" t="s">
        <v>80</v>
      </c>
      <c r="C11" s="274">
        <v>21240</v>
      </c>
      <c r="D11" s="274">
        <v>12549</v>
      </c>
      <c r="E11" s="274">
        <v>20584</v>
      </c>
      <c r="F11" s="274">
        <v>1594</v>
      </c>
      <c r="G11" s="274">
        <v>1799</v>
      </c>
      <c r="H11" s="274">
        <v>5734</v>
      </c>
      <c r="I11" s="274">
        <v>552</v>
      </c>
      <c r="J11" s="275">
        <v>11561</v>
      </c>
    </row>
    <row r="12" spans="1:10" ht="15.95" customHeight="1">
      <c r="A12" s="17" t="s">
        <v>81</v>
      </c>
      <c r="B12" s="141" t="s">
        <v>528</v>
      </c>
      <c r="C12" s="277">
        <v>13365</v>
      </c>
      <c r="D12" s="277">
        <v>7687</v>
      </c>
      <c r="E12" s="277">
        <v>12894</v>
      </c>
      <c r="F12" s="277">
        <v>1055</v>
      </c>
      <c r="G12" s="277">
        <v>1187</v>
      </c>
      <c r="H12" s="277">
        <v>3443</v>
      </c>
      <c r="I12" s="277">
        <v>357</v>
      </c>
      <c r="J12" s="278">
        <v>7323</v>
      </c>
    </row>
    <row r="13" spans="1:10" ht="15.95" customHeight="1">
      <c r="A13" s="176"/>
      <c r="B13" s="141" t="s">
        <v>83</v>
      </c>
      <c r="C13" s="277">
        <v>7875</v>
      </c>
      <c r="D13" s="277">
        <v>4862</v>
      </c>
      <c r="E13" s="277">
        <v>7690</v>
      </c>
      <c r="F13" s="277">
        <v>539</v>
      </c>
      <c r="G13" s="277">
        <v>612</v>
      </c>
      <c r="H13" s="277">
        <v>2291</v>
      </c>
      <c r="I13" s="277">
        <v>195</v>
      </c>
      <c r="J13" s="278">
        <v>4238</v>
      </c>
    </row>
    <row r="14" spans="1:10">
      <c r="A14" s="472" t="s">
        <v>1517</v>
      </c>
      <c r="B14" s="141" t="s">
        <v>80</v>
      </c>
      <c r="C14" s="277">
        <v>1752</v>
      </c>
      <c r="D14" s="277">
        <v>1045</v>
      </c>
      <c r="E14" s="277">
        <v>1709</v>
      </c>
      <c r="F14" s="277">
        <v>140</v>
      </c>
      <c r="G14" s="277">
        <v>199</v>
      </c>
      <c r="H14" s="277">
        <v>453</v>
      </c>
      <c r="I14" s="277">
        <v>30</v>
      </c>
      <c r="J14" s="278">
        <v>930</v>
      </c>
    </row>
    <row r="15" spans="1:10">
      <c r="A15" s="585"/>
      <c r="B15" s="141" t="s">
        <v>528</v>
      </c>
      <c r="C15" s="277">
        <v>1109</v>
      </c>
      <c r="D15" s="277">
        <v>644</v>
      </c>
      <c r="E15" s="277">
        <v>1081</v>
      </c>
      <c r="F15" s="277">
        <v>77</v>
      </c>
      <c r="G15" s="277">
        <v>120</v>
      </c>
      <c r="H15" s="277">
        <v>261</v>
      </c>
      <c r="I15" s="277">
        <v>22</v>
      </c>
      <c r="J15" s="278">
        <v>629</v>
      </c>
    </row>
    <row r="16" spans="1:10">
      <c r="A16" s="585"/>
      <c r="B16" s="141" t="s">
        <v>83</v>
      </c>
      <c r="C16" s="277">
        <v>643</v>
      </c>
      <c r="D16" s="277">
        <v>401</v>
      </c>
      <c r="E16" s="277">
        <v>628</v>
      </c>
      <c r="F16" s="277">
        <v>63</v>
      </c>
      <c r="G16" s="277">
        <v>79</v>
      </c>
      <c r="H16" s="277">
        <v>192</v>
      </c>
      <c r="I16" s="277">
        <v>8</v>
      </c>
      <c r="J16" s="278">
        <v>301</v>
      </c>
    </row>
    <row r="17" spans="1:10">
      <c r="A17" s="586" t="s">
        <v>1722</v>
      </c>
      <c r="B17" s="155" t="s">
        <v>80</v>
      </c>
      <c r="C17" s="279">
        <v>1163</v>
      </c>
      <c r="D17" s="279">
        <v>660</v>
      </c>
      <c r="E17" s="279">
        <v>1140</v>
      </c>
      <c r="F17" s="279">
        <v>88</v>
      </c>
      <c r="G17" s="279">
        <v>134</v>
      </c>
      <c r="H17" s="279">
        <v>296</v>
      </c>
      <c r="I17" s="279">
        <v>22</v>
      </c>
      <c r="J17" s="280">
        <v>623</v>
      </c>
    </row>
    <row r="18" spans="1:10">
      <c r="A18" s="587" t="s">
        <v>300</v>
      </c>
      <c r="B18" s="155" t="s">
        <v>528</v>
      </c>
      <c r="C18" s="279">
        <v>945</v>
      </c>
      <c r="D18" s="279">
        <v>527</v>
      </c>
      <c r="E18" s="279">
        <v>924</v>
      </c>
      <c r="F18" s="279">
        <v>73</v>
      </c>
      <c r="G18" s="279">
        <v>107</v>
      </c>
      <c r="H18" s="279">
        <v>231</v>
      </c>
      <c r="I18" s="279">
        <v>19</v>
      </c>
      <c r="J18" s="280">
        <v>515</v>
      </c>
    </row>
    <row r="19" spans="1:10">
      <c r="A19" s="585"/>
      <c r="B19" s="155" t="s">
        <v>83</v>
      </c>
      <c r="C19" s="279">
        <v>218</v>
      </c>
      <c r="D19" s="279">
        <v>133</v>
      </c>
      <c r="E19" s="279">
        <v>216</v>
      </c>
      <c r="F19" s="279">
        <v>15</v>
      </c>
      <c r="G19" s="279">
        <v>27</v>
      </c>
      <c r="H19" s="279">
        <v>65</v>
      </c>
      <c r="I19" s="279">
        <v>3</v>
      </c>
      <c r="J19" s="280">
        <v>108</v>
      </c>
    </row>
    <row r="20" spans="1:10">
      <c r="A20" s="586" t="s">
        <v>1619</v>
      </c>
      <c r="B20" s="155" t="s">
        <v>80</v>
      </c>
      <c r="C20" s="279">
        <v>589</v>
      </c>
      <c r="D20" s="279">
        <v>385</v>
      </c>
      <c r="E20" s="279">
        <v>569</v>
      </c>
      <c r="F20" s="279">
        <v>52</v>
      </c>
      <c r="G20" s="279">
        <v>65</v>
      </c>
      <c r="H20" s="279">
        <v>157</v>
      </c>
      <c r="I20" s="279">
        <v>8</v>
      </c>
      <c r="J20" s="280">
        <v>307</v>
      </c>
    </row>
    <row r="21" spans="1:10">
      <c r="A21" s="587" t="s">
        <v>319</v>
      </c>
      <c r="B21" s="155" t="s">
        <v>528</v>
      </c>
      <c r="C21" s="279">
        <v>164</v>
      </c>
      <c r="D21" s="279">
        <v>117</v>
      </c>
      <c r="E21" s="279">
        <v>157</v>
      </c>
      <c r="F21" s="279">
        <v>4</v>
      </c>
      <c r="G21" s="279">
        <v>13</v>
      </c>
      <c r="H21" s="279">
        <v>30</v>
      </c>
      <c r="I21" s="279">
        <v>3</v>
      </c>
      <c r="J21" s="280">
        <v>114</v>
      </c>
    </row>
    <row r="22" spans="1:10">
      <c r="A22" s="585"/>
      <c r="B22" s="155" t="s">
        <v>83</v>
      </c>
      <c r="C22" s="279">
        <v>425</v>
      </c>
      <c r="D22" s="279">
        <v>268</v>
      </c>
      <c r="E22" s="279">
        <v>412</v>
      </c>
      <c r="F22" s="279">
        <v>48</v>
      </c>
      <c r="G22" s="279">
        <v>52</v>
      </c>
      <c r="H22" s="279">
        <v>127</v>
      </c>
      <c r="I22" s="279">
        <v>5</v>
      </c>
      <c r="J22" s="280">
        <v>193</v>
      </c>
    </row>
    <row r="23" spans="1:10">
      <c r="A23" s="472" t="s">
        <v>1518</v>
      </c>
      <c r="B23" s="141" t="s">
        <v>80</v>
      </c>
      <c r="C23" s="277">
        <v>1389</v>
      </c>
      <c r="D23" s="277">
        <v>837</v>
      </c>
      <c r="E23" s="277">
        <v>1313</v>
      </c>
      <c r="F23" s="277">
        <v>93</v>
      </c>
      <c r="G23" s="277">
        <v>104</v>
      </c>
      <c r="H23" s="277">
        <v>424</v>
      </c>
      <c r="I23" s="277">
        <v>37</v>
      </c>
      <c r="J23" s="278">
        <v>731</v>
      </c>
    </row>
    <row r="24" spans="1:10">
      <c r="A24" s="585"/>
      <c r="B24" s="141" t="s">
        <v>528</v>
      </c>
      <c r="C24" s="277">
        <v>812</v>
      </c>
      <c r="D24" s="277">
        <v>472</v>
      </c>
      <c r="E24" s="277">
        <v>779</v>
      </c>
      <c r="F24" s="277">
        <v>54</v>
      </c>
      <c r="G24" s="277">
        <v>71</v>
      </c>
      <c r="H24" s="277">
        <v>260</v>
      </c>
      <c r="I24" s="277">
        <v>23</v>
      </c>
      <c r="J24" s="278">
        <v>404</v>
      </c>
    </row>
    <row r="25" spans="1:10">
      <c r="A25" s="585"/>
      <c r="B25" s="141" t="s">
        <v>83</v>
      </c>
      <c r="C25" s="277">
        <v>577</v>
      </c>
      <c r="D25" s="277">
        <v>365</v>
      </c>
      <c r="E25" s="277">
        <v>534</v>
      </c>
      <c r="F25" s="277">
        <v>39</v>
      </c>
      <c r="G25" s="277">
        <v>33</v>
      </c>
      <c r="H25" s="277">
        <v>164</v>
      </c>
      <c r="I25" s="277">
        <v>14</v>
      </c>
      <c r="J25" s="278">
        <v>327</v>
      </c>
    </row>
    <row r="26" spans="1:10">
      <c r="A26" s="586" t="s">
        <v>1722</v>
      </c>
      <c r="B26" s="155" t="s">
        <v>80</v>
      </c>
      <c r="C26" s="279">
        <v>864</v>
      </c>
      <c r="D26" s="279">
        <v>492</v>
      </c>
      <c r="E26" s="279">
        <v>837</v>
      </c>
      <c r="F26" s="279">
        <v>59</v>
      </c>
      <c r="G26" s="279">
        <v>78</v>
      </c>
      <c r="H26" s="279">
        <v>282</v>
      </c>
      <c r="I26" s="279">
        <v>23</v>
      </c>
      <c r="J26" s="280">
        <v>422</v>
      </c>
    </row>
    <row r="27" spans="1:10">
      <c r="A27" s="587" t="s">
        <v>300</v>
      </c>
      <c r="B27" s="155" t="s">
        <v>528</v>
      </c>
      <c r="C27" s="279">
        <v>759</v>
      </c>
      <c r="D27" s="279">
        <v>436</v>
      </c>
      <c r="E27" s="279">
        <v>733</v>
      </c>
      <c r="F27" s="279">
        <v>51</v>
      </c>
      <c r="G27" s="279">
        <v>67</v>
      </c>
      <c r="H27" s="279">
        <v>248</v>
      </c>
      <c r="I27" s="279">
        <v>16</v>
      </c>
      <c r="J27" s="280">
        <v>377</v>
      </c>
    </row>
    <row r="28" spans="1:10">
      <c r="A28" s="585"/>
      <c r="B28" s="155" t="s">
        <v>83</v>
      </c>
      <c r="C28" s="279">
        <v>105</v>
      </c>
      <c r="D28" s="279">
        <v>56</v>
      </c>
      <c r="E28" s="279">
        <v>104</v>
      </c>
      <c r="F28" s="279">
        <v>8</v>
      </c>
      <c r="G28" s="279">
        <v>11</v>
      </c>
      <c r="H28" s="279">
        <v>34</v>
      </c>
      <c r="I28" s="279">
        <v>7</v>
      </c>
      <c r="J28" s="280">
        <v>45</v>
      </c>
    </row>
    <row r="29" spans="1:10">
      <c r="A29" s="586" t="s">
        <v>1619</v>
      </c>
      <c r="B29" s="155" t="s">
        <v>80</v>
      </c>
      <c r="C29" s="279">
        <v>525</v>
      </c>
      <c r="D29" s="279">
        <v>345</v>
      </c>
      <c r="E29" s="279">
        <v>476</v>
      </c>
      <c r="F29" s="279">
        <v>34</v>
      </c>
      <c r="G29" s="279">
        <v>26</v>
      </c>
      <c r="H29" s="279">
        <v>142</v>
      </c>
      <c r="I29" s="279">
        <v>14</v>
      </c>
      <c r="J29" s="280">
        <v>309</v>
      </c>
    </row>
    <row r="30" spans="1:10">
      <c r="A30" s="587" t="s">
        <v>319</v>
      </c>
      <c r="B30" s="155" t="s">
        <v>528</v>
      </c>
      <c r="C30" s="279">
        <v>53</v>
      </c>
      <c r="D30" s="279">
        <v>36</v>
      </c>
      <c r="E30" s="279">
        <v>46</v>
      </c>
      <c r="F30" s="279">
        <v>3</v>
      </c>
      <c r="G30" s="279">
        <v>4</v>
      </c>
      <c r="H30" s="279">
        <v>12</v>
      </c>
      <c r="I30" s="279">
        <v>7</v>
      </c>
      <c r="J30" s="280">
        <v>27</v>
      </c>
    </row>
    <row r="31" spans="1:10">
      <c r="A31" s="585"/>
      <c r="B31" s="155" t="s">
        <v>83</v>
      </c>
      <c r="C31" s="279">
        <v>472</v>
      </c>
      <c r="D31" s="279">
        <v>309</v>
      </c>
      <c r="E31" s="279">
        <v>430</v>
      </c>
      <c r="F31" s="279">
        <v>31</v>
      </c>
      <c r="G31" s="279">
        <v>22</v>
      </c>
      <c r="H31" s="279">
        <v>130</v>
      </c>
      <c r="I31" s="279">
        <v>7</v>
      </c>
      <c r="J31" s="280">
        <v>282</v>
      </c>
    </row>
    <row r="32" spans="1:10">
      <c r="A32" s="472" t="s">
        <v>1519</v>
      </c>
      <c r="B32" s="141" t="s">
        <v>80</v>
      </c>
      <c r="C32" s="277">
        <v>1285</v>
      </c>
      <c r="D32" s="277">
        <v>786</v>
      </c>
      <c r="E32" s="277">
        <v>1260</v>
      </c>
      <c r="F32" s="277">
        <v>96</v>
      </c>
      <c r="G32" s="277">
        <v>95</v>
      </c>
      <c r="H32" s="277">
        <v>257</v>
      </c>
      <c r="I32" s="277">
        <v>132</v>
      </c>
      <c r="J32" s="278">
        <v>705</v>
      </c>
    </row>
    <row r="33" spans="1:10">
      <c r="A33" s="585"/>
      <c r="B33" s="141" t="s">
        <v>528</v>
      </c>
      <c r="C33" s="277">
        <v>921</v>
      </c>
      <c r="D33" s="277">
        <v>564</v>
      </c>
      <c r="E33" s="277">
        <v>908</v>
      </c>
      <c r="F33" s="277">
        <v>75</v>
      </c>
      <c r="G33" s="277">
        <v>69</v>
      </c>
      <c r="H33" s="277">
        <v>153</v>
      </c>
      <c r="I33" s="277">
        <v>109</v>
      </c>
      <c r="J33" s="278">
        <v>515</v>
      </c>
    </row>
    <row r="34" spans="1:10">
      <c r="A34" s="585"/>
      <c r="B34" s="141" t="s">
        <v>83</v>
      </c>
      <c r="C34" s="277">
        <v>364</v>
      </c>
      <c r="D34" s="277">
        <v>222</v>
      </c>
      <c r="E34" s="277">
        <v>352</v>
      </c>
      <c r="F34" s="277">
        <v>21</v>
      </c>
      <c r="G34" s="277">
        <v>26</v>
      </c>
      <c r="H34" s="277">
        <v>104</v>
      </c>
      <c r="I34" s="277">
        <v>23</v>
      </c>
      <c r="J34" s="278">
        <v>190</v>
      </c>
    </row>
    <row r="35" spans="1:10">
      <c r="A35" s="586" t="s">
        <v>1722</v>
      </c>
      <c r="B35" s="155" t="s">
        <v>80</v>
      </c>
      <c r="C35" s="279">
        <v>742</v>
      </c>
      <c r="D35" s="279">
        <v>454</v>
      </c>
      <c r="E35" s="279">
        <v>733</v>
      </c>
      <c r="F35" s="279">
        <v>58</v>
      </c>
      <c r="G35" s="279">
        <v>56</v>
      </c>
      <c r="H35" s="279">
        <v>100</v>
      </c>
      <c r="I35" s="279">
        <v>116</v>
      </c>
      <c r="J35" s="280">
        <v>412</v>
      </c>
    </row>
    <row r="36" spans="1:10">
      <c r="A36" s="587" t="s">
        <v>300</v>
      </c>
      <c r="B36" s="155" t="s">
        <v>528</v>
      </c>
      <c r="C36" s="279">
        <v>656</v>
      </c>
      <c r="D36" s="279">
        <v>407</v>
      </c>
      <c r="E36" s="279">
        <v>647</v>
      </c>
      <c r="F36" s="279">
        <v>51</v>
      </c>
      <c r="G36" s="279">
        <v>50</v>
      </c>
      <c r="H36" s="279">
        <v>91</v>
      </c>
      <c r="I36" s="279">
        <v>102</v>
      </c>
      <c r="J36" s="280">
        <v>362</v>
      </c>
    </row>
    <row r="37" spans="1:10">
      <c r="A37" s="585"/>
      <c r="B37" s="155" t="s">
        <v>83</v>
      </c>
      <c r="C37" s="279">
        <v>86</v>
      </c>
      <c r="D37" s="279">
        <v>47</v>
      </c>
      <c r="E37" s="279">
        <v>86</v>
      </c>
      <c r="F37" s="279">
        <v>7</v>
      </c>
      <c r="G37" s="279">
        <v>6</v>
      </c>
      <c r="H37" s="279">
        <v>9</v>
      </c>
      <c r="I37" s="279">
        <v>14</v>
      </c>
      <c r="J37" s="280">
        <v>50</v>
      </c>
    </row>
    <row r="38" spans="1:10">
      <c r="A38" s="586" t="s">
        <v>1619</v>
      </c>
      <c r="B38" s="155" t="s">
        <v>80</v>
      </c>
      <c r="C38" s="279">
        <v>543</v>
      </c>
      <c r="D38" s="279">
        <v>332</v>
      </c>
      <c r="E38" s="279">
        <v>527</v>
      </c>
      <c r="F38" s="279">
        <v>38</v>
      </c>
      <c r="G38" s="279">
        <v>39</v>
      </c>
      <c r="H38" s="279">
        <v>157</v>
      </c>
      <c r="I38" s="279">
        <v>16</v>
      </c>
      <c r="J38" s="280">
        <v>293</v>
      </c>
    </row>
    <row r="39" spans="1:10">
      <c r="A39" s="587" t="s">
        <v>319</v>
      </c>
      <c r="B39" s="155" t="s">
        <v>528</v>
      </c>
      <c r="C39" s="279">
        <v>265</v>
      </c>
      <c r="D39" s="279">
        <v>157</v>
      </c>
      <c r="E39" s="279">
        <v>261</v>
      </c>
      <c r="F39" s="279">
        <v>24</v>
      </c>
      <c r="G39" s="279">
        <v>19</v>
      </c>
      <c r="H39" s="279">
        <v>62</v>
      </c>
      <c r="I39" s="279">
        <v>7</v>
      </c>
      <c r="J39" s="280">
        <v>153</v>
      </c>
    </row>
    <row r="40" spans="1:10">
      <c r="A40" s="585"/>
      <c r="B40" s="155" t="s">
        <v>83</v>
      </c>
      <c r="C40" s="279">
        <v>278</v>
      </c>
      <c r="D40" s="279">
        <v>175</v>
      </c>
      <c r="E40" s="279">
        <v>266</v>
      </c>
      <c r="F40" s="279">
        <v>14</v>
      </c>
      <c r="G40" s="279">
        <v>20</v>
      </c>
      <c r="H40" s="279">
        <v>95</v>
      </c>
      <c r="I40" s="279">
        <v>9</v>
      </c>
      <c r="J40" s="280">
        <v>140</v>
      </c>
    </row>
    <row r="41" spans="1:10">
      <c r="A41" s="472" t="s">
        <v>1520</v>
      </c>
      <c r="B41" s="141" t="s">
        <v>80</v>
      </c>
      <c r="C41" s="277">
        <v>430</v>
      </c>
      <c r="D41" s="277">
        <v>258</v>
      </c>
      <c r="E41" s="277">
        <v>429</v>
      </c>
      <c r="F41" s="277">
        <v>23</v>
      </c>
      <c r="G41" s="277">
        <v>44</v>
      </c>
      <c r="H41" s="277">
        <v>129</v>
      </c>
      <c r="I41" s="277">
        <v>8</v>
      </c>
      <c r="J41" s="278">
        <v>226</v>
      </c>
    </row>
    <row r="42" spans="1:10">
      <c r="A42" s="585"/>
      <c r="B42" s="141" t="s">
        <v>528</v>
      </c>
      <c r="C42" s="277">
        <v>292</v>
      </c>
      <c r="D42" s="277">
        <v>169</v>
      </c>
      <c r="E42" s="277">
        <v>291</v>
      </c>
      <c r="F42" s="277">
        <v>16</v>
      </c>
      <c r="G42" s="277">
        <v>29</v>
      </c>
      <c r="H42" s="277">
        <v>82</v>
      </c>
      <c r="I42" s="277">
        <v>8</v>
      </c>
      <c r="J42" s="278">
        <v>157</v>
      </c>
    </row>
    <row r="43" spans="1:10">
      <c r="A43" s="585"/>
      <c r="B43" s="141" t="s">
        <v>83</v>
      </c>
      <c r="C43" s="277">
        <v>138</v>
      </c>
      <c r="D43" s="277">
        <v>89</v>
      </c>
      <c r="E43" s="277">
        <v>138</v>
      </c>
      <c r="F43" s="277">
        <v>7</v>
      </c>
      <c r="G43" s="277">
        <v>15</v>
      </c>
      <c r="H43" s="277">
        <v>47</v>
      </c>
      <c r="I43" s="277" t="s">
        <v>92</v>
      </c>
      <c r="J43" s="278">
        <v>69</v>
      </c>
    </row>
    <row r="44" spans="1:10">
      <c r="A44" s="586" t="s">
        <v>1722</v>
      </c>
      <c r="B44" s="155" t="s">
        <v>80</v>
      </c>
      <c r="C44" s="279">
        <v>407</v>
      </c>
      <c r="D44" s="279">
        <v>240</v>
      </c>
      <c r="E44" s="279">
        <v>406</v>
      </c>
      <c r="F44" s="279">
        <v>22</v>
      </c>
      <c r="G44" s="279">
        <v>44</v>
      </c>
      <c r="H44" s="279">
        <v>120</v>
      </c>
      <c r="I44" s="279">
        <v>8</v>
      </c>
      <c r="J44" s="280">
        <v>213</v>
      </c>
    </row>
    <row r="45" spans="1:10">
      <c r="A45" s="587" t="s">
        <v>300</v>
      </c>
      <c r="B45" s="155" t="s">
        <v>528</v>
      </c>
      <c r="C45" s="279">
        <v>292</v>
      </c>
      <c r="D45" s="279">
        <v>169</v>
      </c>
      <c r="E45" s="279">
        <v>291</v>
      </c>
      <c r="F45" s="279">
        <v>16</v>
      </c>
      <c r="G45" s="279">
        <v>29</v>
      </c>
      <c r="H45" s="279">
        <v>82</v>
      </c>
      <c r="I45" s="279">
        <v>8</v>
      </c>
      <c r="J45" s="280">
        <v>157</v>
      </c>
    </row>
    <row r="46" spans="1:10">
      <c r="A46" s="585"/>
      <c r="B46" s="155" t="s">
        <v>83</v>
      </c>
      <c r="C46" s="279">
        <v>115</v>
      </c>
      <c r="D46" s="279">
        <v>71</v>
      </c>
      <c r="E46" s="279">
        <v>115</v>
      </c>
      <c r="F46" s="279">
        <v>6</v>
      </c>
      <c r="G46" s="279">
        <v>15</v>
      </c>
      <c r="H46" s="279">
        <v>38</v>
      </c>
      <c r="I46" s="279" t="s">
        <v>92</v>
      </c>
      <c r="J46" s="280">
        <v>56</v>
      </c>
    </row>
    <row r="47" spans="1:10">
      <c r="A47" s="586" t="s">
        <v>1619</v>
      </c>
      <c r="B47" s="155" t="s">
        <v>94</v>
      </c>
      <c r="C47" s="279">
        <v>23</v>
      </c>
      <c r="D47" s="279">
        <v>18</v>
      </c>
      <c r="E47" s="279">
        <v>23</v>
      </c>
      <c r="F47" s="279">
        <v>1</v>
      </c>
      <c r="G47" s="279" t="s">
        <v>92</v>
      </c>
      <c r="H47" s="279">
        <v>9</v>
      </c>
      <c r="I47" s="279" t="s">
        <v>92</v>
      </c>
      <c r="J47" s="280">
        <v>13</v>
      </c>
    </row>
    <row r="48" spans="1:10">
      <c r="A48" s="587" t="s">
        <v>319</v>
      </c>
      <c r="B48" s="155"/>
      <c r="C48" s="279"/>
      <c r="D48" s="279"/>
      <c r="E48" s="279"/>
      <c r="F48" s="279"/>
      <c r="G48" s="279"/>
      <c r="H48" s="279"/>
      <c r="I48" s="279"/>
      <c r="J48" s="280"/>
    </row>
    <row r="49" spans="1:10">
      <c r="A49" s="472" t="s">
        <v>1521</v>
      </c>
      <c r="B49" s="141" t="s">
        <v>80</v>
      </c>
      <c r="C49" s="277">
        <v>1402</v>
      </c>
      <c r="D49" s="277">
        <v>881</v>
      </c>
      <c r="E49" s="277">
        <v>1385</v>
      </c>
      <c r="F49" s="277">
        <v>108</v>
      </c>
      <c r="G49" s="277">
        <v>117</v>
      </c>
      <c r="H49" s="277">
        <v>462</v>
      </c>
      <c r="I49" s="277">
        <v>34</v>
      </c>
      <c r="J49" s="278">
        <v>681</v>
      </c>
    </row>
    <row r="50" spans="1:10">
      <c r="A50" s="585"/>
      <c r="B50" s="141" t="s">
        <v>528</v>
      </c>
      <c r="C50" s="277">
        <v>688</v>
      </c>
      <c r="D50" s="277">
        <v>395</v>
      </c>
      <c r="E50" s="277">
        <v>679</v>
      </c>
      <c r="F50" s="277">
        <v>62</v>
      </c>
      <c r="G50" s="277">
        <v>61</v>
      </c>
      <c r="H50" s="277">
        <v>221</v>
      </c>
      <c r="I50" s="277">
        <v>12</v>
      </c>
      <c r="J50" s="278">
        <v>332</v>
      </c>
    </row>
    <row r="51" spans="1:10">
      <c r="A51" s="585"/>
      <c r="B51" s="141" t="s">
        <v>83</v>
      </c>
      <c r="C51" s="277">
        <v>714</v>
      </c>
      <c r="D51" s="277">
        <v>486</v>
      </c>
      <c r="E51" s="277">
        <v>706</v>
      </c>
      <c r="F51" s="277">
        <v>46</v>
      </c>
      <c r="G51" s="277">
        <v>56</v>
      </c>
      <c r="H51" s="277">
        <v>241</v>
      </c>
      <c r="I51" s="277">
        <v>22</v>
      </c>
      <c r="J51" s="278">
        <v>349</v>
      </c>
    </row>
    <row r="52" spans="1:10">
      <c r="A52" s="586" t="s">
        <v>1722</v>
      </c>
      <c r="B52" s="155" t="s">
        <v>80</v>
      </c>
      <c r="C52" s="279">
        <v>806</v>
      </c>
      <c r="D52" s="279">
        <v>473</v>
      </c>
      <c r="E52" s="279">
        <v>789</v>
      </c>
      <c r="F52" s="279">
        <v>74</v>
      </c>
      <c r="G52" s="279">
        <v>63</v>
      </c>
      <c r="H52" s="279">
        <v>273</v>
      </c>
      <c r="I52" s="279">
        <v>15</v>
      </c>
      <c r="J52" s="280">
        <v>381</v>
      </c>
    </row>
    <row r="53" spans="1:10">
      <c r="A53" s="587" t="s">
        <v>300</v>
      </c>
      <c r="B53" s="155" t="s">
        <v>528</v>
      </c>
      <c r="C53" s="279">
        <v>636</v>
      </c>
      <c r="D53" s="279">
        <v>364</v>
      </c>
      <c r="E53" s="279">
        <v>627</v>
      </c>
      <c r="F53" s="279">
        <v>59</v>
      </c>
      <c r="G53" s="279">
        <v>49</v>
      </c>
      <c r="H53" s="279">
        <v>211</v>
      </c>
      <c r="I53" s="279">
        <v>12</v>
      </c>
      <c r="J53" s="280">
        <v>305</v>
      </c>
    </row>
    <row r="54" spans="1:10">
      <c r="A54" s="585"/>
      <c r="B54" s="155" t="s">
        <v>83</v>
      </c>
      <c r="C54" s="279">
        <v>170</v>
      </c>
      <c r="D54" s="279">
        <v>109</v>
      </c>
      <c r="E54" s="279">
        <v>162</v>
      </c>
      <c r="F54" s="279">
        <v>15</v>
      </c>
      <c r="G54" s="279">
        <v>14</v>
      </c>
      <c r="H54" s="279">
        <v>62</v>
      </c>
      <c r="I54" s="279">
        <v>3</v>
      </c>
      <c r="J54" s="280">
        <v>76</v>
      </c>
    </row>
    <row r="55" spans="1:10">
      <c r="A55" s="586" t="s">
        <v>1619</v>
      </c>
      <c r="B55" s="155" t="s">
        <v>80</v>
      </c>
      <c r="C55" s="279">
        <v>596</v>
      </c>
      <c r="D55" s="279">
        <v>408</v>
      </c>
      <c r="E55" s="279">
        <v>596</v>
      </c>
      <c r="F55" s="279">
        <v>34</v>
      </c>
      <c r="G55" s="279">
        <v>54</v>
      </c>
      <c r="H55" s="279">
        <v>189</v>
      </c>
      <c r="I55" s="279">
        <v>19</v>
      </c>
      <c r="J55" s="280">
        <v>300</v>
      </c>
    </row>
    <row r="56" spans="1:10">
      <c r="A56" s="587" t="s">
        <v>319</v>
      </c>
      <c r="B56" s="155" t="s">
        <v>528</v>
      </c>
      <c r="C56" s="279">
        <v>52</v>
      </c>
      <c r="D56" s="279">
        <v>31</v>
      </c>
      <c r="E56" s="279">
        <v>52</v>
      </c>
      <c r="F56" s="279">
        <v>3</v>
      </c>
      <c r="G56" s="279">
        <v>12</v>
      </c>
      <c r="H56" s="279">
        <v>10</v>
      </c>
      <c r="I56" s="279" t="s">
        <v>92</v>
      </c>
      <c r="J56" s="280">
        <v>27</v>
      </c>
    </row>
    <row r="57" spans="1:10">
      <c r="A57" s="585"/>
      <c r="B57" s="155" t="s">
        <v>83</v>
      </c>
      <c r="C57" s="279">
        <v>544</v>
      </c>
      <c r="D57" s="279">
        <v>377</v>
      </c>
      <c r="E57" s="279">
        <v>544</v>
      </c>
      <c r="F57" s="279">
        <v>31</v>
      </c>
      <c r="G57" s="279">
        <v>42</v>
      </c>
      <c r="H57" s="279">
        <v>179</v>
      </c>
      <c r="I57" s="279">
        <v>19</v>
      </c>
      <c r="J57" s="280">
        <v>273</v>
      </c>
    </row>
    <row r="58" spans="1:10">
      <c r="A58" s="472" t="s">
        <v>1522</v>
      </c>
      <c r="B58" s="141" t="s">
        <v>80</v>
      </c>
      <c r="C58" s="277">
        <v>2022</v>
      </c>
      <c r="D58" s="277">
        <v>1147</v>
      </c>
      <c r="E58" s="277">
        <v>1950</v>
      </c>
      <c r="F58" s="277">
        <v>168</v>
      </c>
      <c r="G58" s="277">
        <v>207</v>
      </c>
      <c r="H58" s="277">
        <v>537</v>
      </c>
      <c r="I58" s="277">
        <v>29</v>
      </c>
      <c r="J58" s="278">
        <v>1081</v>
      </c>
    </row>
    <row r="59" spans="1:10">
      <c r="A59" s="585"/>
      <c r="B59" s="141" t="s">
        <v>528</v>
      </c>
      <c r="C59" s="277">
        <v>1500</v>
      </c>
      <c r="D59" s="277">
        <v>852</v>
      </c>
      <c r="E59" s="277">
        <v>1437</v>
      </c>
      <c r="F59" s="277">
        <v>132</v>
      </c>
      <c r="G59" s="277">
        <v>143</v>
      </c>
      <c r="H59" s="277">
        <v>407</v>
      </c>
      <c r="I59" s="277">
        <v>15</v>
      </c>
      <c r="J59" s="278">
        <v>803</v>
      </c>
    </row>
    <row r="60" spans="1:10">
      <c r="A60" s="585"/>
      <c r="B60" s="141" t="s">
        <v>83</v>
      </c>
      <c r="C60" s="277">
        <v>522</v>
      </c>
      <c r="D60" s="277">
        <v>295</v>
      </c>
      <c r="E60" s="277">
        <v>513</v>
      </c>
      <c r="F60" s="277">
        <v>36</v>
      </c>
      <c r="G60" s="277">
        <v>64</v>
      </c>
      <c r="H60" s="277">
        <v>130</v>
      </c>
      <c r="I60" s="277">
        <v>14</v>
      </c>
      <c r="J60" s="278">
        <v>278</v>
      </c>
    </row>
    <row r="61" spans="1:10">
      <c r="A61" s="586" t="s">
        <v>1722</v>
      </c>
      <c r="B61" s="155" t="s">
        <v>80</v>
      </c>
      <c r="C61" s="279">
        <v>1644</v>
      </c>
      <c r="D61" s="279">
        <v>906</v>
      </c>
      <c r="E61" s="279">
        <v>1574</v>
      </c>
      <c r="F61" s="279">
        <v>142</v>
      </c>
      <c r="G61" s="279">
        <v>157</v>
      </c>
      <c r="H61" s="279">
        <v>423</v>
      </c>
      <c r="I61" s="279">
        <v>19</v>
      </c>
      <c r="J61" s="280">
        <v>903</v>
      </c>
    </row>
    <row r="62" spans="1:10">
      <c r="A62" s="587" t="s">
        <v>300</v>
      </c>
      <c r="B62" s="155" t="s">
        <v>528</v>
      </c>
      <c r="C62" s="279">
        <v>1338</v>
      </c>
      <c r="D62" s="279">
        <v>740</v>
      </c>
      <c r="E62" s="279">
        <v>1277</v>
      </c>
      <c r="F62" s="279">
        <v>118</v>
      </c>
      <c r="G62" s="279">
        <v>124</v>
      </c>
      <c r="H62" s="279">
        <v>354</v>
      </c>
      <c r="I62" s="279">
        <v>13</v>
      </c>
      <c r="J62" s="280">
        <v>729</v>
      </c>
    </row>
    <row r="63" spans="1:10">
      <c r="A63" s="585"/>
      <c r="B63" s="155" t="s">
        <v>83</v>
      </c>
      <c r="C63" s="279">
        <v>306</v>
      </c>
      <c r="D63" s="279">
        <v>166</v>
      </c>
      <c r="E63" s="279">
        <v>297</v>
      </c>
      <c r="F63" s="279">
        <v>24</v>
      </c>
      <c r="G63" s="279">
        <v>33</v>
      </c>
      <c r="H63" s="279">
        <v>69</v>
      </c>
      <c r="I63" s="279">
        <v>6</v>
      </c>
      <c r="J63" s="280">
        <v>174</v>
      </c>
    </row>
    <row r="64" spans="1:10">
      <c r="A64" s="586" t="s">
        <v>1619</v>
      </c>
      <c r="B64" s="155" t="s">
        <v>80</v>
      </c>
      <c r="C64" s="279">
        <v>378</v>
      </c>
      <c r="D64" s="279">
        <v>241</v>
      </c>
      <c r="E64" s="279">
        <v>376</v>
      </c>
      <c r="F64" s="279">
        <v>26</v>
      </c>
      <c r="G64" s="279">
        <v>50</v>
      </c>
      <c r="H64" s="279">
        <v>114</v>
      </c>
      <c r="I64" s="279">
        <v>10</v>
      </c>
      <c r="J64" s="280">
        <v>178</v>
      </c>
    </row>
    <row r="65" spans="1:10">
      <c r="A65" s="587" t="s">
        <v>319</v>
      </c>
      <c r="B65" s="155" t="s">
        <v>528</v>
      </c>
      <c r="C65" s="279">
        <v>162</v>
      </c>
      <c r="D65" s="279">
        <v>112</v>
      </c>
      <c r="E65" s="279">
        <v>160</v>
      </c>
      <c r="F65" s="279">
        <v>14</v>
      </c>
      <c r="G65" s="279">
        <v>19</v>
      </c>
      <c r="H65" s="279">
        <v>53</v>
      </c>
      <c r="I65" s="279">
        <v>2</v>
      </c>
      <c r="J65" s="280">
        <v>74</v>
      </c>
    </row>
    <row r="66" spans="1:10">
      <c r="A66" s="585"/>
      <c r="B66" s="155" t="s">
        <v>83</v>
      </c>
      <c r="C66" s="279">
        <v>216</v>
      </c>
      <c r="D66" s="279">
        <v>129</v>
      </c>
      <c r="E66" s="279">
        <v>216</v>
      </c>
      <c r="F66" s="279">
        <v>12</v>
      </c>
      <c r="G66" s="279">
        <v>31</v>
      </c>
      <c r="H66" s="279">
        <v>61</v>
      </c>
      <c r="I66" s="279">
        <v>8</v>
      </c>
      <c r="J66" s="280">
        <v>104</v>
      </c>
    </row>
    <row r="67" spans="1:10">
      <c r="A67" s="472" t="s">
        <v>1523</v>
      </c>
      <c r="B67" s="141" t="s">
        <v>80</v>
      </c>
      <c r="C67" s="277">
        <v>3415</v>
      </c>
      <c r="D67" s="277">
        <v>2007</v>
      </c>
      <c r="E67" s="277">
        <v>3312</v>
      </c>
      <c r="F67" s="277">
        <v>274</v>
      </c>
      <c r="G67" s="277">
        <v>261</v>
      </c>
      <c r="H67" s="277">
        <v>845</v>
      </c>
      <c r="I67" s="277">
        <v>123</v>
      </c>
      <c r="J67" s="278">
        <v>1912</v>
      </c>
    </row>
    <row r="68" spans="1:10">
      <c r="A68" s="585"/>
      <c r="B68" s="141" t="s">
        <v>528</v>
      </c>
      <c r="C68" s="277">
        <v>1882</v>
      </c>
      <c r="D68" s="277">
        <v>1061</v>
      </c>
      <c r="E68" s="277">
        <v>1798</v>
      </c>
      <c r="F68" s="277">
        <v>174</v>
      </c>
      <c r="G68" s="277">
        <v>153</v>
      </c>
      <c r="H68" s="277">
        <v>423</v>
      </c>
      <c r="I68" s="277">
        <v>60</v>
      </c>
      <c r="J68" s="278">
        <v>1072</v>
      </c>
    </row>
    <row r="69" spans="1:10">
      <c r="A69" s="585"/>
      <c r="B69" s="141" t="s">
        <v>83</v>
      </c>
      <c r="C69" s="277">
        <v>1533</v>
      </c>
      <c r="D69" s="277">
        <v>946</v>
      </c>
      <c r="E69" s="277">
        <v>1514</v>
      </c>
      <c r="F69" s="277">
        <v>100</v>
      </c>
      <c r="G69" s="277">
        <v>108</v>
      </c>
      <c r="H69" s="277">
        <v>422</v>
      </c>
      <c r="I69" s="277">
        <v>63</v>
      </c>
      <c r="J69" s="278">
        <v>840</v>
      </c>
    </row>
    <row r="70" spans="1:10">
      <c r="A70" s="586" t="s">
        <v>1722</v>
      </c>
      <c r="B70" s="155" t="s">
        <v>80</v>
      </c>
      <c r="C70" s="279">
        <v>1883</v>
      </c>
      <c r="D70" s="279">
        <v>1077</v>
      </c>
      <c r="E70" s="279">
        <v>1805</v>
      </c>
      <c r="F70" s="279">
        <v>164</v>
      </c>
      <c r="G70" s="279">
        <v>150</v>
      </c>
      <c r="H70" s="279">
        <v>437</v>
      </c>
      <c r="I70" s="279">
        <v>57</v>
      </c>
      <c r="J70" s="280">
        <v>1075</v>
      </c>
    </row>
    <row r="71" spans="1:10">
      <c r="A71" s="587" t="s">
        <v>300</v>
      </c>
      <c r="B71" s="155" t="s">
        <v>528</v>
      </c>
      <c r="C71" s="279">
        <v>1454</v>
      </c>
      <c r="D71" s="279">
        <v>822</v>
      </c>
      <c r="E71" s="279">
        <v>1378</v>
      </c>
      <c r="F71" s="279">
        <v>128</v>
      </c>
      <c r="G71" s="279">
        <v>118</v>
      </c>
      <c r="H71" s="279">
        <v>326</v>
      </c>
      <c r="I71" s="279">
        <v>39</v>
      </c>
      <c r="J71" s="280">
        <v>843</v>
      </c>
    </row>
    <row r="72" spans="1:10">
      <c r="A72" s="585"/>
      <c r="B72" s="155" t="s">
        <v>83</v>
      </c>
      <c r="C72" s="279">
        <v>429</v>
      </c>
      <c r="D72" s="279">
        <v>255</v>
      </c>
      <c r="E72" s="279">
        <v>427</v>
      </c>
      <c r="F72" s="279">
        <v>36</v>
      </c>
      <c r="G72" s="279">
        <v>32</v>
      </c>
      <c r="H72" s="279">
        <v>111</v>
      </c>
      <c r="I72" s="279">
        <v>18</v>
      </c>
      <c r="J72" s="280">
        <v>232</v>
      </c>
    </row>
    <row r="73" spans="1:10">
      <c r="A73" s="586" t="s">
        <v>1619</v>
      </c>
      <c r="B73" s="155" t="s">
        <v>80</v>
      </c>
      <c r="C73" s="279">
        <v>1532</v>
      </c>
      <c r="D73" s="279">
        <v>930</v>
      </c>
      <c r="E73" s="279">
        <v>1507</v>
      </c>
      <c r="F73" s="279">
        <v>110</v>
      </c>
      <c r="G73" s="279">
        <v>111</v>
      </c>
      <c r="H73" s="279">
        <v>408</v>
      </c>
      <c r="I73" s="279">
        <v>66</v>
      </c>
      <c r="J73" s="280">
        <v>837</v>
      </c>
    </row>
    <row r="74" spans="1:10">
      <c r="A74" s="587" t="s">
        <v>319</v>
      </c>
      <c r="B74" s="155" t="s">
        <v>528</v>
      </c>
      <c r="C74" s="279">
        <v>428</v>
      </c>
      <c r="D74" s="279">
        <v>239</v>
      </c>
      <c r="E74" s="279">
        <v>420</v>
      </c>
      <c r="F74" s="279">
        <v>46</v>
      </c>
      <c r="G74" s="279">
        <v>35</v>
      </c>
      <c r="H74" s="279">
        <v>97</v>
      </c>
      <c r="I74" s="279">
        <v>21</v>
      </c>
      <c r="J74" s="280">
        <v>229</v>
      </c>
    </row>
    <row r="75" spans="1:10">
      <c r="A75" s="585"/>
      <c r="B75" s="155" t="s">
        <v>83</v>
      </c>
      <c r="C75" s="279">
        <v>1104</v>
      </c>
      <c r="D75" s="279">
        <v>691</v>
      </c>
      <c r="E75" s="279">
        <v>1087</v>
      </c>
      <c r="F75" s="279">
        <v>64</v>
      </c>
      <c r="G75" s="279">
        <v>76</v>
      </c>
      <c r="H75" s="279">
        <v>311</v>
      </c>
      <c r="I75" s="279">
        <v>45</v>
      </c>
      <c r="J75" s="280">
        <v>608</v>
      </c>
    </row>
    <row r="76" spans="1:10">
      <c r="A76" s="472" t="s">
        <v>1524</v>
      </c>
      <c r="B76" s="141" t="s">
        <v>80</v>
      </c>
      <c r="C76" s="277">
        <v>330</v>
      </c>
      <c r="D76" s="277">
        <v>190</v>
      </c>
      <c r="E76" s="277">
        <v>314</v>
      </c>
      <c r="F76" s="277">
        <v>39</v>
      </c>
      <c r="G76" s="277">
        <v>33</v>
      </c>
      <c r="H76" s="277">
        <v>98</v>
      </c>
      <c r="I76" s="277">
        <v>12</v>
      </c>
      <c r="J76" s="278">
        <v>148</v>
      </c>
    </row>
    <row r="77" spans="1:10">
      <c r="A77" s="585"/>
      <c r="B77" s="141" t="s">
        <v>528</v>
      </c>
      <c r="C77" s="277">
        <v>254</v>
      </c>
      <c r="D77" s="277">
        <v>141</v>
      </c>
      <c r="E77" s="277">
        <v>242</v>
      </c>
      <c r="F77" s="277">
        <v>33</v>
      </c>
      <c r="G77" s="277">
        <v>25</v>
      </c>
      <c r="H77" s="277">
        <v>70</v>
      </c>
      <c r="I77" s="277">
        <v>10</v>
      </c>
      <c r="J77" s="278">
        <v>116</v>
      </c>
    </row>
    <row r="78" spans="1:10">
      <c r="A78" s="585"/>
      <c r="B78" s="141" t="s">
        <v>83</v>
      </c>
      <c r="C78" s="277">
        <v>76</v>
      </c>
      <c r="D78" s="277">
        <v>49</v>
      </c>
      <c r="E78" s="277">
        <v>72</v>
      </c>
      <c r="F78" s="277">
        <v>6</v>
      </c>
      <c r="G78" s="277">
        <v>8</v>
      </c>
      <c r="H78" s="277">
        <v>28</v>
      </c>
      <c r="I78" s="277">
        <v>2</v>
      </c>
      <c r="J78" s="278">
        <v>32</v>
      </c>
    </row>
    <row r="79" spans="1:10">
      <c r="A79" s="586" t="s">
        <v>1722</v>
      </c>
      <c r="B79" s="155" t="s">
        <v>80</v>
      </c>
      <c r="C79" s="279">
        <v>292</v>
      </c>
      <c r="D79" s="279">
        <v>161</v>
      </c>
      <c r="E79" s="279">
        <v>276</v>
      </c>
      <c r="F79" s="279">
        <v>38</v>
      </c>
      <c r="G79" s="279">
        <v>31</v>
      </c>
      <c r="H79" s="279">
        <v>80</v>
      </c>
      <c r="I79" s="279">
        <v>12</v>
      </c>
      <c r="J79" s="280">
        <v>131</v>
      </c>
    </row>
    <row r="80" spans="1:10">
      <c r="A80" s="587" t="s">
        <v>300</v>
      </c>
      <c r="B80" s="155" t="s">
        <v>528</v>
      </c>
      <c r="C80" s="279">
        <v>242</v>
      </c>
      <c r="D80" s="279">
        <v>130</v>
      </c>
      <c r="E80" s="279">
        <v>230</v>
      </c>
      <c r="F80" s="279">
        <v>32</v>
      </c>
      <c r="G80" s="279">
        <v>24</v>
      </c>
      <c r="H80" s="279">
        <v>64</v>
      </c>
      <c r="I80" s="279">
        <v>10</v>
      </c>
      <c r="J80" s="280">
        <v>112</v>
      </c>
    </row>
    <row r="81" spans="1:10">
      <c r="A81" s="585"/>
      <c r="B81" s="155" t="s">
        <v>83</v>
      </c>
      <c r="C81" s="279">
        <v>50</v>
      </c>
      <c r="D81" s="279">
        <v>31</v>
      </c>
      <c r="E81" s="279">
        <v>46</v>
      </c>
      <c r="F81" s="279">
        <v>6</v>
      </c>
      <c r="G81" s="279">
        <v>7</v>
      </c>
      <c r="H81" s="279">
        <v>16</v>
      </c>
      <c r="I81" s="279">
        <v>2</v>
      </c>
      <c r="J81" s="280">
        <v>19</v>
      </c>
    </row>
    <row r="82" spans="1:10">
      <c r="A82" s="586" t="s">
        <v>1619</v>
      </c>
      <c r="B82" s="155" t="s">
        <v>80</v>
      </c>
      <c r="C82" s="279">
        <v>38</v>
      </c>
      <c r="D82" s="279">
        <v>29</v>
      </c>
      <c r="E82" s="279">
        <v>38</v>
      </c>
      <c r="F82" s="279">
        <v>1</v>
      </c>
      <c r="G82" s="279">
        <v>2</v>
      </c>
      <c r="H82" s="279">
        <v>18</v>
      </c>
      <c r="I82" s="279" t="s">
        <v>92</v>
      </c>
      <c r="J82" s="280">
        <v>17</v>
      </c>
    </row>
    <row r="83" spans="1:10">
      <c r="A83" s="587" t="s">
        <v>319</v>
      </c>
      <c r="B83" s="155" t="s">
        <v>528</v>
      </c>
      <c r="C83" s="279">
        <v>12</v>
      </c>
      <c r="D83" s="279">
        <v>11</v>
      </c>
      <c r="E83" s="279">
        <v>12</v>
      </c>
      <c r="F83" s="279">
        <v>1</v>
      </c>
      <c r="G83" s="279">
        <v>1</v>
      </c>
      <c r="H83" s="279">
        <v>6</v>
      </c>
      <c r="I83" s="279" t="s">
        <v>92</v>
      </c>
      <c r="J83" s="280">
        <v>4</v>
      </c>
    </row>
    <row r="84" spans="1:10">
      <c r="A84" s="585"/>
      <c r="B84" s="155" t="s">
        <v>83</v>
      </c>
      <c r="C84" s="279">
        <v>26</v>
      </c>
      <c r="D84" s="279">
        <v>18</v>
      </c>
      <c r="E84" s="279">
        <v>26</v>
      </c>
      <c r="F84" s="279" t="s">
        <v>92</v>
      </c>
      <c r="G84" s="279">
        <v>1</v>
      </c>
      <c r="H84" s="279">
        <v>12</v>
      </c>
      <c r="I84" s="279" t="s">
        <v>92</v>
      </c>
      <c r="J84" s="280">
        <v>13</v>
      </c>
    </row>
    <row r="85" spans="1:10">
      <c r="A85" s="472" t="s">
        <v>1525</v>
      </c>
      <c r="B85" s="141" t="s">
        <v>80</v>
      </c>
      <c r="C85" s="277">
        <v>1107</v>
      </c>
      <c r="D85" s="277">
        <v>610</v>
      </c>
      <c r="E85" s="277">
        <v>1107</v>
      </c>
      <c r="F85" s="277">
        <v>48</v>
      </c>
      <c r="G85" s="277">
        <v>97</v>
      </c>
      <c r="H85" s="277">
        <v>308</v>
      </c>
      <c r="I85" s="277">
        <v>14</v>
      </c>
      <c r="J85" s="278">
        <v>640</v>
      </c>
    </row>
    <row r="86" spans="1:10">
      <c r="A86" s="585"/>
      <c r="B86" s="141" t="s">
        <v>528</v>
      </c>
      <c r="C86" s="277">
        <v>780</v>
      </c>
      <c r="D86" s="277">
        <v>432</v>
      </c>
      <c r="E86" s="277">
        <v>780</v>
      </c>
      <c r="F86" s="277">
        <v>36</v>
      </c>
      <c r="G86" s="277">
        <v>69</v>
      </c>
      <c r="H86" s="277">
        <v>204</v>
      </c>
      <c r="I86" s="277">
        <v>8</v>
      </c>
      <c r="J86" s="278">
        <v>463</v>
      </c>
    </row>
    <row r="87" spans="1:10">
      <c r="A87" s="585"/>
      <c r="B87" s="141" t="s">
        <v>83</v>
      </c>
      <c r="C87" s="277">
        <v>327</v>
      </c>
      <c r="D87" s="277">
        <v>178</v>
      </c>
      <c r="E87" s="277">
        <v>327</v>
      </c>
      <c r="F87" s="277">
        <v>12</v>
      </c>
      <c r="G87" s="277">
        <v>28</v>
      </c>
      <c r="H87" s="277">
        <v>104</v>
      </c>
      <c r="I87" s="277">
        <v>6</v>
      </c>
      <c r="J87" s="278">
        <v>177</v>
      </c>
    </row>
    <row r="88" spans="1:10">
      <c r="A88" s="586" t="s">
        <v>1722</v>
      </c>
      <c r="B88" s="155" t="s">
        <v>80</v>
      </c>
      <c r="C88" s="279">
        <v>873</v>
      </c>
      <c r="D88" s="279">
        <v>483</v>
      </c>
      <c r="E88" s="279">
        <v>873</v>
      </c>
      <c r="F88" s="279">
        <v>38</v>
      </c>
      <c r="G88" s="279">
        <v>71</v>
      </c>
      <c r="H88" s="279">
        <v>244</v>
      </c>
      <c r="I88" s="279">
        <v>8</v>
      </c>
      <c r="J88" s="280">
        <v>512</v>
      </c>
    </row>
    <row r="89" spans="1:10">
      <c r="A89" s="587" t="s">
        <v>300</v>
      </c>
      <c r="B89" s="155" t="s">
        <v>528</v>
      </c>
      <c r="C89" s="279">
        <v>727</v>
      </c>
      <c r="D89" s="279">
        <v>409</v>
      </c>
      <c r="E89" s="279">
        <v>727</v>
      </c>
      <c r="F89" s="279">
        <v>32</v>
      </c>
      <c r="G89" s="279">
        <v>62</v>
      </c>
      <c r="H89" s="279">
        <v>194</v>
      </c>
      <c r="I89" s="279">
        <v>7</v>
      </c>
      <c r="J89" s="280">
        <v>432</v>
      </c>
    </row>
    <row r="90" spans="1:10">
      <c r="A90" s="585"/>
      <c r="B90" s="155" t="s">
        <v>83</v>
      </c>
      <c r="C90" s="279">
        <v>146</v>
      </c>
      <c r="D90" s="279">
        <v>74</v>
      </c>
      <c r="E90" s="279">
        <v>146</v>
      </c>
      <c r="F90" s="279">
        <v>6</v>
      </c>
      <c r="G90" s="279">
        <v>9</v>
      </c>
      <c r="H90" s="279">
        <v>50</v>
      </c>
      <c r="I90" s="279">
        <v>1</v>
      </c>
      <c r="J90" s="280">
        <v>80</v>
      </c>
    </row>
    <row r="91" spans="1:10">
      <c r="A91" s="586" t="s">
        <v>1619</v>
      </c>
      <c r="B91" s="155" t="s">
        <v>80</v>
      </c>
      <c r="C91" s="279">
        <v>234</v>
      </c>
      <c r="D91" s="279">
        <v>127</v>
      </c>
      <c r="E91" s="279">
        <v>234</v>
      </c>
      <c r="F91" s="279">
        <v>10</v>
      </c>
      <c r="G91" s="279">
        <v>26</v>
      </c>
      <c r="H91" s="279">
        <v>64</v>
      </c>
      <c r="I91" s="279">
        <v>6</v>
      </c>
      <c r="J91" s="280">
        <v>128</v>
      </c>
    </row>
    <row r="92" spans="1:10">
      <c r="A92" s="587" t="s">
        <v>319</v>
      </c>
      <c r="B92" s="155" t="s">
        <v>528</v>
      </c>
      <c r="C92" s="279">
        <v>53</v>
      </c>
      <c r="D92" s="279">
        <v>23</v>
      </c>
      <c r="E92" s="279">
        <v>53</v>
      </c>
      <c r="F92" s="279">
        <v>4</v>
      </c>
      <c r="G92" s="279">
        <v>7</v>
      </c>
      <c r="H92" s="279">
        <v>10</v>
      </c>
      <c r="I92" s="279">
        <v>1</v>
      </c>
      <c r="J92" s="280">
        <v>31</v>
      </c>
    </row>
    <row r="93" spans="1:10">
      <c r="A93" s="585"/>
      <c r="B93" s="155" t="s">
        <v>83</v>
      </c>
      <c r="C93" s="279">
        <v>181</v>
      </c>
      <c r="D93" s="279">
        <v>104</v>
      </c>
      <c r="E93" s="279">
        <v>181</v>
      </c>
      <c r="F93" s="279">
        <v>6</v>
      </c>
      <c r="G93" s="279">
        <v>19</v>
      </c>
      <c r="H93" s="279">
        <v>54</v>
      </c>
      <c r="I93" s="279">
        <v>5</v>
      </c>
      <c r="J93" s="280">
        <v>97</v>
      </c>
    </row>
    <row r="94" spans="1:10">
      <c r="A94" s="472" t="s">
        <v>1526</v>
      </c>
      <c r="B94" s="141" t="s">
        <v>80</v>
      </c>
      <c r="C94" s="277">
        <v>490</v>
      </c>
      <c r="D94" s="277">
        <v>281</v>
      </c>
      <c r="E94" s="277">
        <v>481</v>
      </c>
      <c r="F94" s="277">
        <v>30</v>
      </c>
      <c r="G94" s="277">
        <v>37</v>
      </c>
      <c r="H94" s="277">
        <v>118</v>
      </c>
      <c r="I94" s="277">
        <v>6</v>
      </c>
      <c r="J94" s="278">
        <v>299</v>
      </c>
    </row>
    <row r="95" spans="1:10">
      <c r="A95" s="585"/>
      <c r="B95" s="141" t="s">
        <v>528</v>
      </c>
      <c r="C95" s="277">
        <v>339</v>
      </c>
      <c r="D95" s="277">
        <v>195</v>
      </c>
      <c r="E95" s="277">
        <v>335</v>
      </c>
      <c r="F95" s="277">
        <v>24</v>
      </c>
      <c r="G95" s="277">
        <v>25</v>
      </c>
      <c r="H95" s="277">
        <v>77</v>
      </c>
      <c r="I95" s="277">
        <v>4</v>
      </c>
      <c r="J95" s="278">
        <v>209</v>
      </c>
    </row>
    <row r="96" spans="1:10">
      <c r="A96" s="585"/>
      <c r="B96" s="141" t="s">
        <v>83</v>
      </c>
      <c r="C96" s="277">
        <v>151</v>
      </c>
      <c r="D96" s="277">
        <v>86</v>
      </c>
      <c r="E96" s="277">
        <v>146</v>
      </c>
      <c r="F96" s="277">
        <v>6</v>
      </c>
      <c r="G96" s="277">
        <v>12</v>
      </c>
      <c r="H96" s="277">
        <v>41</v>
      </c>
      <c r="I96" s="277">
        <v>2</v>
      </c>
      <c r="J96" s="278">
        <v>90</v>
      </c>
    </row>
    <row r="97" spans="1:10">
      <c r="A97" s="586" t="s">
        <v>1722</v>
      </c>
      <c r="B97" s="155" t="s">
        <v>80</v>
      </c>
      <c r="C97" s="279">
        <v>415</v>
      </c>
      <c r="D97" s="279">
        <v>229</v>
      </c>
      <c r="E97" s="279">
        <v>411</v>
      </c>
      <c r="F97" s="279">
        <v>25</v>
      </c>
      <c r="G97" s="279">
        <v>35</v>
      </c>
      <c r="H97" s="279">
        <v>101</v>
      </c>
      <c r="I97" s="279">
        <v>5</v>
      </c>
      <c r="J97" s="280">
        <v>249</v>
      </c>
    </row>
    <row r="98" spans="1:10">
      <c r="A98" s="587" t="s">
        <v>300</v>
      </c>
      <c r="B98" s="155" t="s">
        <v>528</v>
      </c>
      <c r="C98" s="279">
        <v>326</v>
      </c>
      <c r="D98" s="279">
        <v>184</v>
      </c>
      <c r="E98" s="279">
        <v>322</v>
      </c>
      <c r="F98" s="279">
        <v>22</v>
      </c>
      <c r="G98" s="279">
        <v>24</v>
      </c>
      <c r="H98" s="279">
        <v>76</v>
      </c>
      <c r="I98" s="279">
        <v>4</v>
      </c>
      <c r="J98" s="280">
        <v>200</v>
      </c>
    </row>
    <row r="99" spans="1:10">
      <c r="A99" s="585"/>
      <c r="B99" s="155" t="s">
        <v>83</v>
      </c>
      <c r="C99" s="279">
        <v>89</v>
      </c>
      <c r="D99" s="279">
        <v>45</v>
      </c>
      <c r="E99" s="279">
        <v>89</v>
      </c>
      <c r="F99" s="279">
        <v>3</v>
      </c>
      <c r="G99" s="279">
        <v>11</v>
      </c>
      <c r="H99" s="279">
        <v>25</v>
      </c>
      <c r="I99" s="279">
        <v>1</v>
      </c>
      <c r="J99" s="280">
        <v>49</v>
      </c>
    </row>
    <row r="100" spans="1:10">
      <c r="A100" s="586" t="s">
        <v>1619</v>
      </c>
      <c r="B100" s="155" t="s">
        <v>80</v>
      </c>
      <c r="C100" s="279">
        <v>75</v>
      </c>
      <c r="D100" s="279">
        <v>52</v>
      </c>
      <c r="E100" s="279">
        <v>70</v>
      </c>
      <c r="F100" s="279">
        <v>5</v>
      </c>
      <c r="G100" s="279">
        <v>2</v>
      </c>
      <c r="H100" s="279">
        <v>17</v>
      </c>
      <c r="I100" s="279">
        <v>1</v>
      </c>
      <c r="J100" s="280">
        <v>50</v>
      </c>
    </row>
    <row r="101" spans="1:10">
      <c r="A101" s="587" t="s">
        <v>319</v>
      </c>
      <c r="B101" s="155" t="s">
        <v>528</v>
      </c>
      <c r="C101" s="279">
        <v>13</v>
      </c>
      <c r="D101" s="279">
        <v>11</v>
      </c>
      <c r="E101" s="279">
        <v>13</v>
      </c>
      <c r="F101" s="279">
        <v>2</v>
      </c>
      <c r="G101" s="279">
        <v>1</v>
      </c>
      <c r="H101" s="279">
        <v>1</v>
      </c>
      <c r="I101" s="279" t="s">
        <v>92</v>
      </c>
      <c r="J101" s="280">
        <v>9</v>
      </c>
    </row>
    <row r="102" spans="1:10">
      <c r="A102" s="585"/>
      <c r="B102" s="155" t="s">
        <v>83</v>
      </c>
      <c r="C102" s="279">
        <v>62</v>
      </c>
      <c r="D102" s="279">
        <v>41</v>
      </c>
      <c r="E102" s="279">
        <v>57</v>
      </c>
      <c r="F102" s="279">
        <v>3</v>
      </c>
      <c r="G102" s="279">
        <v>1</v>
      </c>
      <c r="H102" s="279">
        <v>16</v>
      </c>
      <c r="I102" s="279">
        <v>1</v>
      </c>
      <c r="J102" s="280">
        <v>41</v>
      </c>
    </row>
    <row r="103" spans="1:10">
      <c r="A103" s="472" t="s">
        <v>1527</v>
      </c>
      <c r="B103" s="141" t="s">
        <v>80</v>
      </c>
      <c r="C103" s="277">
        <v>1798</v>
      </c>
      <c r="D103" s="277">
        <v>1112</v>
      </c>
      <c r="E103" s="277">
        <v>1761</v>
      </c>
      <c r="F103" s="277">
        <v>93</v>
      </c>
      <c r="G103" s="277">
        <v>112</v>
      </c>
      <c r="H103" s="277">
        <v>486</v>
      </c>
      <c r="I103" s="277">
        <v>15</v>
      </c>
      <c r="J103" s="278">
        <v>1092</v>
      </c>
    </row>
    <row r="104" spans="1:10">
      <c r="A104" s="585"/>
      <c r="B104" s="141" t="s">
        <v>528</v>
      </c>
      <c r="C104" s="277">
        <v>942</v>
      </c>
      <c r="D104" s="277">
        <v>540</v>
      </c>
      <c r="E104" s="277">
        <v>926</v>
      </c>
      <c r="F104" s="277">
        <v>61</v>
      </c>
      <c r="G104" s="277">
        <v>80</v>
      </c>
      <c r="H104" s="277">
        <v>261</v>
      </c>
      <c r="I104" s="277">
        <v>10</v>
      </c>
      <c r="J104" s="278">
        <v>530</v>
      </c>
    </row>
    <row r="105" spans="1:10">
      <c r="A105" s="585"/>
      <c r="B105" s="141" t="s">
        <v>83</v>
      </c>
      <c r="C105" s="277">
        <v>856</v>
      </c>
      <c r="D105" s="277">
        <v>572</v>
      </c>
      <c r="E105" s="277">
        <v>835</v>
      </c>
      <c r="F105" s="277">
        <v>32</v>
      </c>
      <c r="G105" s="277">
        <v>32</v>
      </c>
      <c r="H105" s="277">
        <v>225</v>
      </c>
      <c r="I105" s="277">
        <v>5</v>
      </c>
      <c r="J105" s="278">
        <v>562</v>
      </c>
    </row>
    <row r="106" spans="1:10">
      <c r="A106" s="586" t="s">
        <v>1722</v>
      </c>
      <c r="B106" s="155" t="s">
        <v>80</v>
      </c>
      <c r="C106" s="279">
        <v>1091</v>
      </c>
      <c r="D106" s="279">
        <v>638</v>
      </c>
      <c r="E106" s="279">
        <v>1073</v>
      </c>
      <c r="F106" s="279">
        <v>68</v>
      </c>
      <c r="G106" s="279">
        <v>91</v>
      </c>
      <c r="H106" s="279">
        <v>341</v>
      </c>
      <c r="I106" s="279">
        <v>11</v>
      </c>
      <c r="J106" s="280">
        <v>580</v>
      </c>
    </row>
    <row r="107" spans="1:10">
      <c r="A107" s="587" t="s">
        <v>300</v>
      </c>
      <c r="B107" s="155" t="s">
        <v>528</v>
      </c>
      <c r="C107" s="279">
        <v>818</v>
      </c>
      <c r="D107" s="279">
        <v>463</v>
      </c>
      <c r="E107" s="279">
        <v>805</v>
      </c>
      <c r="F107" s="279">
        <v>53</v>
      </c>
      <c r="G107" s="279">
        <v>72</v>
      </c>
      <c r="H107" s="279">
        <v>243</v>
      </c>
      <c r="I107" s="279">
        <v>8</v>
      </c>
      <c r="J107" s="280">
        <v>442</v>
      </c>
    </row>
    <row r="108" spans="1:10">
      <c r="A108" s="585"/>
      <c r="B108" s="155" t="s">
        <v>83</v>
      </c>
      <c r="C108" s="279">
        <v>273</v>
      </c>
      <c r="D108" s="279">
        <v>175</v>
      </c>
      <c r="E108" s="279">
        <v>268</v>
      </c>
      <c r="F108" s="279">
        <v>15</v>
      </c>
      <c r="G108" s="279">
        <v>19</v>
      </c>
      <c r="H108" s="279">
        <v>98</v>
      </c>
      <c r="I108" s="279">
        <v>3</v>
      </c>
      <c r="J108" s="280">
        <v>138</v>
      </c>
    </row>
    <row r="109" spans="1:10">
      <c r="A109" s="586" t="s">
        <v>1619</v>
      </c>
      <c r="B109" s="155" t="s">
        <v>80</v>
      </c>
      <c r="C109" s="279">
        <v>707</v>
      </c>
      <c r="D109" s="279">
        <v>474</v>
      </c>
      <c r="E109" s="279">
        <v>688</v>
      </c>
      <c r="F109" s="279">
        <v>25</v>
      </c>
      <c r="G109" s="279">
        <v>21</v>
      </c>
      <c r="H109" s="279">
        <v>145</v>
      </c>
      <c r="I109" s="279">
        <v>4</v>
      </c>
      <c r="J109" s="280">
        <v>512</v>
      </c>
    </row>
    <row r="110" spans="1:10">
      <c r="A110" s="587" t="s">
        <v>319</v>
      </c>
      <c r="B110" s="155" t="s">
        <v>528</v>
      </c>
      <c r="C110" s="279">
        <v>124</v>
      </c>
      <c r="D110" s="279">
        <v>77</v>
      </c>
      <c r="E110" s="279">
        <v>121</v>
      </c>
      <c r="F110" s="279">
        <v>8</v>
      </c>
      <c r="G110" s="279">
        <v>8</v>
      </c>
      <c r="H110" s="279">
        <v>18</v>
      </c>
      <c r="I110" s="279">
        <v>2</v>
      </c>
      <c r="J110" s="280">
        <v>88</v>
      </c>
    </row>
    <row r="111" spans="1:10">
      <c r="A111" s="585"/>
      <c r="B111" s="155" t="s">
        <v>83</v>
      </c>
      <c r="C111" s="279">
        <v>583</v>
      </c>
      <c r="D111" s="279">
        <v>397</v>
      </c>
      <c r="E111" s="279">
        <v>567</v>
      </c>
      <c r="F111" s="279">
        <v>17</v>
      </c>
      <c r="G111" s="279">
        <v>13</v>
      </c>
      <c r="H111" s="279">
        <v>127</v>
      </c>
      <c r="I111" s="279">
        <v>2</v>
      </c>
      <c r="J111" s="280">
        <v>424</v>
      </c>
    </row>
    <row r="112" spans="1:10">
      <c r="A112" s="472" t="s">
        <v>1528</v>
      </c>
      <c r="B112" s="141" t="s">
        <v>80</v>
      </c>
      <c r="C112" s="277">
        <v>1773</v>
      </c>
      <c r="D112" s="277">
        <v>1014</v>
      </c>
      <c r="E112" s="277">
        <v>1673</v>
      </c>
      <c r="F112" s="277">
        <v>146</v>
      </c>
      <c r="G112" s="277">
        <v>139</v>
      </c>
      <c r="H112" s="277">
        <v>511</v>
      </c>
      <c r="I112" s="277">
        <v>38</v>
      </c>
      <c r="J112" s="278">
        <v>939</v>
      </c>
    </row>
    <row r="113" spans="1:10">
      <c r="A113" s="585"/>
      <c r="B113" s="141" t="s">
        <v>528</v>
      </c>
      <c r="C113" s="277">
        <v>1222</v>
      </c>
      <c r="D113" s="277">
        <v>692</v>
      </c>
      <c r="E113" s="277">
        <v>1136</v>
      </c>
      <c r="F113" s="277">
        <v>107</v>
      </c>
      <c r="G113" s="277">
        <v>96</v>
      </c>
      <c r="H113" s="277">
        <v>352</v>
      </c>
      <c r="I113" s="277">
        <v>21</v>
      </c>
      <c r="J113" s="278">
        <v>646</v>
      </c>
    </row>
    <row r="114" spans="1:10">
      <c r="A114" s="585"/>
      <c r="B114" s="141" t="s">
        <v>83</v>
      </c>
      <c r="C114" s="277">
        <v>551</v>
      </c>
      <c r="D114" s="277">
        <v>322</v>
      </c>
      <c r="E114" s="277">
        <v>537</v>
      </c>
      <c r="F114" s="277">
        <v>39</v>
      </c>
      <c r="G114" s="277">
        <v>43</v>
      </c>
      <c r="H114" s="277">
        <v>159</v>
      </c>
      <c r="I114" s="277">
        <v>17</v>
      </c>
      <c r="J114" s="278">
        <v>293</v>
      </c>
    </row>
    <row r="115" spans="1:10">
      <c r="A115" s="586" t="s">
        <v>1722</v>
      </c>
      <c r="B115" s="155" t="s">
        <v>80</v>
      </c>
      <c r="C115" s="279">
        <v>1277</v>
      </c>
      <c r="D115" s="279">
        <v>713</v>
      </c>
      <c r="E115" s="279">
        <v>1179</v>
      </c>
      <c r="F115" s="279">
        <v>114</v>
      </c>
      <c r="G115" s="279">
        <v>104</v>
      </c>
      <c r="H115" s="279">
        <v>374</v>
      </c>
      <c r="I115" s="279">
        <v>28</v>
      </c>
      <c r="J115" s="280">
        <v>657</v>
      </c>
    </row>
    <row r="116" spans="1:10">
      <c r="A116" s="587" t="s">
        <v>300</v>
      </c>
      <c r="B116" s="155" t="s">
        <v>528</v>
      </c>
      <c r="C116" s="279">
        <v>1051</v>
      </c>
      <c r="D116" s="279">
        <v>592</v>
      </c>
      <c r="E116" s="279">
        <v>967</v>
      </c>
      <c r="F116" s="279">
        <v>95</v>
      </c>
      <c r="G116" s="279">
        <v>84</v>
      </c>
      <c r="H116" s="279">
        <v>312</v>
      </c>
      <c r="I116" s="279">
        <v>20</v>
      </c>
      <c r="J116" s="280">
        <v>540</v>
      </c>
    </row>
    <row r="117" spans="1:10">
      <c r="A117" s="585"/>
      <c r="B117" s="155" t="s">
        <v>83</v>
      </c>
      <c r="C117" s="279">
        <v>226</v>
      </c>
      <c r="D117" s="279">
        <v>121</v>
      </c>
      <c r="E117" s="279">
        <v>212</v>
      </c>
      <c r="F117" s="279">
        <v>19</v>
      </c>
      <c r="G117" s="279">
        <v>20</v>
      </c>
      <c r="H117" s="279">
        <v>62</v>
      </c>
      <c r="I117" s="279">
        <v>8</v>
      </c>
      <c r="J117" s="280">
        <v>117</v>
      </c>
    </row>
    <row r="118" spans="1:10">
      <c r="A118" s="586" t="s">
        <v>1619</v>
      </c>
      <c r="B118" s="155" t="s">
        <v>80</v>
      </c>
      <c r="C118" s="279">
        <v>496</v>
      </c>
      <c r="D118" s="279">
        <v>301</v>
      </c>
      <c r="E118" s="279">
        <v>494</v>
      </c>
      <c r="F118" s="279">
        <v>32</v>
      </c>
      <c r="G118" s="279">
        <v>35</v>
      </c>
      <c r="H118" s="279">
        <v>137</v>
      </c>
      <c r="I118" s="279">
        <v>10</v>
      </c>
      <c r="J118" s="280">
        <v>282</v>
      </c>
    </row>
    <row r="119" spans="1:10">
      <c r="A119" s="587" t="s">
        <v>319</v>
      </c>
      <c r="B119" s="155" t="s">
        <v>528</v>
      </c>
      <c r="C119" s="279">
        <v>171</v>
      </c>
      <c r="D119" s="279">
        <v>100</v>
      </c>
      <c r="E119" s="279">
        <v>169</v>
      </c>
      <c r="F119" s="279">
        <v>12</v>
      </c>
      <c r="G119" s="279">
        <v>12</v>
      </c>
      <c r="H119" s="279">
        <v>40</v>
      </c>
      <c r="I119" s="279">
        <v>1</v>
      </c>
      <c r="J119" s="280">
        <v>106</v>
      </c>
    </row>
    <row r="120" spans="1:10">
      <c r="A120" s="585"/>
      <c r="B120" s="155" t="s">
        <v>83</v>
      </c>
      <c r="C120" s="279">
        <v>325</v>
      </c>
      <c r="D120" s="279">
        <v>201</v>
      </c>
      <c r="E120" s="279">
        <v>325</v>
      </c>
      <c r="F120" s="279">
        <v>20</v>
      </c>
      <c r="G120" s="279">
        <v>23</v>
      </c>
      <c r="H120" s="279">
        <v>97</v>
      </c>
      <c r="I120" s="279">
        <v>9</v>
      </c>
      <c r="J120" s="280">
        <v>176</v>
      </c>
    </row>
    <row r="121" spans="1:10">
      <c r="A121" s="472" t="s">
        <v>1529</v>
      </c>
      <c r="B121" s="141" t="s">
        <v>80</v>
      </c>
      <c r="C121" s="277">
        <v>647</v>
      </c>
      <c r="D121" s="277">
        <v>364</v>
      </c>
      <c r="E121" s="277">
        <v>608</v>
      </c>
      <c r="F121" s="277">
        <v>35</v>
      </c>
      <c r="G121" s="277">
        <v>47</v>
      </c>
      <c r="H121" s="277">
        <v>226</v>
      </c>
      <c r="I121" s="277">
        <v>15</v>
      </c>
      <c r="J121" s="278">
        <v>324</v>
      </c>
    </row>
    <row r="122" spans="1:10">
      <c r="A122" s="585"/>
      <c r="B122" s="141" t="s">
        <v>528</v>
      </c>
      <c r="C122" s="277">
        <v>395</v>
      </c>
      <c r="D122" s="277">
        <v>216</v>
      </c>
      <c r="E122" s="277">
        <v>365</v>
      </c>
      <c r="F122" s="277">
        <v>24</v>
      </c>
      <c r="G122" s="277">
        <v>30</v>
      </c>
      <c r="H122" s="277">
        <v>125</v>
      </c>
      <c r="I122" s="277">
        <v>9</v>
      </c>
      <c r="J122" s="278">
        <v>207</v>
      </c>
    </row>
    <row r="123" spans="1:10">
      <c r="A123" s="585"/>
      <c r="B123" s="141" t="s">
        <v>83</v>
      </c>
      <c r="C123" s="277">
        <v>252</v>
      </c>
      <c r="D123" s="277">
        <v>148</v>
      </c>
      <c r="E123" s="277">
        <v>243</v>
      </c>
      <c r="F123" s="277">
        <v>11</v>
      </c>
      <c r="G123" s="277">
        <v>17</v>
      </c>
      <c r="H123" s="277">
        <v>101</v>
      </c>
      <c r="I123" s="277">
        <v>6</v>
      </c>
      <c r="J123" s="278">
        <v>117</v>
      </c>
    </row>
    <row r="124" spans="1:10">
      <c r="A124" s="586" t="s">
        <v>1722</v>
      </c>
      <c r="B124" s="155" t="s">
        <v>80</v>
      </c>
      <c r="C124" s="279">
        <v>458</v>
      </c>
      <c r="D124" s="279">
        <v>224</v>
      </c>
      <c r="E124" s="279">
        <v>419</v>
      </c>
      <c r="F124" s="279">
        <v>26</v>
      </c>
      <c r="G124" s="279">
        <v>45</v>
      </c>
      <c r="H124" s="279">
        <v>137</v>
      </c>
      <c r="I124" s="279">
        <v>14</v>
      </c>
      <c r="J124" s="280">
        <v>236</v>
      </c>
    </row>
    <row r="125" spans="1:10">
      <c r="A125" s="587" t="s">
        <v>300</v>
      </c>
      <c r="B125" s="155" t="s">
        <v>528</v>
      </c>
      <c r="C125" s="279">
        <v>351</v>
      </c>
      <c r="D125" s="279">
        <v>179</v>
      </c>
      <c r="E125" s="279">
        <v>321</v>
      </c>
      <c r="F125" s="279">
        <v>24</v>
      </c>
      <c r="G125" s="279">
        <v>30</v>
      </c>
      <c r="H125" s="279">
        <v>100</v>
      </c>
      <c r="I125" s="279">
        <v>9</v>
      </c>
      <c r="J125" s="280">
        <v>188</v>
      </c>
    </row>
    <row r="126" spans="1:10">
      <c r="A126" s="585"/>
      <c r="B126" s="155" t="s">
        <v>83</v>
      </c>
      <c r="C126" s="279">
        <v>107</v>
      </c>
      <c r="D126" s="279">
        <v>45</v>
      </c>
      <c r="E126" s="279">
        <v>98</v>
      </c>
      <c r="F126" s="279">
        <v>2</v>
      </c>
      <c r="G126" s="279">
        <v>15</v>
      </c>
      <c r="H126" s="279">
        <v>37</v>
      </c>
      <c r="I126" s="279">
        <v>5</v>
      </c>
      <c r="J126" s="280">
        <v>48</v>
      </c>
    </row>
    <row r="127" spans="1:10">
      <c r="A127" s="586" t="s">
        <v>1619</v>
      </c>
      <c r="B127" s="155" t="s">
        <v>80</v>
      </c>
      <c r="C127" s="279">
        <v>189</v>
      </c>
      <c r="D127" s="279">
        <v>140</v>
      </c>
      <c r="E127" s="279">
        <v>189</v>
      </c>
      <c r="F127" s="279">
        <v>9</v>
      </c>
      <c r="G127" s="279">
        <v>2</v>
      </c>
      <c r="H127" s="279">
        <v>89</v>
      </c>
      <c r="I127" s="279">
        <v>1</v>
      </c>
      <c r="J127" s="280">
        <v>88</v>
      </c>
    </row>
    <row r="128" spans="1:10">
      <c r="A128" s="587" t="s">
        <v>319</v>
      </c>
      <c r="B128" s="155" t="s">
        <v>528</v>
      </c>
      <c r="C128" s="279">
        <v>44</v>
      </c>
      <c r="D128" s="279">
        <v>37</v>
      </c>
      <c r="E128" s="279">
        <v>44</v>
      </c>
      <c r="F128" s="279" t="s">
        <v>92</v>
      </c>
      <c r="G128" s="279" t="s">
        <v>92</v>
      </c>
      <c r="H128" s="279">
        <v>25</v>
      </c>
      <c r="I128" s="279" t="s">
        <v>92</v>
      </c>
      <c r="J128" s="280">
        <v>19</v>
      </c>
    </row>
    <row r="129" spans="1:10">
      <c r="A129" s="585"/>
      <c r="B129" s="155" t="s">
        <v>83</v>
      </c>
      <c r="C129" s="279">
        <v>145</v>
      </c>
      <c r="D129" s="279">
        <v>103</v>
      </c>
      <c r="E129" s="279">
        <v>145</v>
      </c>
      <c r="F129" s="279">
        <v>9</v>
      </c>
      <c r="G129" s="279">
        <v>2</v>
      </c>
      <c r="H129" s="279">
        <v>64</v>
      </c>
      <c r="I129" s="279">
        <v>1</v>
      </c>
      <c r="J129" s="280">
        <v>69</v>
      </c>
    </row>
    <row r="130" spans="1:10">
      <c r="A130" s="472" t="s">
        <v>1530</v>
      </c>
      <c r="B130" s="141" t="s">
        <v>80</v>
      </c>
      <c r="C130" s="277">
        <v>631</v>
      </c>
      <c r="D130" s="277">
        <v>379</v>
      </c>
      <c r="E130" s="277">
        <v>603</v>
      </c>
      <c r="F130" s="277">
        <v>40</v>
      </c>
      <c r="G130" s="277">
        <v>43</v>
      </c>
      <c r="H130" s="277">
        <v>180</v>
      </c>
      <c r="I130" s="277">
        <v>27</v>
      </c>
      <c r="J130" s="278">
        <v>341</v>
      </c>
    </row>
    <row r="131" spans="1:10">
      <c r="A131" s="585"/>
      <c r="B131" s="141" t="s">
        <v>528</v>
      </c>
      <c r="C131" s="277">
        <v>481</v>
      </c>
      <c r="D131" s="277">
        <v>287</v>
      </c>
      <c r="E131" s="277">
        <v>456</v>
      </c>
      <c r="F131" s="277">
        <v>35</v>
      </c>
      <c r="G131" s="277">
        <v>35</v>
      </c>
      <c r="H131" s="277">
        <v>121</v>
      </c>
      <c r="I131" s="277">
        <v>25</v>
      </c>
      <c r="J131" s="278">
        <v>265</v>
      </c>
    </row>
    <row r="132" spans="1:10">
      <c r="A132" s="585"/>
      <c r="B132" s="141" t="s">
        <v>83</v>
      </c>
      <c r="C132" s="277">
        <v>150</v>
      </c>
      <c r="D132" s="277">
        <v>92</v>
      </c>
      <c r="E132" s="277">
        <v>147</v>
      </c>
      <c r="F132" s="277">
        <v>5</v>
      </c>
      <c r="G132" s="277">
        <v>8</v>
      </c>
      <c r="H132" s="277">
        <v>59</v>
      </c>
      <c r="I132" s="277">
        <v>2</v>
      </c>
      <c r="J132" s="278">
        <v>76</v>
      </c>
    </row>
    <row r="133" spans="1:10">
      <c r="A133" s="586" t="s">
        <v>1722</v>
      </c>
      <c r="B133" s="155" t="s">
        <v>80</v>
      </c>
      <c r="C133" s="279">
        <v>482</v>
      </c>
      <c r="D133" s="279">
        <v>263</v>
      </c>
      <c r="E133" s="279">
        <v>457</v>
      </c>
      <c r="F133" s="279">
        <v>40</v>
      </c>
      <c r="G133" s="279">
        <v>42</v>
      </c>
      <c r="H133" s="279">
        <v>139</v>
      </c>
      <c r="I133" s="279">
        <v>26</v>
      </c>
      <c r="J133" s="280">
        <v>235</v>
      </c>
    </row>
    <row r="134" spans="1:10">
      <c r="A134" s="587" t="s">
        <v>300</v>
      </c>
      <c r="B134" s="155" t="s">
        <v>528</v>
      </c>
      <c r="C134" s="279">
        <v>425</v>
      </c>
      <c r="D134" s="279">
        <v>234</v>
      </c>
      <c r="E134" s="279">
        <v>400</v>
      </c>
      <c r="F134" s="279">
        <v>35</v>
      </c>
      <c r="G134" s="279">
        <v>35</v>
      </c>
      <c r="H134" s="279">
        <v>115</v>
      </c>
      <c r="I134" s="279">
        <v>25</v>
      </c>
      <c r="J134" s="280">
        <v>215</v>
      </c>
    </row>
    <row r="135" spans="1:10">
      <c r="A135" s="585"/>
      <c r="B135" s="155" t="s">
        <v>83</v>
      </c>
      <c r="C135" s="279">
        <v>57</v>
      </c>
      <c r="D135" s="279">
        <v>29</v>
      </c>
      <c r="E135" s="279">
        <v>57</v>
      </c>
      <c r="F135" s="279">
        <v>5</v>
      </c>
      <c r="G135" s="279">
        <v>7</v>
      </c>
      <c r="H135" s="279">
        <v>24</v>
      </c>
      <c r="I135" s="279">
        <v>1</v>
      </c>
      <c r="J135" s="280">
        <v>20</v>
      </c>
    </row>
    <row r="136" spans="1:10">
      <c r="A136" s="586" t="s">
        <v>1619</v>
      </c>
      <c r="B136" s="155" t="s">
        <v>80</v>
      </c>
      <c r="C136" s="279">
        <v>149</v>
      </c>
      <c r="D136" s="279">
        <v>116</v>
      </c>
      <c r="E136" s="279">
        <v>146</v>
      </c>
      <c r="F136" s="279" t="s">
        <v>92</v>
      </c>
      <c r="G136" s="279">
        <v>1</v>
      </c>
      <c r="H136" s="279">
        <v>41</v>
      </c>
      <c r="I136" s="279">
        <v>1</v>
      </c>
      <c r="J136" s="280">
        <v>106</v>
      </c>
    </row>
    <row r="137" spans="1:10">
      <c r="A137" s="587" t="s">
        <v>319</v>
      </c>
      <c r="B137" s="155" t="s">
        <v>528</v>
      </c>
      <c r="C137" s="279">
        <v>56</v>
      </c>
      <c r="D137" s="279">
        <v>53</v>
      </c>
      <c r="E137" s="279">
        <v>56</v>
      </c>
      <c r="F137" s="279" t="s">
        <v>92</v>
      </c>
      <c r="G137" s="279" t="s">
        <v>92</v>
      </c>
      <c r="H137" s="279">
        <v>6</v>
      </c>
      <c r="I137" s="279" t="s">
        <v>92</v>
      </c>
      <c r="J137" s="280">
        <v>50</v>
      </c>
    </row>
    <row r="138" spans="1:10">
      <c r="A138" s="585"/>
      <c r="B138" s="155" t="s">
        <v>83</v>
      </c>
      <c r="C138" s="279">
        <v>93</v>
      </c>
      <c r="D138" s="279">
        <v>63</v>
      </c>
      <c r="E138" s="279">
        <v>90</v>
      </c>
      <c r="F138" s="279" t="s">
        <v>92</v>
      </c>
      <c r="G138" s="279">
        <v>1</v>
      </c>
      <c r="H138" s="279">
        <v>35</v>
      </c>
      <c r="I138" s="279">
        <v>1</v>
      </c>
      <c r="J138" s="280">
        <v>56</v>
      </c>
    </row>
    <row r="139" spans="1:10">
      <c r="A139" s="472" t="s">
        <v>1531</v>
      </c>
      <c r="B139" s="141" t="s">
        <v>80</v>
      </c>
      <c r="C139" s="277">
        <v>2146</v>
      </c>
      <c r="D139" s="277">
        <v>1299</v>
      </c>
      <c r="E139" s="277">
        <v>2071</v>
      </c>
      <c r="F139" s="277">
        <v>222</v>
      </c>
      <c r="G139" s="277">
        <v>211</v>
      </c>
      <c r="H139" s="277">
        <v>556</v>
      </c>
      <c r="I139" s="277">
        <v>16</v>
      </c>
      <c r="J139" s="278">
        <v>1141</v>
      </c>
    </row>
    <row r="140" spans="1:10">
      <c r="A140" s="585"/>
      <c r="B140" s="141" t="s">
        <v>528</v>
      </c>
      <c r="C140" s="277">
        <v>1275</v>
      </c>
      <c r="D140" s="277">
        <v>765</v>
      </c>
      <c r="E140" s="277">
        <v>1222</v>
      </c>
      <c r="F140" s="277">
        <v>117</v>
      </c>
      <c r="G140" s="277">
        <v>136</v>
      </c>
      <c r="H140" s="277">
        <v>313</v>
      </c>
      <c r="I140" s="277">
        <v>9</v>
      </c>
      <c r="J140" s="278">
        <v>700</v>
      </c>
    </row>
    <row r="141" spans="1:10">
      <c r="A141" s="585"/>
      <c r="B141" s="141" t="s">
        <v>83</v>
      </c>
      <c r="C141" s="277">
        <v>871</v>
      </c>
      <c r="D141" s="277">
        <v>534</v>
      </c>
      <c r="E141" s="277">
        <v>849</v>
      </c>
      <c r="F141" s="277">
        <v>105</v>
      </c>
      <c r="G141" s="277">
        <v>75</v>
      </c>
      <c r="H141" s="277">
        <v>243</v>
      </c>
      <c r="I141" s="277">
        <v>7</v>
      </c>
      <c r="J141" s="278">
        <v>441</v>
      </c>
    </row>
    <row r="142" spans="1:10">
      <c r="A142" s="586" t="s">
        <v>1722</v>
      </c>
      <c r="B142" s="155" t="s">
        <v>80</v>
      </c>
      <c r="C142" s="279">
        <v>1428</v>
      </c>
      <c r="D142" s="279">
        <v>827</v>
      </c>
      <c r="E142" s="279">
        <v>1373</v>
      </c>
      <c r="F142" s="279">
        <v>119</v>
      </c>
      <c r="G142" s="279">
        <v>163</v>
      </c>
      <c r="H142" s="279">
        <v>372</v>
      </c>
      <c r="I142" s="279">
        <v>10</v>
      </c>
      <c r="J142" s="280">
        <v>764</v>
      </c>
    </row>
    <row r="143" spans="1:10">
      <c r="A143" s="587" t="s">
        <v>300</v>
      </c>
      <c r="B143" s="155" t="s">
        <v>528</v>
      </c>
      <c r="C143" s="279">
        <v>1128</v>
      </c>
      <c r="D143" s="279">
        <v>673</v>
      </c>
      <c r="E143" s="279">
        <v>1079</v>
      </c>
      <c r="F143" s="279">
        <v>95</v>
      </c>
      <c r="G143" s="279">
        <v>130</v>
      </c>
      <c r="H143" s="279">
        <v>284</v>
      </c>
      <c r="I143" s="279">
        <v>8</v>
      </c>
      <c r="J143" s="280">
        <v>611</v>
      </c>
    </row>
    <row r="144" spans="1:10">
      <c r="A144" s="585"/>
      <c r="B144" s="155" t="s">
        <v>83</v>
      </c>
      <c r="C144" s="279">
        <v>300</v>
      </c>
      <c r="D144" s="279">
        <v>154</v>
      </c>
      <c r="E144" s="279">
        <v>294</v>
      </c>
      <c r="F144" s="279">
        <v>24</v>
      </c>
      <c r="G144" s="279">
        <v>33</v>
      </c>
      <c r="H144" s="279">
        <v>88</v>
      </c>
      <c r="I144" s="279">
        <v>2</v>
      </c>
      <c r="J144" s="280">
        <v>153</v>
      </c>
    </row>
    <row r="145" spans="1:10">
      <c r="A145" s="586" t="s">
        <v>1619</v>
      </c>
      <c r="B145" s="155" t="s">
        <v>80</v>
      </c>
      <c r="C145" s="279">
        <v>718</v>
      </c>
      <c r="D145" s="279">
        <v>472</v>
      </c>
      <c r="E145" s="279">
        <v>698</v>
      </c>
      <c r="F145" s="279">
        <v>103</v>
      </c>
      <c r="G145" s="279">
        <v>48</v>
      </c>
      <c r="H145" s="279">
        <v>184</v>
      </c>
      <c r="I145" s="279">
        <v>6</v>
      </c>
      <c r="J145" s="280">
        <v>377</v>
      </c>
    </row>
    <row r="146" spans="1:10">
      <c r="A146" s="587" t="s">
        <v>319</v>
      </c>
      <c r="B146" s="155" t="s">
        <v>528</v>
      </c>
      <c r="C146" s="279">
        <v>147</v>
      </c>
      <c r="D146" s="279">
        <v>92</v>
      </c>
      <c r="E146" s="279">
        <v>143</v>
      </c>
      <c r="F146" s="279">
        <v>22</v>
      </c>
      <c r="G146" s="279">
        <v>6</v>
      </c>
      <c r="H146" s="279">
        <v>29</v>
      </c>
      <c r="I146" s="279">
        <v>1</v>
      </c>
      <c r="J146" s="280">
        <v>89</v>
      </c>
    </row>
    <row r="147" spans="1:10">
      <c r="A147" s="585"/>
      <c r="B147" s="155" t="s">
        <v>83</v>
      </c>
      <c r="C147" s="279">
        <v>571</v>
      </c>
      <c r="D147" s="279">
        <v>380</v>
      </c>
      <c r="E147" s="279">
        <v>555</v>
      </c>
      <c r="F147" s="279">
        <v>81</v>
      </c>
      <c r="G147" s="279">
        <v>42</v>
      </c>
      <c r="H147" s="279">
        <v>155</v>
      </c>
      <c r="I147" s="279">
        <v>5</v>
      </c>
      <c r="J147" s="280">
        <v>288</v>
      </c>
    </row>
    <row r="148" spans="1:10">
      <c r="A148" s="472" t="s">
        <v>1532</v>
      </c>
      <c r="B148" s="141" t="s">
        <v>80</v>
      </c>
      <c r="C148" s="277">
        <v>623</v>
      </c>
      <c r="D148" s="277">
        <v>339</v>
      </c>
      <c r="E148" s="277">
        <v>608</v>
      </c>
      <c r="F148" s="277">
        <v>39</v>
      </c>
      <c r="G148" s="277">
        <v>53</v>
      </c>
      <c r="H148" s="277">
        <v>144</v>
      </c>
      <c r="I148" s="277">
        <v>16</v>
      </c>
      <c r="J148" s="278">
        <v>371</v>
      </c>
    </row>
    <row r="149" spans="1:10">
      <c r="A149" s="585"/>
      <c r="B149" s="141" t="s">
        <v>528</v>
      </c>
      <c r="C149" s="277">
        <v>473</v>
      </c>
      <c r="D149" s="277">
        <v>262</v>
      </c>
      <c r="E149" s="277">
        <v>459</v>
      </c>
      <c r="F149" s="277">
        <v>28</v>
      </c>
      <c r="G149" s="277">
        <v>45</v>
      </c>
      <c r="H149" s="277">
        <v>113</v>
      </c>
      <c r="I149" s="277">
        <v>12</v>
      </c>
      <c r="J149" s="278">
        <v>275</v>
      </c>
    </row>
    <row r="150" spans="1:10">
      <c r="A150" s="585"/>
      <c r="B150" s="141" t="s">
        <v>83</v>
      </c>
      <c r="C150" s="277">
        <v>150</v>
      </c>
      <c r="D150" s="277">
        <v>77</v>
      </c>
      <c r="E150" s="277">
        <v>149</v>
      </c>
      <c r="F150" s="277">
        <v>11</v>
      </c>
      <c r="G150" s="277">
        <v>8</v>
      </c>
      <c r="H150" s="277">
        <v>31</v>
      </c>
      <c r="I150" s="277">
        <v>4</v>
      </c>
      <c r="J150" s="278">
        <v>96</v>
      </c>
    </row>
    <row r="151" spans="1:10">
      <c r="A151" s="586" t="s">
        <v>1722</v>
      </c>
      <c r="B151" s="155" t="s">
        <v>80</v>
      </c>
      <c r="C151" s="279">
        <v>536</v>
      </c>
      <c r="D151" s="279">
        <v>285</v>
      </c>
      <c r="E151" s="279">
        <v>521</v>
      </c>
      <c r="F151" s="279">
        <v>33</v>
      </c>
      <c r="G151" s="279">
        <v>49</v>
      </c>
      <c r="H151" s="279">
        <v>132</v>
      </c>
      <c r="I151" s="279">
        <v>13</v>
      </c>
      <c r="J151" s="280">
        <v>309</v>
      </c>
    </row>
    <row r="152" spans="1:10">
      <c r="A152" s="587" t="s">
        <v>300</v>
      </c>
      <c r="B152" s="155" t="s">
        <v>528</v>
      </c>
      <c r="C152" s="279">
        <v>450</v>
      </c>
      <c r="D152" s="279">
        <v>249</v>
      </c>
      <c r="E152" s="279">
        <v>436</v>
      </c>
      <c r="F152" s="279">
        <v>27</v>
      </c>
      <c r="G152" s="279">
        <v>44</v>
      </c>
      <c r="H152" s="279">
        <v>108</v>
      </c>
      <c r="I152" s="279">
        <v>12</v>
      </c>
      <c r="J152" s="280">
        <v>259</v>
      </c>
    </row>
    <row r="153" spans="1:10">
      <c r="A153" s="585"/>
      <c r="B153" s="155" t="s">
        <v>83</v>
      </c>
      <c r="C153" s="279">
        <v>86</v>
      </c>
      <c r="D153" s="279">
        <v>36</v>
      </c>
      <c r="E153" s="279">
        <v>85</v>
      </c>
      <c r="F153" s="279">
        <v>6</v>
      </c>
      <c r="G153" s="279">
        <v>5</v>
      </c>
      <c r="H153" s="279">
        <v>24</v>
      </c>
      <c r="I153" s="279">
        <v>1</v>
      </c>
      <c r="J153" s="280">
        <v>50</v>
      </c>
    </row>
    <row r="154" spans="1:10">
      <c r="A154" s="586" t="s">
        <v>1619</v>
      </c>
      <c r="B154" s="367" t="s">
        <v>80</v>
      </c>
      <c r="C154" s="279">
        <v>87</v>
      </c>
      <c r="D154" s="279">
        <v>54</v>
      </c>
      <c r="E154" s="279">
        <v>87</v>
      </c>
      <c r="F154" s="279">
        <v>6</v>
      </c>
      <c r="G154" s="279">
        <v>4</v>
      </c>
      <c r="H154" s="279">
        <v>12</v>
      </c>
      <c r="I154" s="279">
        <v>3</v>
      </c>
      <c r="J154" s="280">
        <v>62</v>
      </c>
    </row>
    <row r="155" spans="1:10">
      <c r="A155" s="587" t="s">
        <v>319</v>
      </c>
      <c r="B155" s="155" t="s">
        <v>528</v>
      </c>
      <c r="C155" s="279">
        <v>23</v>
      </c>
      <c r="D155" s="279">
        <v>13</v>
      </c>
      <c r="E155" s="279">
        <v>23</v>
      </c>
      <c r="F155" s="279">
        <v>1</v>
      </c>
      <c r="G155" s="279">
        <v>1</v>
      </c>
      <c r="H155" s="279">
        <v>5</v>
      </c>
      <c r="I155" s="279" t="s">
        <v>92</v>
      </c>
      <c r="J155" s="280">
        <v>16</v>
      </c>
    </row>
    <row r="156" spans="1:10">
      <c r="A156" s="149"/>
      <c r="B156" s="155" t="s">
        <v>83</v>
      </c>
      <c r="C156" s="279">
        <v>64</v>
      </c>
      <c r="D156" s="279">
        <v>41</v>
      </c>
      <c r="E156" s="279">
        <v>64</v>
      </c>
      <c r="F156" s="279">
        <v>5</v>
      </c>
      <c r="G156" s="279">
        <v>3</v>
      </c>
      <c r="H156" s="279">
        <v>7</v>
      </c>
      <c r="I156" s="279">
        <v>3</v>
      </c>
      <c r="J156" s="280">
        <v>46</v>
      </c>
    </row>
  </sheetData>
  <mergeCells count="11">
    <mergeCell ref="I8:I10"/>
    <mergeCell ref="A6:B10"/>
    <mergeCell ref="C6:C10"/>
    <mergeCell ref="D6:D10"/>
    <mergeCell ref="E6:J6"/>
    <mergeCell ref="E7:E10"/>
    <mergeCell ref="F7:F10"/>
    <mergeCell ref="G7:G10"/>
    <mergeCell ref="H7:I7"/>
    <mergeCell ref="J7:J10"/>
    <mergeCell ref="H8:H10"/>
  </mergeCells>
  <hyperlinks>
    <hyperlink ref="A1" location="'SPIS TABLIC'!A1" display="'SPIS TABLIC'!A1" xr:uid="{00000000-0004-0000-1A00-000000000000}"/>
    <hyperlink ref="A2" location="'SPIS TABLIC'!A1" display="Return to list of tables" xr:uid="{00000000-0004-0000-1A00-000001000000}"/>
  </hyperlinks>
  <pageMargins left="0.7" right="0.7" top="0.75" bottom="0.75" header="0.3" footer="0.3"/>
  <pageSetup paperSize="9" scale="63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9AA6"/>
  </sheetPr>
  <dimension ref="A1:J64"/>
  <sheetViews>
    <sheetView workbookViewId="0">
      <selection activeCell="A4" sqref="A4"/>
    </sheetView>
  </sheetViews>
  <sheetFormatPr defaultColWidth="9" defaultRowHeight="13.15"/>
  <cols>
    <col min="1" max="1" width="31.25" style="152" customWidth="1"/>
    <col min="2" max="2" width="4.125" style="151" customWidth="1"/>
    <col min="3" max="4" width="10.75" style="152" customWidth="1"/>
    <col min="5" max="5" width="11.25" style="152" customWidth="1"/>
    <col min="6" max="6" width="11.125" style="152" customWidth="1"/>
    <col min="7" max="8" width="10.75" style="152" customWidth="1"/>
    <col min="9" max="9" width="14.75" style="152" customWidth="1"/>
    <col min="10" max="16384" width="9" style="152"/>
  </cols>
  <sheetData>
    <row r="1" spans="1:10">
      <c r="A1" s="3" t="s">
        <v>70</v>
      </c>
    </row>
    <row r="2" spans="1:10">
      <c r="A2" s="3" t="s">
        <v>71</v>
      </c>
    </row>
    <row r="4" spans="1:10" s="353" customFormat="1" ht="14.25">
      <c r="A4" s="153" t="s">
        <v>2139</v>
      </c>
      <c r="B4" s="149"/>
      <c r="C4" s="149"/>
      <c r="D4" s="149"/>
      <c r="E4" s="149"/>
      <c r="F4" s="149"/>
      <c r="G4" s="149"/>
      <c r="H4" s="149"/>
      <c r="I4" s="149"/>
    </row>
    <row r="5" spans="1:10" s="353" customFormat="1" ht="14.25">
      <c r="A5" s="366" t="s">
        <v>2034</v>
      </c>
      <c r="B5" s="149"/>
      <c r="C5" s="149"/>
      <c r="D5" s="149"/>
      <c r="E5" s="149"/>
      <c r="F5" s="149"/>
      <c r="G5" s="149"/>
      <c r="H5" s="149"/>
      <c r="I5" s="149"/>
    </row>
    <row r="6" spans="1:10" ht="51.75" customHeight="1">
      <c r="A6" s="795" t="s">
        <v>1513</v>
      </c>
      <c r="B6" s="796"/>
      <c r="C6" s="865" t="s">
        <v>1514</v>
      </c>
      <c r="D6" s="865" t="s">
        <v>1515</v>
      </c>
      <c r="E6" s="797" t="s">
        <v>1504</v>
      </c>
      <c r="F6" s="797" t="s">
        <v>1516</v>
      </c>
      <c r="G6" s="797" t="s">
        <v>1506</v>
      </c>
      <c r="H6" s="797"/>
      <c r="I6" s="800" t="s">
        <v>1507</v>
      </c>
    </row>
    <row r="7" spans="1:10" ht="15.95" customHeight="1">
      <c r="A7" s="795"/>
      <c r="B7" s="796"/>
      <c r="C7" s="865"/>
      <c r="D7" s="865"/>
      <c r="E7" s="797"/>
      <c r="F7" s="797"/>
      <c r="G7" s="797" t="s">
        <v>1498</v>
      </c>
      <c r="H7" s="797" t="s">
        <v>1499</v>
      </c>
      <c r="I7" s="800"/>
    </row>
    <row r="8" spans="1:10" ht="15.95" customHeight="1">
      <c r="A8" s="795"/>
      <c r="B8" s="796"/>
      <c r="C8" s="865"/>
      <c r="D8" s="865"/>
      <c r="E8" s="797"/>
      <c r="F8" s="797"/>
      <c r="G8" s="797"/>
      <c r="H8" s="797"/>
      <c r="I8" s="800"/>
    </row>
    <row r="9" spans="1:10" ht="15.95" customHeight="1">
      <c r="A9" s="795"/>
      <c r="B9" s="796"/>
      <c r="C9" s="865"/>
      <c r="D9" s="865"/>
      <c r="E9" s="797"/>
      <c r="F9" s="797"/>
      <c r="G9" s="797"/>
      <c r="H9" s="797"/>
      <c r="I9" s="800"/>
    </row>
    <row r="10" spans="1:10" ht="15.95" customHeight="1">
      <c r="A10" s="795"/>
      <c r="B10" s="796"/>
      <c r="C10" s="865"/>
      <c r="D10" s="865"/>
      <c r="E10" s="797"/>
      <c r="F10" s="797"/>
      <c r="G10" s="797"/>
      <c r="H10" s="797"/>
      <c r="I10" s="800"/>
    </row>
    <row r="11" spans="1:10">
      <c r="A11" s="21" t="s">
        <v>79</v>
      </c>
      <c r="B11" s="141" t="s">
        <v>80</v>
      </c>
      <c r="C11" s="50">
        <v>5744</v>
      </c>
      <c r="D11" s="50">
        <v>3697</v>
      </c>
      <c r="E11" s="50">
        <v>390</v>
      </c>
      <c r="F11" s="50">
        <v>515</v>
      </c>
      <c r="G11" s="50">
        <v>1694</v>
      </c>
      <c r="H11" s="50">
        <v>166</v>
      </c>
      <c r="I11" s="51">
        <v>2979</v>
      </c>
      <c r="J11" s="154"/>
    </row>
    <row r="12" spans="1:10">
      <c r="A12" s="17" t="s">
        <v>81</v>
      </c>
      <c r="B12" s="141" t="s">
        <v>528</v>
      </c>
      <c r="C12" s="52">
        <v>3566</v>
      </c>
      <c r="D12" s="52">
        <v>2219</v>
      </c>
      <c r="E12" s="52">
        <v>259</v>
      </c>
      <c r="F12" s="52">
        <v>310</v>
      </c>
      <c r="G12" s="52">
        <v>975</v>
      </c>
      <c r="H12" s="52">
        <v>109</v>
      </c>
      <c r="I12" s="53">
        <v>1913</v>
      </c>
    </row>
    <row r="13" spans="1:10">
      <c r="A13" s="176"/>
      <c r="B13" s="141" t="s">
        <v>83</v>
      </c>
      <c r="C13" s="52">
        <v>2178</v>
      </c>
      <c r="D13" s="52">
        <v>1478</v>
      </c>
      <c r="E13" s="52">
        <v>131</v>
      </c>
      <c r="F13" s="52">
        <v>205</v>
      </c>
      <c r="G13" s="52">
        <v>719</v>
      </c>
      <c r="H13" s="52">
        <v>57</v>
      </c>
      <c r="I13" s="53">
        <v>1066</v>
      </c>
    </row>
    <row r="14" spans="1:10">
      <c r="A14" s="169" t="s">
        <v>1517</v>
      </c>
      <c r="B14" s="155" t="s">
        <v>80</v>
      </c>
      <c r="C14" s="58">
        <v>544</v>
      </c>
      <c r="D14" s="58">
        <v>348</v>
      </c>
      <c r="E14" s="58">
        <v>37</v>
      </c>
      <c r="F14" s="58">
        <v>50</v>
      </c>
      <c r="G14" s="58">
        <v>149</v>
      </c>
      <c r="H14" s="58">
        <v>28</v>
      </c>
      <c r="I14" s="59">
        <v>280</v>
      </c>
      <c r="J14" s="154"/>
    </row>
    <row r="15" spans="1:10">
      <c r="A15" s="169"/>
      <c r="B15" s="155" t="s">
        <v>528</v>
      </c>
      <c r="C15" s="58">
        <v>361</v>
      </c>
      <c r="D15" s="58">
        <v>224</v>
      </c>
      <c r="E15" s="58">
        <v>21</v>
      </c>
      <c r="F15" s="58">
        <v>34</v>
      </c>
      <c r="G15" s="58">
        <v>81</v>
      </c>
      <c r="H15" s="58">
        <v>20</v>
      </c>
      <c r="I15" s="59">
        <v>205</v>
      </c>
    </row>
    <row r="16" spans="1:10">
      <c r="A16" s="169"/>
      <c r="B16" s="155" t="s">
        <v>83</v>
      </c>
      <c r="C16" s="58">
        <v>183</v>
      </c>
      <c r="D16" s="58">
        <v>124</v>
      </c>
      <c r="E16" s="58">
        <v>16</v>
      </c>
      <c r="F16" s="58">
        <v>16</v>
      </c>
      <c r="G16" s="58">
        <v>68</v>
      </c>
      <c r="H16" s="58">
        <v>8</v>
      </c>
      <c r="I16" s="59">
        <v>75</v>
      </c>
    </row>
    <row r="17" spans="1:10">
      <c r="A17" s="169" t="s">
        <v>1518</v>
      </c>
      <c r="B17" s="155" t="s">
        <v>80</v>
      </c>
      <c r="C17" s="58">
        <v>362</v>
      </c>
      <c r="D17" s="58">
        <v>245</v>
      </c>
      <c r="E17" s="58">
        <v>25</v>
      </c>
      <c r="F17" s="58">
        <v>34</v>
      </c>
      <c r="G17" s="58">
        <v>127</v>
      </c>
      <c r="H17" s="58">
        <v>6</v>
      </c>
      <c r="I17" s="59">
        <v>170</v>
      </c>
    </row>
    <row r="18" spans="1:10">
      <c r="A18" s="169"/>
      <c r="B18" s="155" t="s">
        <v>528</v>
      </c>
      <c r="C18" s="58">
        <v>202</v>
      </c>
      <c r="D18" s="58">
        <v>134</v>
      </c>
      <c r="E18" s="58">
        <v>13</v>
      </c>
      <c r="F18" s="58">
        <v>22</v>
      </c>
      <c r="G18" s="58">
        <v>69</v>
      </c>
      <c r="H18" s="58">
        <v>5</v>
      </c>
      <c r="I18" s="59">
        <v>93</v>
      </c>
    </row>
    <row r="19" spans="1:10">
      <c r="A19" s="169"/>
      <c r="B19" s="155" t="s">
        <v>83</v>
      </c>
      <c r="C19" s="58">
        <v>160</v>
      </c>
      <c r="D19" s="58">
        <v>111</v>
      </c>
      <c r="E19" s="58">
        <v>12</v>
      </c>
      <c r="F19" s="58">
        <v>12</v>
      </c>
      <c r="G19" s="58">
        <v>58</v>
      </c>
      <c r="H19" s="58">
        <v>1</v>
      </c>
      <c r="I19" s="59">
        <v>77</v>
      </c>
    </row>
    <row r="20" spans="1:10">
      <c r="A20" s="169" t="s">
        <v>1519</v>
      </c>
      <c r="B20" s="155" t="s">
        <v>80</v>
      </c>
      <c r="C20" s="58">
        <v>394</v>
      </c>
      <c r="D20" s="58">
        <v>252</v>
      </c>
      <c r="E20" s="58">
        <v>27</v>
      </c>
      <c r="F20" s="58">
        <v>23</v>
      </c>
      <c r="G20" s="58">
        <v>87</v>
      </c>
      <c r="H20" s="58">
        <v>43</v>
      </c>
      <c r="I20" s="59">
        <v>214</v>
      </c>
      <c r="J20" s="154"/>
    </row>
    <row r="21" spans="1:10">
      <c r="A21" s="169"/>
      <c r="B21" s="155" t="s">
        <v>528</v>
      </c>
      <c r="C21" s="58">
        <v>278</v>
      </c>
      <c r="D21" s="58">
        <v>173</v>
      </c>
      <c r="E21" s="58">
        <v>21</v>
      </c>
      <c r="F21" s="58">
        <v>21</v>
      </c>
      <c r="G21" s="58">
        <v>51</v>
      </c>
      <c r="H21" s="58">
        <v>36</v>
      </c>
      <c r="I21" s="59">
        <v>149</v>
      </c>
    </row>
    <row r="22" spans="1:10">
      <c r="A22" s="169"/>
      <c r="B22" s="155" t="s">
        <v>83</v>
      </c>
      <c r="C22" s="58">
        <v>116</v>
      </c>
      <c r="D22" s="58">
        <v>79</v>
      </c>
      <c r="E22" s="58">
        <v>6</v>
      </c>
      <c r="F22" s="58">
        <v>2</v>
      </c>
      <c r="G22" s="58">
        <v>36</v>
      </c>
      <c r="H22" s="58">
        <v>7</v>
      </c>
      <c r="I22" s="59">
        <v>65</v>
      </c>
    </row>
    <row r="23" spans="1:10">
      <c r="A23" s="169" t="s">
        <v>1520</v>
      </c>
      <c r="B23" s="155" t="s">
        <v>80</v>
      </c>
      <c r="C23" s="58">
        <v>105</v>
      </c>
      <c r="D23" s="58">
        <v>65</v>
      </c>
      <c r="E23" s="58">
        <v>4</v>
      </c>
      <c r="F23" s="58">
        <v>12</v>
      </c>
      <c r="G23" s="58">
        <v>34</v>
      </c>
      <c r="H23" s="58">
        <v>2</v>
      </c>
      <c r="I23" s="59">
        <v>53</v>
      </c>
    </row>
    <row r="24" spans="1:10">
      <c r="A24" s="169"/>
      <c r="B24" s="155" t="s">
        <v>528</v>
      </c>
      <c r="C24" s="58">
        <v>62</v>
      </c>
      <c r="D24" s="58">
        <v>35</v>
      </c>
      <c r="E24" s="58">
        <v>3</v>
      </c>
      <c r="F24" s="58">
        <v>4</v>
      </c>
      <c r="G24" s="58">
        <v>21</v>
      </c>
      <c r="H24" s="58">
        <v>2</v>
      </c>
      <c r="I24" s="59">
        <v>32</v>
      </c>
    </row>
    <row r="25" spans="1:10">
      <c r="A25" s="169"/>
      <c r="B25" s="155" t="s">
        <v>83</v>
      </c>
      <c r="C25" s="58">
        <v>43</v>
      </c>
      <c r="D25" s="58">
        <v>30</v>
      </c>
      <c r="E25" s="58">
        <v>1</v>
      </c>
      <c r="F25" s="58">
        <v>8</v>
      </c>
      <c r="G25" s="58">
        <v>13</v>
      </c>
      <c r="H25" s="58" t="s">
        <v>92</v>
      </c>
      <c r="I25" s="59">
        <v>21</v>
      </c>
    </row>
    <row r="26" spans="1:10">
      <c r="A26" s="169" t="s">
        <v>1521</v>
      </c>
      <c r="B26" s="155" t="s">
        <v>80</v>
      </c>
      <c r="C26" s="58">
        <v>417</v>
      </c>
      <c r="D26" s="58">
        <v>267</v>
      </c>
      <c r="E26" s="58">
        <v>36</v>
      </c>
      <c r="F26" s="58">
        <v>42</v>
      </c>
      <c r="G26" s="58">
        <v>130</v>
      </c>
      <c r="H26" s="58">
        <v>7</v>
      </c>
      <c r="I26" s="59">
        <v>202</v>
      </c>
    </row>
    <row r="27" spans="1:10">
      <c r="A27" s="169"/>
      <c r="B27" s="155" t="s">
        <v>528</v>
      </c>
      <c r="C27" s="58">
        <v>191</v>
      </c>
      <c r="D27" s="58">
        <v>119</v>
      </c>
      <c r="E27" s="58">
        <v>19</v>
      </c>
      <c r="F27" s="58">
        <v>20</v>
      </c>
      <c r="G27" s="58">
        <v>52</v>
      </c>
      <c r="H27" s="58">
        <v>2</v>
      </c>
      <c r="I27" s="59">
        <v>98</v>
      </c>
    </row>
    <row r="28" spans="1:10">
      <c r="A28" s="169"/>
      <c r="B28" s="155" t="s">
        <v>83</v>
      </c>
      <c r="C28" s="58">
        <v>226</v>
      </c>
      <c r="D28" s="58">
        <v>148</v>
      </c>
      <c r="E28" s="58">
        <v>17</v>
      </c>
      <c r="F28" s="58">
        <v>22</v>
      </c>
      <c r="G28" s="58">
        <v>78</v>
      </c>
      <c r="H28" s="58">
        <v>5</v>
      </c>
      <c r="I28" s="59">
        <v>104</v>
      </c>
    </row>
    <row r="29" spans="1:10">
      <c r="A29" s="169" t="s">
        <v>1522</v>
      </c>
      <c r="B29" s="155" t="s">
        <v>80</v>
      </c>
      <c r="C29" s="58">
        <v>587</v>
      </c>
      <c r="D29" s="58">
        <v>356</v>
      </c>
      <c r="E29" s="58">
        <v>40</v>
      </c>
      <c r="F29" s="58">
        <v>73</v>
      </c>
      <c r="G29" s="58">
        <v>157</v>
      </c>
      <c r="H29" s="58">
        <v>8</v>
      </c>
      <c r="I29" s="59">
        <v>309</v>
      </c>
    </row>
    <row r="30" spans="1:10">
      <c r="A30" s="169"/>
      <c r="B30" s="155" t="s">
        <v>528</v>
      </c>
      <c r="C30" s="58">
        <v>430</v>
      </c>
      <c r="D30" s="58">
        <v>255</v>
      </c>
      <c r="E30" s="58">
        <v>30</v>
      </c>
      <c r="F30" s="58">
        <v>49</v>
      </c>
      <c r="G30" s="58">
        <v>109</v>
      </c>
      <c r="H30" s="58">
        <v>4</v>
      </c>
      <c r="I30" s="59">
        <v>238</v>
      </c>
    </row>
    <row r="31" spans="1:10">
      <c r="A31" s="169"/>
      <c r="B31" s="155" t="s">
        <v>83</v>
      </c>
      <c r="C31" s="58">
        <v>157</v>
      </c>
      <c r="D31" s="58">
        <v>101</v>
      </c>
      <c r="E31" s="58">
        <v>10</v>
      </c>
      <c r="F31" s="58">
        <v>24</v>
      </c>
      <c r="G31" s="58">
        <v>48</v>
      </c>
      <c r="H31" s="58">
        <v>4</v>
      </c>
      <c r="I31" s="59">
        <v>71</v>
      </c>
    </row>
    <row r="32" spans="1:10">
      <c r="A32" s="169" t="s">
        <v>1523</v>
      </c>
      <c r="B32" s="155" t="s">
        <v>80</v>
      </c>
      <c r="C32" s="58">
        <v>689</v>
      </c>
      <c r="D32" s="58">
        <v>445</v>
      </c>
      <c r="E32" s="58">
        <v>52</v>
      </c>
      <c r="F32" s="58">
        <v>66</v>
      </c>
      <c r="G32" s="58">
        <v>190</v>
      </c>
      <c r="H32" s="58">
        <v>26</v>
      </c>
      <c r="I32" s="59">
        <v>355</v>
      </c>
    </row>
    <row r="33" spans="1:9">
      <c r="A33" s="174"/>
      <c r="B33" s="155" t="s">
        <v>528</v>
      </c>
      <c r="C33" s="58">
        <v>367</v>
      </c>
      <c r="D33" s="58">
        <v>225</v>
      </c>
      <c r="E33" s="58">
        <v>33</v>
      </c>
      <c r="F33" s="58">
        <v>27</v>
      </c>
      <c r="G33" s="58">
        <v>94</v>
      </c>
      <c r="H33" s="58">
        <v>11</v>
      </c>
      <c r="I33" s="59">
        <v>202</v>
      </c>
    </row>
    <row r="34" spans="1:9">
      <c r="A34" s="174"/>
      <c r="B34" s="155" t="s">
        <v>83</v>
      </c>
      <c r="C34" s="58">
        <v>322</v>
      </c>
      <c r="D34" s="58">
        <v>220</v>
      </c>
      <c r="E34" s="58">
        <v>19</v>
      </c>
      <c r="F34" s="58">
        <v>39</v>
      </c>
      <c r="G34" s="58">
        <v>96</v>
      </c>
      <c r="H34" s="58">
        <v>15</v>
      </c>
      <c r="I34" s="59">
        <v>153</v>
      </c>
    </row>
    <row r="35" spans="1:9">
      <c r="A35" s="169" t="s">
        <v>1524</v>
      </c>
      <c r="B35" s="155" t="s">
        <v>80</v>
      </c>
      <c r="C35" s="58">
        <v>82</v>
      </c>
      <c r="D35" s="58">
        <v>57</v>
      </c>
      <c r="E35" s="58">
        <v>5</v>
      </c>
      <c r="F35" s="58">
        <v>11</v>
      </c>
      <c r="G35" s="58">
        <v>29</v>
      </c>
      <c r="H35" s="58">
        <v>3</v>
      </c>
      <c r="I35" s="59">
        <v>34</v>
      </c>
    </row>
    <row r="36" spans="1:9">
      <c r="A36" s="174"/>
      <c r="B36" s="155" t="s">
        <v>528</v>
      </c>
      <c r="C36" s="58">
        <v>54</v>
      </c>
      <c r="D36" s="58">
        <v>40</v>
      </c>
      <c r="E36" s="58">
        <v>3</v>
      </c>
      <c r="F36" s="58">
        <v>5</v>
      </c>
      <c r="G36" s="58">
        <v>21</v>
      </c>
      <c r="H36" s="58">
        <v>2</v>
      </c>
      <c r="I36" s="59">
        <v>23</v>
      </c>
    </row>
    <row r="37" spans="1:9">
      <c r="A37" s="174"/>
      <c r="B37" s="155" t="s">
        <v>83</v>
      </c>
      <c r="C37" s="58">
        <v>28</v>
      </c>
      <c r="D37" s="58">
        <v>17</v>
      </c>
      <c r="E37" s="58">
        <v>2</v>
      </c>
      <c r="F37" s="58">
        <v>6</v>
      </c>
      <c r="G37" s="58">
        <v>8</v>
      </c>
      <c r="H37" s="58">
        <v>1</v>
      </c>
      <c r="I37" s="59">
        <v>11</v>
      </c>
    </row>
    <row r="38" spans="1:9">
      <c r="A38" s="169" t="s">
        <v>1525</v>
      </c>
      <c r="B38" s="155" t="s">
        <v>80</v>
      </c>
      <c r="C38" s="58">
        <v>409</v>
      </c>
      <c r="D38" s="58">
        <v>245</v>
      </c>
      <c r="E38" s="58">
        <v>20</v>
      </c>
      <c r="F38" s="58">
        <v>34</v>
      </c>
      <c r="G38" s="58">
        <v>122</v>
      </c>
      <c r="H38" s="58">
        <v>11</v>
      </c>
      <c r="I38" s="59">
        <v>222</v>
      </c>
    </row>
    <row r="39" spans="1:9">
      <c r="A39" s="174"/>
      <c r="B39" s="155" t="s">
        <v>528</v>
      </c>
      <c r="C39" s="58">
        <v>250</v>
      </c>
      <c r="D39" s="58">
        <v>159</v>
      </c>
      <c r="E39" s="58">
        <v>15</v>
      </c>
      <c r="F39" s="58">
        <v>20</v>
      </c>
      <c r="G39" s="58">
        <v>68</v>
      </c>
      <c r="H39" s="58">
        <v>4</v>
      </c>
      <c r="I39" s="59">
        <v>143</v>
      </c>
    </row>
    <row r="40" spans="1:9">
      <c r="A40" s="174"/>
      <c r="B40" s="155" t="s">
        <v>83</v>
      </c>
      <c r="C40" s="58">
        <v>159</v>
      </c>
      <c r="D40" s="58">
        <v>86</v>
      </c>
      <c r="E40" s="58">
        <v>5</v>
      </c>
      <c r="F40" s="58">
        <v>14</v>
      </c>
      <c r="G40" s="58">
        <v>54</v>
      </c>
      <c r="H40" s="58">
        <v>7</v>
      </c>
      <c r="I40" s="59">
        <v>79</v>
      </c>
    </row>
    <row r="41" spans="1:9">
      <c r="A41" s="169" t="s">
        <v>1526</v>
      </c>
      <c r="B41" s="155" t="s">
        <v>80</v>
      </c>
      <c r="C41" s="58">
        <v>115</v>
      </c>
      <c r="D41" s="58">
        <v>71</v>
      </c>
      <c r="E41" s="58">
        <v>2</v>
      </c>
      <c r="F41" s="58">
        <v>14</v>
      </c>
      <c r="G41" s="58">
        <v>21</v>
      </c>
      <c r="H41" s="58">
        <v>14</v>
      </c>
      <c r="I41" s="59">
        <v>64</v>
      </c>
    </row>
    <row r="42" spans="1:9">
      <c r="A42" s="174"/>
      <c r="B42" s="155" t="s">
        <v>528</v>
      </c>
      <c r="C42" s="58">
        <v>81</v>
      </c>
      <c r="D42" s="58">
        <v>50</v>
      </c>
      <c r="E42" s="58">
        <v>1</v>
      </c>
      <c r="F42" s="58">
        <v>6</v>
      </c>
      <c r="G42" s="58">
        <v>13</v>
      </c>
      <c r="H42" s="58">
        <v>13</v>
      </c>
      <c r="I42" s="59">
        <v>48</v>
      </c>
    </row>
    <row r="43" spans="1:9">
      <c r="A43" s="174"/>
      <c r="B43" s="155" t="s">
        <v>83</v>
      </c>
      <c r="C43" s="58">
        <v>34</v>
      </c>
      <c r="D43" s="58">
        <v>21</v>
      </c>
      <c r="E43" s="58">
        <v>1</v>
      </c>
      <c r="F43" s="58">
        <v>8</v>
      </c>
      <c r="G43" s="58">
        <v>8</v>
      </c>
      <c r="H43" s="58">
        <v>1</v>
      </c>
      <c r="I43" s="59">
        <v>16</v>
      </c>
    </row>
    <row r="44" spans="1:9">
      <c r="A44" s="169" t="s">
        <v>1527</v>
      </c>
      <c r="B44" s="155" t="s">
        <v>80</v>
      </c>
      <c r="C44" s="58">
        <v>500</v>
      </c>
      <c r="D44" s="58">
        <v>336</v>
      </c>
      <c r="E44" s="58">
        <v>26</v>
      </c>
      <c r="F44" s="58">
        <v>44</v>
      </c>
      <c r="G44" s="58">
        <v>155</v>
      </c>
      <c r="H44" s="58">
        <v>2</v>
      </c>
      <c r="I44" s="59">
        <v>273</v>
      </c>
    </row>
    <row r="45" spans="1:9">
      <c r="A45" s="174"/>
      <c r="B45" s="155" t="s">
        <v>528</v>
      </c>
      <c r="C45" s="58">
        <v>288</v>
      </c>
      <c r="D45" s="58">
        <v>175</v>
      </c>
      <c r="E45" s="58">
        <v>20</v>
      </c>
      <c r="F45" s="58">
        <v>31</v>
      </c>
      <c r="G45" s="58">
        <v>90</v>
      </c>
      <c r="H45" s="58">
        <v>1</v>
      </c>
      <c r="I45" s="59">
        <v>146</v>
      </c>
    </row>
    <row r="46" spans="1:9">
      <c r="A46" s="174"/>
      <c r="B46" s="155" t="s">
        <v>83</v>
      </c>
      <c r="C46" s="58">
        <v>212</v>
      </c>
      <c r="D46" s="58">
        <v>161</v>
      </c>
      <c r="E46" s="58">
        <v>6</v>
      </c>
      <c r="F46" s="58">
        <v>13</v>
      </c>
      <c r="G46" s="58">
        <v>65</v>
      </c>
      <c r="H46" s="58">
        <v>1</v>
      </c>
      <c r="I46" s="59">
        <v>127</v>
      </c>
    </row>
    <row r="47" spans="1:9">
      <c r="A47" s="169" t="s">
        <v>1528</v>
      </c>
      <c r="B47" s="155" t="s">
        <v>80</v>
      </c>
      <c r="C47" s="58">
        <v>461</v>
      </c>
      <c r="D47" s="58">
        <v>291</v>
      </c>
      <c r="E47" s="58">
        <v>33</v>
      </c>
      <c r="F47" s="58">
        <v>30</v>
      </c>
      <c r="G47" s="58">
        <v>156</v>
      </c>
      <c r="H47" s="58">
        <v>7</v>
      </c>
      <c r="I47" s="59">
        <v>235</v>
      </c>
    </row>
    <row r="48" spans="1:9">
      <c r="A48" s="174"/>
      <c r="B48" s="155" t="s">
        <v>528</v>
      </c>
      <c r="C48" s="58">
        <v>327</v>
      </c>
      <c r="D48" s="58">
        <v>194</v>
      </c>
      <c r="E48" s="58">
        <v>25</v>
      </c>
      <c r="F48" s="58">
        <v>20</v>
      </c>
      <c r="G48" s="58">
        <v>105</v>
      </c>
      <c r="H48" s="58">
        <v>5</v>
      </c>
      <c r="I48" s="59">
        <v>172</v>
      </c>
    </row>
    <row r="49" spans="1:10">
      <c r="A49" s="174"/>
      <c r="B49" s="155" t="s">
        <v>83</v>
      </c>
      <c r="C49" s="58">
        <v>134</v>
      </c>
      <c r="D49" s="58">
        <v>97</v>
      </c>
      <c r="E49" s="58">
        <v>8</v>
      </c>
      <c r="F49" s="58">
        <v>10</v>
      </c>
      <c r="G49" s="58">
        <v>51</v>
      </c>
      <c r="H49" s="58">
        <v>2</v>
      </c>
      <c r="I49" s="59">
        <v>63</v>
      </c>
    </row>
    <row r="50" spans="1:10">
      <c r="A50" s="169" t="s">
        <v>1529</v>
      </c>
      <c r="B50" s="155" t="s">
        <v>80</v>
      </c>
      <c r="C50" s="58">
        <v>218</v>
      </c>
      <c r="D50" s="58">
        <v>146</v>
      </c>
      <c r="E50" s="58">
        <v>12</v>
      </c>
      <c r="F50" s="58">
        <v>11</v>
      </c>
      <c r="G50" s="58">
        <v>78</v>
      </c>
      <c r="H50" s="58">
        <v>2</v>
      </c>
      <c r="I50" s="59">
        <v>115</v>
      </c>
    </row>
    <row r="51" spans="1:10">
      <c r="A51" s="174"/>
      <c r="B51" s="155" t="s">
        <v>528</v>
      </c>
      <c r="C51" s="58">
        <v>107</v>
      </c>
      <c r="D51" s="58">
        <v>63</v>
      </c>
      <c r="E51" s="58">
        <v>9</v>
      </c>
      <c r="F51" s="58">
        <v>8</v>
      </c>
      <c r="G51" s="58">
        <v>36</v>
      </c>
      <c r="H51" s="58">
        <v>1</v>
      </c>
      <c r="I51" s="59">
        <v>53</v>
      </c>
    </row>
    <row r="52" spans="1:10">
      <c r="A52" s="174"/>
      <c r="B52" s="155" t="s">
        <v>83</v>
      </c>
      <c r="C52" s="58">
        <v>111</v>
      </c>
      <c r="D52" s="58">
        <v>83</v>
      </c>
      <c r="E52" s="58">
        <v>3</v>
      </c>
      <c r="F52" s="58">
        <v>3</v>
      </c>
      <c r="G52" s="58">
        <v>42</v>
      </c>
      <c r="H52" s="58">
        <v>1</v>
      </c>
      <c r="I52" s="59">
        <v>62</v>
      </c>
    </row>
    <row r="53" spans="1:10">
      <c r="A53" s="169" t="s">
        <v>1530</v>
      </c>
      <c r="B53" s="155" t="s">
        <v>80</v>
      </c>
      <c r="C53" s="58">
        <v>191</v>
      </c>
      <c r="D53" s="58">
        <v>126</v>
      </c>
      <c r="E53" s="58">
        <v>15</v>
      </c>
      <c r="F53" s="58">
        <v>16</v>
      </c>
      <c r="G53" s="58">
        <v>70</v>
      </c>
      <c r="H53" s="58">
        <v>1</v>
      </c>
      <c r="I53" s="59">
        <v>89</v>
      </c>
    </row>
    <row r="54" spans="1:10">
      <c r="A54" s="174"/>
      <c r="B54" s="155" t="s">
        <v>528</v>
      </c>
      <c r="C54" s="58">
        <v>133</v>
      </c>
      <c r="D54" s="58">
        <v>84</v>
      </c>
      <c r="E54" s="58">
        <v>11</v>
      </c>
      <c r="F54" s="58">
        <v>11</v>
      </c>
      <c r="G54" s="58">
        <v>47</v>
      </c>
      <c r="H54" s="58" t="s">
        <v>92</v>
      </c>
      <c r="I54" s="59">
        <v>64</v>
      </c>
    </row>
    <row r="55" spans="1:10">
      <c r="A55" s="174"/>
      <c r="B55" s="155" t="s">
        <v>83</v>
      </c>
      <c r="C55" s="58">
        <v>58</v>
      </c>
      <c r="D55" s="58">
        <v>42</v>
      </c>
      <c r="E55" s="58">
        <v>4</v>
      </c>
      <c r="F55" s="58">
        <v>5</v>
      </c>
      <c r="G55" s="58">
        <v>23</v>
      </c>
      <c r="H55" s="58">
        <v>1</v>
      </c>
      <c r="I55" s="59">
        <v>25</v>
      </c>
    </row>
    <row r="56" spans="1:10">
      <c r="A56" s="169" t="s">
        <v>1531</v>
      </c>
      <c r="B56" s="155" t="s">
        <v>80</v>
      </c>
      <c r="C56" s="58">
        <v>532</v>
      </c>
      <c r="D56" s="58">
        <v>357</v>
      </c>
      <c r="E56" s="58">
        <v>45</v>
      </c>
      <c r="F56" s="58">
        <v>46</v>
      </c>
      <c r="G56" s="58">
        <v>153</v>
      </c>
      <c r="H56" s="58">
        <v>3</v>
      </c>
      <c r="I56" s="59">
        <v>285</v>
      </c>
    </row>
    <row r="57" spans="1:10">
      <c r="A57" s="174"/>
      <c r="B57" s="155" t="s">
        <v>528</v>
      </c>
      <c r="C57" s="58">
        <v>323</v>
      </c>
      <c r="D57" s="58">
        <v>212</v>
      </c>
      <c r="E57" s="58">
        <v>25</v>
      </c>
      <c r="F57" s="58">
        <v>27</v>
      </c>
      <c r="G57" s="58">
        <v>87</v>
      </c>
      <c r="H57" s="58">
        <v>1</v>
      </c>
      <c r="I57" s="59">
        <v>183</v>
      </c>
    </row>
    <row r="58" spans="1:10">
      <c r="A58" s="174"/>
      <c r="B58" s="155" t="s">
        <v>83</v>
      </c>
      <c r="C58" s="58">
        <v>209</v>
      </c>
      <c r="D58" s="58">
        <v>145</v>
      </c>
      <c r="E58" s="58">
        <v>20</v>
      </c>
      <c r="F58" s="58">
        <v>19</v>
      </c>
      <c r="G58" s="58">
        <v>66</v>
      </c>
      <c r="H58" s="58">
        <v>2</v>
      </c>
      <c r="I58" s="59">
        <v>102</v>
      </c>
    </row>
    <row r="59" spans="1:10">
      <c r="A59" s="169" t="s">
        <v>1532</v>
      </c>
      <c r="B59" s="155" t="s">
        <v>80</v>
      </c>
      <c r="C59" s="58">
        <v>138</v>
      </c>
      <c r="D59" s="58">
        <v>90</v>
      </c>
      <c r="E59" s="58">
        <v>11</v>
      </c>
      <c r="F59" s="58">
        <v>9</v>
      </c>
      <c r="G59" s="58">
        <v>36</v>
      </c>
      <c r="H59" s="58">
        <v>3</v>
      </c>
      <c r="I59" s="59">
        <v>79</v>
      </c>
    </row>
    <row r="60" spans="1:10">
      <c r="A60" s="165"/>
      <c r="B60" s="155" t="s">
        <v>528</v>
      </c>
      <c r="C60" s="58">
        <v>112</v>
      </c>
      <c r="D60" s="58">
        <v>77</v>
      </c>
      <c r="E60" s="58">
        <v>10</v>
      </c>
      <c r="F60" s="58">
        <v>5</v>
      </c>
      <c r="G60" s="58">
        <v>31</v>
      </c>
      <c r="H60" s="58">
        <v>2</v>
      </c>
      <c r="I60" s="59">
        <v>64</v>
      </c>
    </row>
    <row r="61" spans="1:10">
      <c r="A61" s="165"/>
      <c r="B61" s="155" t="s">
        <v>83</v>
      </c>
      <c r="C61" s="58">
        <v>26</v>
      </c>
      <c r="D61" s="58">
        <v>13</v>
      </c>
      <c r="E61" s="58">
        <v>1</v>
      </c>
      <c r="F61" s="58">
        <v>4</v>
      </c>
      <c r="G61" s="58">
        <v>5</v>
      </c>
      <c r="H61" s="58">
        <v>1</v>
      </c>
      <c r="I61" s="59">
        <v>15</v>
      </c>
    </row>
    <row r="63" spans="1:10" s="151" customFormat="1">
      <c r="A63" s="149"/>
      <c r="C63" s="152"/>
      <c r="D63" s="152"/>
      <c r="E63" s="152"/>
      <c r="F63" s="152"/>
      <c r="G63" s="152"/>
      <c r="H63" s="152"/>
      <c r="I63" s="152"/>
      <c r="J63" s="152"/>
    </row>
    <row r="64" spans="1:10" s="151" customFormat="1">
      <c r="A64" s="161"/>
      <c r="C64" s="152"/>
      <c r="D64" s="152"/>
      <c r="E64" s="152"/>
      <c r="F64" s="152"/>
      <c r="G64" s="152"/>
      <c r="H64" s="152"/>
      <c r="I64" s="152"/>
      <c r="J64" s="152"/>
    </row>
  </sheetData>
  <mergeCells count="9">
    <mergeCell ref="I6:I10"/>
    <mergeCell ref="G7:G10"/>
    <mergeCell ref="H7:H10"/>
    <mergeCell ref="A6:B10"/>
    <mergeCell ref="C6:C10"/>
    <mergeCell ref="D6:D10"/>
    <mergeCell ref="E6:E10"/>
    <mergeCell ref="F6:F10"/>
    <mergeCell ref="G6:H6"/>
  </mergeCells>
  <hyperlinks>
    <hyperlink ref="A1" location="'SPIS TABLIC'!A1" display="'SPIS TABLIC'!A1" xr:uid="{00000000-0004-0000-1B00-000000000000}"/>
    <hyperlink ref="A2" location="'SPIS TABLIC'!A1" display="Return to list of tables" xr:uid="{00000000-0004-0000-1B00-000001000000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4"/>
  <sheetViews>
    <sheetView topLeftCell="B1" workbookViewId="0">
      <selection activeCell="A4" sqref="A4"/>
    </sheetView>
  </sheetViews>
  <sheetFormatPr defaultColWidth="9" defaultRowHeight="12.75"/>
  <cols>
    <col min="1" max="1" width="40" style="383" customWidth="1"/>
    <col min="2" max="2" width="4.125" style="384" customWidth="1"/>
    <col min="3" max="6" width="14" style="369" customWidth="1"/>
    <col min="7" max="16384" width="9" style="370"/>
  </cols>
  <sheetData>
    <row r="1" spans="1:11" ht="14.1" customHeight="1">
      <c r="A1" s="3" t="s">
        <v>70</v>
      </c>
      <c r="B1" s="368"/>
      <c r="C1" s="6"/>
    </row>
    <row r="2" spans="1:11" ht="14.1" customHeight="1">
      <c r="A2" s="3" t="s">
        <v>71</v>
      </c>
      <c r="B2" s="368"/>
    </row>
    <row r="3" spans="1:11" ht="14.1" customHeight="1">
      <c r="A3" s="369"/>
      <c r="B3" s="368"/>
    </row>
    <row r="4" spans="1:11" s="372" customFormat="1" ht="14.25" customHeight="1">
      <c r="A4" s="365" t="s">
        <v>2140</v>
      </c>
      <c r="B4" s="371"/>
      <c r="C4" s="198"/>
      <c r="D4" s="198"/>
      <c r="E4" s="198"/>
      <c r="F4" s="198"/>
    </row>
    <row r="5" spans="1:11" s="372" customFormat="1" ht="14.1" customHeight="1">
      <c r="A5" s="592" t="s">
        <v>1533</v>
      </c>
      <c r="B5" s="371"/>
      <c r="C5" s="198"/>
      <c r="D5" s="198"/>
      <c r="E5" s="198"/>
      <c r="F5" s="198"/>
    </row>
    <row r="6" spans="1:11" ht="50.25" customHeight="1">
      <c r="A6" s="795" t="s">
        <v>1534</v>
      </c>
      <c r="B6" s="796"/>
      <c r="C6" s="797" t="s">
        <v>1535</v>
      </c>
      <c r="D6" s="797"/>
      <c r="E6" s="797" t="s">
        <v>1536</v>
      </c>
      <c r="F6" s="800"/>
    </row>
    <row r="7" spans="1:11" ht="78" customHeight="1">
      <c r="A7" s="795"/>
      <c r="B7" s="796"/>
      <c r="C7" s="164" t="s">
        <v>1537</v>
      </c>
      <c r="D7" s="164" t="s">
        <v>78</v>
      </c>
      <c r="E7" s="164" t="s">
        <v>1537</v>
      </c>
      <c r="F7" s="214" t="s">
        <v>2290</v>
      </c>
    </row>
    <row r="8" spans="1:11" ht="14.1" customHeight="1">
      <c r="A8" s="21" t="s">
        <v>79</v>
      </c>
      <c r="B8" s="362" t="s">
        <v>80</v>
      </c>
      <c r="C8" s="373">
        <v>152166</v>
      </c>
      <c r="D8" s="373">
        <v>107231</v>
      </c>
      <c r="E8" s="373">
        <v>134675</v>
      </c>
      <c r="F8" s="374">
        <v>96548</v>
      </c>
      <c r="G8" s="375"/>
    </row>
    <row r="9" spans="1:11" ht="14.1" customHeight="1">
      <c r="A9" s="17" t="s">
        <v>81</v>
      </c>
      <c r="B9" s="362" t="s">
        <v>82</v>
      </c>
      <c r="C9" s="376">
        <v>79433</v>
      </c>
      <c r="D9" s="376">
        <v>49582</v>
      </c>
      <c r="E9" s="376">
        <v>71187</v>
      </c>
      <c r="F9" s="377">
        <v>45032</v>
      </c>
      <c r="G9" s="375"/>
    </row>
    <row r="10" spans="1:11" ht="14.1" customHeight="1">
      <c r="A10" s="165"/>
      <c r="B10" s="362" t="s">
        <v>83</v>
      </c>
      <c r="C10" s="376">
        <v>72733</v>
      </c>
      <c r="D10" s="376">
        <v>57649</v>
      </c>
      <c r="E10" s="376">
        <v>63488</v>
      </c>
      <c r="F10" s="377">
        <v>51516</v>
      </c>
      <c r="G10" s="375"/>
    </row>
    <row r="11" spans="1:11" ht="14.1" customHeight="1">
      <c r="A11" s="165" t="s">
        <v>1538</v>
      </c>
      <c r="B11" s="362" t="s">
        <v>80</v>
      </c>
      <c r="C11" s="376">
        <v>118475</v>
      </c>
      <c r="D11" s="376">
        <v>87151</v>
      </c>
      <c r="E11" s="376">
        <v>102924</v>
      </c>
      <c r="F11" s="377">
        <v>77553</v>
      </c>
      <c r="G11" s="375"/>
      <c r="I11" s="375"/>
    </row>
    <row r="12" spans="1:11" ht="14.1" customHeight="1">
      <c r="A12" s="175" t="s">
        <v>1539</v>
      </c>
      <c r="B12" s="362" t="s">
        <v>82</v>
      </c>
      <c r="C12" s="376">
        <v>45742</v>
      </c>
      <c r="D12" s="376">
        <v>29502</v>
      </c>
      <c r="E12" s="376">
        <v>39436</v>
      </c>
      <c r="F12" s="377">
        <v>26037</v>
      </c>
      <c r="G12" s="375"/>
      <c r="H12" s="378"/>
      <c r="I12" s="378"/>
      <c r="J12" s="378"/>
      <c r="K12" s="378"/>
    </row>
    <row r="13" spans="1:11" ht="14.1" customHeight="1">
      <c r="A13" s="165"/>
      <c r="B13" s="362" t="s">
        <v>83</v>
      </c>
      <c r="C13" s="376">
        <v>72733</v>
      </c>
      <c r="D13" s="376">
        <v>57649</v>
      </c>
      <c r="E13" s="376">
        <v>63488</v>
      </c>
      <c r="F13" s="377">
        <v>51516</v>
      </c>
      <c r="G13" s="375"/>
    </row>
    <row r="14" spans="1:11" ht="23.25">
      <c r="A14" s="22" t="s">
        <v>84</v>
      </c>
      <c r="B14" s="23" t="s">
        <v>80</v>
      </c>
      <c r="C14" s="379">
        <v>112695</v>
      </c>
      <c r="D14" s="379">
        <v>83681</v>
      </c>
      <c r="E14" s="379">
        <v>99176</v>
      </c>
      <c r="F14" s="380">
        <v>75287</v>
      </c>
      <c r="G14" s="375"/>
    </row>
    <row r="15" spans="1:11" ht="23.25">
      <c r="A15" s="26" t="s">
        <v>2145</v>
      </c>
      <c r="B15" s="23" t="s">
        <v>82</v>
      </c>
      <c r="C15" s="379">
        <v>41509</v>
      </c>
      <c r="D15" s="379">
        <v>27100</v>
      </c>
      <c r="E15" s="379">
        <v>36489</v>
      </c>
      <c r="F15" s="380">
        <v>24426</v>
      </c>
    </row>
    <row r="16" spans="1:11">
      <c r="A16" s="27"/>
      <c r="B16" s="23" t="s">
        <v>83</v>
      </c>
      <c r="C16" s="379">
        <v>71186</v>
      </c>
      <c r="D16" s="379">
        <v>56581</v>
      </c>
      <c r="E16" s="379">
        <v>62687</v>
      </c>
      <c r="F16" s="380">
        <v>50861</v>
      </c>
    </row>
    <row r="17" spans="1:6">
      <c r="A17" s="22" t="s">
        <v>85</v>
      </c>
      <c r="B17" s="23" t="s">
        <v>86</v>
      </c>
      <c r="C17" s="379">
        <v>1463</v>
      </c>
      <c r="D17" s="379">
        <v>1284</v>
      </c>
      <c r="E17" s="379">
        <v>954</v>
      </c>
      <c r="F17" s="380">
        <v>824</v>
      </c>
    </row>
    <row r="18" spans="1:6">
      <c r="A18" s="26" t="s">
        <v>2146</v>
      </c>
      <c r="B18" s="23"/>
      <c r="C18" s="379"/>
      <c r="D18" s="379"/>
      <c r="E18" s="379"/>
      <c r="F18" s="380"/>
    </row>
    <row r="19" spans="1:6" ht="30.75" customHeight="1">
      <c r="A19" s="22" t="s">
        <v>87</v>
      </c>
      <c r="B19" s="23" t="s">
        <v>86</v>
      </c>
      <c r="C19" s="379">
        <v>12</v>
      </c>
      <c r="D19" s="379">
        <v>8</v>
      </c>
      <c r="E19" s="379">
        <v>37</v>
      </c>
      <c r="F19" s="380">
        <v>21</v>
      </c>
    </row>
    <row r="20" spans="1:6" ht="23.25">
      <c r="A20" s="26" t="s">
        <v>2147</v>
      </c>
      <c r="B20" s="23"/>
      <c r="C20" s="381"/>
      <c r="D20" s="381"/>
      <c r="E20" s="381"/>
      <c r="F20" s="382"/>
    </row>
    <row r="21" spans="1:6" ht="23.25">
      <c r="A21" s="22" t="s">
        <v>88</v>
      </c>
      <c r="B21" s="23" t="s">
        <v>86</v>
      </c>
      <c r="C21" s="379">
        <v>813</v>
      </c>
      <c r="D21" s="379">
        <v>648</v>
      </c>
      <c r="E21" s="379">
        <v>475</v>
      </c>
      <c r="F21" s="380">
        <v>397</v>
      </c>
    </row>
    <row r="22" spans="1:6" ht="23.25">
      <c r="A22" s="26" t="s">
        <v>2148</v>
      </c>
      <c r="B22" s="23"/>
      <c r="C22" s="379"/>
      <c r="D22" s="379"/>
      <c r="E22" s="379"/>
      <c r="F22" s="380"/>
    </row>
    <row r="23" spans="1:6" ht="23.25">
      <c r="A23" s="22" t="s">
        <v>89</v>
      </c>
      <c r="B23" s="23" t="s">
        <v>86</v>
      </c>
      <c r="C23" s="379">
        <v>1219</v>
      </c>
      <c r="D23" s="379">
        <v>282</v>
      </c>
      <c r="E23" s="379">
        <v>982</v>
      </c>
      <c r="F23" s="380">
        <v>223</v>
      </c>
    </row>
    <row r="24" spans="1:6">
      <c r="A24" s="26" t="s">
        <v>2149</v>
      </c>
      <c r="B24" s="23"/>
      <c r="C24" s="379"/>
      <c r="D24" s="379"/>
      <c r="E24" s="379"/>
      <c r="F24" s="380"/>
    </row>
    <row r="25" spans="1:6" ht="23.25">
      <c r="A25" s="22" t="s">
        <v>90</v>
      </c>
      <c r="B25" s="23" t="s">
        <v>86</v>
      </c>
      <c r="C25" s="379">
        <v>478</v>
      </c>
      <c r="D25" s="379">
        <v>136</v>
      </c>
      <c r="E25" s="379">
        <v>499</v>
      </c>
      <c r="F25" s="380">
        <v>146</v>
      </c>
    </row>
    <row r="26" spans="1:6" ht="23.25">
      <c r="A26" s="26" t="s">
        <v>2150</v>
      </c>
      <c r="B26" s="23"/>
      <c r="C26" s="379"/>
      <c r="D26" s="379"/>
      <c r="E26" s="379"/>
      <c r="F26" s="380"/>
    </row>
    <row r="27" spans="1:6" ht="23.25">
      <c r="A27" s="22" t="s">
        <v>91</v>
      </c>
      <c r="B27" s="23" t="s">
        <v>86</v>
      </c>
      <c r="C27" s="379">
        <v>248</v>
      </c>
      <c r="D27" s="379">
        <v>44</v>
      </c>
      <c r="E27" s="379" t="s">
        <v>92</v>
      </c>
      <c r="F27" s="380" t="s">
        <v>92</v>
      </c>
    </row>
    <row r="28" spans="1:6">
      <c r="A28" s="26" t="s">
        <v>2151</v>
      </c>
      <c r="B28" s="23"/>
      <c r="C28" s="381"/>
      <c r="D28" s="381"/>
      <c r="E28" s="381"/>
      <c r="F28" s="382"/>
    </row>
    <row r="29" spans="1:6" ht="23.25">
      <c r="A29" s="22" t="s">
        <v>93</v>
      </c>
      <c r="B29" s="23" t="s">
        <v>94</v>
      </c>
      <c r="C29" s="379">
        <v>1547</v>
      </c>
      <c r="D29" s="379">
        <v>1068</v>
      </c>
      <c r="E29" s="379">
        <v>801</v>
      </c>
      <c r="F29" s="380">
        <v>655</v>
      </c>
    </row>
    <row r="30" spans="1:6">
      <c r="A30" s="26" t="s">
        <v>2152</v>
      </c>
      <c r="B30" s="28"/>
      <c r="C30" s="381"/>
      <c r="D30" s="381"/>
      <c r="E30" s="381"/>
      <c r="F30" s="382"/>
    </row>
    <row r="31" spans="1:6">
      <c r="A31" s="165" t="s">
        <v>1540</v>
      </c>
      <c r="B31" s="362" t="s">
        <v>86</v>
      </c>
      <c r="C31" s="376">
        <v>1453</v>
      </c>
      <c r="D31" s="376">
        <v>913</v>
      </c>
      <c r="E31" s="376">
        <v>958</v>
      </c>
      <c r="F31" s="377">
        <v>543</v>
      </c>
    </row>
    <row r="32" spans="1:6">
      <c r="A32" s="175" t="s">
        <v>2298</v>
      </c>
      <c r="B32" s="362"/>
      <c r="C32" s="381"/>
      <c r="D32" s="381"/>
      <c r="E32" s="381"/>
      <c r="F32" s="382"/>
    </row>
    <row r="33" spans="1:6">
      <c r="A33" s="165" t="s">
        <v>1541</v>
      </c>
      <c r="B33" s="362" t="s">
        <v>86</v>
      </c>
      <c r="C33" s="376">
        <v>32238</v>
      </c>
      <c r="D33" s="376">
        <v>19167</v>
      </c>
      <c r="E33" s="376">
        <v>30793</v>
      </c>
      <c r="F33" s="377">
        <v>18452</v>
      </c>
    </row>
    <row r="34" spans="1:6">
      <c r="A34" s="175" t="s">
        <v>1542</v>
      </c>
      <c r="B34" s="165"/>
      <c r="C34" s="381"/>
      <c r="D34" s="381"/>
      <c r="E34" s="381"/>
      <c r="F34" s="382"/>
    </row>
  </sheetData>
  <mergeCells count="3">
    <mergeCell ref="A6:B7"/>
    <mergeCell ref="C6:D6"/>
    <mergeCell ref="E6:F6"/>
  </mergeCells>
  <hyperlinks>
    <hyperlink ref="A1" location="'SPIS TABLIC'!A1" display="'SPIS TABLIC'!A1" xr:uid="{00000000-0004-0000-1C00-000000000000}"/>
    <hyperlink ref="A2" location="'SPIS TABLIC'!A1" display="Return to list of tables" xr:uid="{00000000-0004-0000-1C00-000001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9AA6"/>
  </sheetPr>
  <dimension ref="A1:K34"/>
  <sheetViews>
    <sheetView zoomScaleNormal="100" workbookViewId="0">
      <selection activeCell="C13" sqref="C13:C14"/>
    </sheetView>
  </sheetViews>
  <sheetFormatPr defaultColWidth="9" defaultRowHeight="14.1" customHeight="1"/>
  <cols>
    <col min="1" max="1" width="30.125" style="30" customWidth="1"/>
    <col min="2" max="2" width="4" style="33" customWidth="1"/>
    <col min="3" max="8" width="11.625" style="34" customWidth="1"/>
    <col min="9" max="16384" width="9" style="34"/>
  </cols>
  <sheetData>
    <row r="1" spans="1:11" ht="14.1" customHeight="1">
      <c r="A1" s="3" t="s">
        <v>70</v>
      </c>
      <c r="F1" s="6"/>
    </row>
    <row r="2" spans="1:11" ht="14.1" customHeight="1">
      <c r="A2" s="3" t="s">
        <v>71</v>
      </c>
    </row>
    <row r="3" spans="1:11" ht="14.1" customHeight="1">
      <c r="A3" s="34"/>
    </row>
    <row r="4" spans="1:11" ht="14.1" customHeight="1">
      <c r="A4" s="8" t="s">
        <v>2118</v>
      </c>
      <c r="B4" s="9"/>
      <c r="C4" s="8"/>
      <c r="D4" s="8"/>
      <c r="E4" s="8"/>
      <c r="F4" s="8"/>
      <c r="G4" s="8"/>
      <c r="H4" s="8"/>
      <c r="I4" s="35"/>
      <c r="J4" s="35"/>
      <c r="K4" s="35"/>
    </row>
    <row r="5" spans="1:11" ht="14.1" customHeight="1">
      <c r="A5" s="676" t="s">
        <v>2156</v>
      </c>
      <c r="B5" s="9"/>
      <c r="C5" s="8"/>
      <c r="D5" s="8"/>
      <c r="E5" s="8"/>
      <c r="F5" s="8"/>
      <c r="G5" s="8"/>
      <c r="H5" s="8"/>
      <c r="I5" s="35"/>
      <c r="J5" s="35"/>
      <c r="K5" s="35"/>
    </row>
    <row r="6" spans="1:11" s="35" customFormat="1" ht="14.1" customHeight="1">
      <c r="A6" s="770" t="s">
        <v>95</v>
      </c>
      <c r="B6" s="771"/>
      <c r="C6" s="768" t="s">
        <v>73</v>
      </c>
      <c r="D6" s="768" t="s">
        <v>74</v>
      </c>
      <c r="E6" s="768" t="s">
        <v>2269</v>
      </c>
      <c r="F6" s="768"/>
      <c r="G6" s="768"/>
      <c r="H6" s="769"/>
    </row>
    <row r="7" spans="1:11" s="35" customFormat="1" ht="14.1" customHeight="1">
      <c r="A7" s="770"/>
      <c r="B7" s="771"/>
      <c r="C7" s="768"/>
      <c r="D7" s="768"/>
      <c r="E7" s="768"/>
      <c r="F7" s="768"/>
      <c r="G7" s="768"/>
      <c r="H7" s="769"/>
    </row>
    <row r="8" spans="1:11" s="35" customFormat="1" ht="14.1" customHeight="1">
      <c r="A8" s="770"/>
      <c r="B8" s="771"/>
      <c r="C8" s="768"/>
      <c r="D8" s="768"/>
      <c r="E8" s="768" t="s">
        <v>75</v>
      </c>
      <c r="F8" s="768"/>
      <c r="G8" s="768" t="s">
        <v>76</v>
      </c>
      <c r="H8" s="769"/>
    </row>
    <row r="9" spans="1:11" s="35" customFormat="1" ht="14.1" customHeight="1">
      <c r="A9" s="770"/>
      <c r="B9" s="771"/>
      <c r="C9" s="768"/>
      <c r="D9" s="768"/>
      <c r="E9" s="768"/>
      <c r="F9" s="768"/>
      <c r="G9" s="768"/>
      <c r="H9" s="769"/>
    </row>
    <row r="10" spans="1:11" s="35" customFormat="1" ht="14.1" customHeight="1">
      <c r="A10" s="770"/>
      <c r="B10" s="771"/>
      <c r="C10" s="768"/>
      <c r="D10" s="768"/>
      <c r="E10" s="768" t="s">
        <v>77</v>
      </c>
      <c r="F10" s="768" t="s">
        <v>78</v>
      </c>
      <c r="G10" s="768" t="s">
        <v>77</v>
      </c>
      <c r="H10" s="769" t="s">
        <v>78</v>
      </c>
    </row>
    <row r="11" spans="1:11" s="35" customFormat="1" ht="54.75" customHeight="1">
      <c r="A11" s="770"/>
      <c r="B11" s="771"/>
      <c r="C11" s="768"/>
      <c r="D11" s="768"/>
      <c r="E11" s="768"/>
      <c r="F11" s="768"/>
      <c r="G11" s="768"/>
      <c r="H11" s="769"/>
    </row>
    <row r="12" spans="1:11" s="35" customFormat="1" ht="14.1" customHeight="1">
      <c r="A12" s="21" t="s">
        <v>79</v>
      </c>
      <c r="B12" s="38" t="s">
        <v>80</v>
      </c>
      <c r="C12" s="13">
        <v>325628</v>
      </c>
      <c r="D12" s="13">
        <v>175806</v>
      </c>
      <c r="E12" s="13">
        <v>223401</v>
      </c>
      <c r="F12" s="13">
        <v>122576</v>
      </c>
      <c r="G12" s="13">
        <v>102227</v>
      </c>
      <c r="H12" s="14">
        <v>53230</v>
      </c>
      <c r="J12" s="39"/>
      <c r="K12" s="39"/>
    </row>
    <row r="13" spans="1:11" s="35" customFormat="1" ht="14.1" customHeight="1">
      <c r="A13" s="17" t="s">
        <v>81</v>
      </c>
      <c r="B13" s="38" t="s">
        <v>82</v>
      </c>
      <c r="C13" s="19">
        <v>224444</v>
      </c>
      <c r="D13" s="19">
        <v>119811</v>
      </c>
      <c r="E13" s="19">
        <v>186296</v>
      </c>
      <c r="F13" s="19">
        <v>101518</v>
      </c>
      <c r="G13" s="19">
        <v>38148</v>
      </c>
      <c r="H13" s="20">
        <v>18293</v>
      </c>
      <c r="J13" s="39"/>
    </row>
    <row r="14" spans="1:11" s="35" customFormat="1" ht="14.1" customHeight="1">
      <c r="A14" s="21"/>
      <c r="B14" s="38" t="s">
        <v>83</v>
      </c>
      <c r="C14" s="19">
        <v>101184</v>
      </c>
      <c r="D14" s="19">
        <v>55995</v>
      </c>
      <c r="E14" s="19">
        <v>37105</v>
      </c>
      <c r="F14" s="19">
        <v>21058</v>
      </c>
      <c r="G14" s="19">
        <v>64079</v>
      </c>
      <c r="H14" s="20">
        <v>34937</v>
      </c>
      <c r="J14" s="39"/>
    </row>
    <row r="15" spans="1:11" s="35" customFormat="1" ht="23.25">
      <c r="A15" s="22" t="s">
        <v>84</v>
      </c>
      <c r="B15" s="23" t="s">
        <v>80</v>
      </c>
      <c r="C15" s="24">
        <v>296527</v>
      </c>
      <c r="D15" s="24">
        <v>158577</v>
      </c>
      <c r="E15" s="24">
        <v>197875</v>
      </c>
      <c r="F15" s="24">
        <v>107102</v>
      </c>
      <c r="G15" s="24">
        <v>98652</v>
      </c>
      <c r="H15" s="25">
        <v>51475</v>
      </c>
    </row>
    <row r="16" spans="1:11" s="35" customFormat="1" ht="23.25">
      <c r="A16" s="26" t="s">
        <v>2145</v>
      </c>
      <c r="B16" s="23" t="s">
        <v>82</v>
      </c>
      <c r="C16" s="24">
        <v>199728</v>
      </c>
      <c r="D16" s="24">
        <v>105287</v>
      </c>
      <c r="E16" s="24">
        <v>164341</v>
      </c>
      <c r="F16" s="24">
        <v>88261</v>
      </c>
      <c r="G16" s="24">
        <v>35387</v>
      </c>
      <c r="H16" s="25">
        <v>17026</v>
      </c>
    </row>
    <row r="17" spans="1:8" s="35" customFormat="1" ht="12.75">
      <c r="A17" s="27"/>
      <c r="B17" s="23" t="s">
        <v>83</v>
      </c>
      <c r="C17" s="24">
        <v>96799</v>
      </c>
      <c r="D17" s="24">
        <v>53290</v>
      </c>
      <c r="E17" s="24">
        <v>33534</v>
      </c>
      <c r="F17" s="24">
        <v>18841</v>
      </c>
      <c r="G17" s="24">
        <v>63265</v>
      </c>
      <c r="H17" s="25">
        <v>34449</v>
      </c>
    </row>
    <row r="18" spans="1:8" s="35" customFormat="1" ht="23.25">
      <c r="A18" s="22" t="s">
        <v>85</v>
      </c>
      <c r="B18" s="23" t="s">
        <v>86</v>
      </c>
      <c r="C18" s="24">
        <v>14635</v>
      </c>
      <c r="D18" s="24">
        <v>10596</v>
      </c>
      <c r="E18" s="24">
        <v>13389</v>
      </c>
      <c r="F18" s="24">
        <v>9817</v>
      </c>
      <c r="G18" s="24">
        <v>1246</v>
      </c>
      <c r="H18" s="25">
        <v>779</v>
      </c>
    </row>
    <row r="19" spans="1:8" s="35" customFormat="1" ht="12.75">
      <c r="A19" s="26" t="s">
        <v>2146</v>
      </c>
      <c r="B19" s="23"/>
      <c r="C19" s="24"/>
      <c r="D19" s="24"/>
      <c r="E19" s="24"/>
      <c r="F19" s="24"/>
      <c r="G19" s="24"/>
      <c r="H19" s="25"/>
    </row>
    <row r="20" spans="1:8" s="35" customFormat="1" ht="27" customHeight="1">
      <c r="A20" s="22" t="s">
        <v>87</v>
      </c>
      <c r="B20" s="23" t="s">
        <v>86</v>
      </c>
      <c r="C20" s="24">
        <v>1523</v>
      </c>
      <c r="D20" s="24">
        <v>393</v>
      </c>
      <c r="E20" s="24">
        <v>1272</v>
      </c>
      <c r="F20" s="24">
        <v>329</v>
      </c>
      <c r="G20" s="24">
        <v>251</v>
      </c>
      <c r="H20" s="25">
        <v>64</v>
      </c>
    </row>
    <row r="21" spans="1:8" s="35" customFormat="1" ht="23.25">
      <c r="A21" s="26" t="s">
        <v>2147</v>
      </c>
      <c r="B21" s="23"/>
      <c r="C21" s="24"/>
      <c r="D21" s="24"/>
      <c r="E21" s="24"/>
      <c r="F21" s="24"/>
      <c r="G21" s="24"/>
      <c r="H21" s="25"/>
    </row>
    <row r="22" spans="1:8" s="35" customFormat="1" ht="23.25">
      <c r="A22" s="22" t="s">
        <v>88</v>
      </c>
      <c r="B22" s="23" t="s">
        <v>86</v>
      </c>
      <c r="C22" s="24">
        <v>3379</v>
      </c>
      <c r="D22" s="24">
        <v>2273</v>
      </c>
      <c r="E22" s="24">
        <v>3016</v>
      </c>
      <c r="F22" s="24">
        <v>2001</v>
      </c>
      <c r="G22" s="24">
        <v>363</v>
      </c>
      <c r="H22" s="25">
        <v>272</v>
      </c>
    </row>
    <row r="23" spans="1:8" s="35" customFormat="1" ht="23.25">
      <c r="A23" s="26" t="s">
        <v>2148</v>
      </c>
      <c r="B23" s="23"/>
      <c r="C23" s="24"/>
      <c r="D23" s="24"/>
      <c r="E23" s="24"/>
      <c r="F23" s="24"/>
      <c r="G23" s="24"/>
      <c r="H23" s="25"/>
    </row>
    <row r="24" spans="1:8" s="35" customFormat="1" ht="23.25">
      <c r="A24" s="22" t="s">
        <v>89</v>
      </c>
      <c r="B24" s="23" t="s">
        <v>86</v>
      </c>
      <c r="C24" s="24">
        <v>4324</v>
      </c>
      <c r="D24" s="24">
        <v>1081</v>
      </c>
      <c r="E24" s="24">
        <v>3749</v>
      </c>
      <c r="F24" s="24">
        <v>974</v>
      </c>
      <c r="G24" s="24">
        <v>575</v>
      </c>
      <c r="H24" s="25">
        <v>107</v>
      </c>
    </row>
    <row r="25" spans="1:8" s="35" customFormat="1" ht="23.25">
      <c r="A25" s="26" t="s">
        <v>2149</v>
      </c>
      <c r="B25" s="23"/>
      <c r="C25" s="24"/>
      <c r="D25" s="24"/>
      <c r="E25" s="24"/>
      <c r="F25" s="24"/>
      <c r="G25" s="24"/>
      <c r="H25" s="25"/>
    </row>
    <row r="26" spans="1:8" s="35" customFormat="1" ht="23.25">
      <c r="A26" s="22" t="s">
        <v>90</v>
      </c>
      <c r="B26" s="23" t="s">
        <v>86</v>
      </c>
      <c r="C26" s="24">
        <v>805</v>
      </c>
      <c r="D26" s="24">
        <v>157</v>
      </c>
      <c r="E26" s="24">
        <v>479</v>
      </c>
      <c r="F26" s="24">
        <v>112</v>
      </c>
      <c r="G26" s="24">
        <v>326</v>
      </c>
      <c r="H26" s="25">
        <v>45</v>
      </c>
    </row>
    <row r="27" spans="1:8" s="35" customFormat="1" ht="23.25">
      <c r="A27" s="26" t="s">
        <v>2150</v>
      </c>
      <c r="B27" s="23"/>
      <c r="C27" s="24"/>
      <c r="D27" s="24"/>
      <c r="E27" s="24"/>
      <c r="F27" s="24"/>
      <c r="G27" s="24"/>
      <c r="H27" s="25"/>
    </row>
    <row r="28" spans="1:8" s="35" customFormat="1" ht="23.25">
      <c r="A28" s="22" t="s">
        <v>91</v>
      </c>
      <c r="B28" s="23" t="s">
        <v>86</v>
      </c>
      <c r="C28" s="24">
        <v>50</v>
      </c>
      <c r="D28" s="24">
        <v>24</v>
      </c>
      <c r="E28" s="24">
        <v>50</v>
      </c>
      <c r="F28" s="24">
        <v>24</v>
      </c>
      <c r="G28" s="24" t="s">
        <v>92</v>
      </c>
      <c r="H28" s="25" t="s">
        <v>92</v>
      </c>
    </row>
    <row r="29" spans="1:8" s="35" customFormat="1" ht="12.75">
      <c r="A29" s="26" t="s">
        <v>2151</v>
      </c>
      <c r="B29" s="23"/>
      <c r="C29" s="24"/>
      <c r="D29" s="24"/>
      <c r="E29" s="24"/>
      <c r="F29" s="24"/>
      <c r="G29" s="24"/>
      <c r="H29" s="25"/>
    </row>
    <row r="30" spans="1:8" s="35" customFormat="1" ht="23.25">
      <c r="A30" s="22" t="s">
        <v>93</v>
      </c>
      <c r="B30" s="23" t="s">
        <v>94</v>
      </c>
      <c r="C30" s="24">
        <v>4385</v>
      </c>
      <c r="D30" s="24">
        <v>2705</v>
      </c>
      <c r="E30" s="24">
        <v>3571</v>
      </c>
      <c r="F30" s="24">
        <v>2217</v>
      </c>
      <c r="G30" s="24">
        <v>814</v>
      </c>
      <c r="H30" s="25">
        <v>488</v>
      </c>
    </row>
    <row r="31" spans="1:8" s="35" customFormat="1" ht="25.5" customHeight="1">
      <c r="A31" s="26" t="s">
        <v>2152</v>
      </c>
      <c r="B31" s="23"/>
      <c r="C31" s="24"/>
      <c r="D31" s="24"/>
      <c r="E31" s="24"/>
      <c r="F31" s="24"/>
      <c r="G31" s="24"/>
      <c r="H31" s="25"/>
    </row>
    <row r="32" spans="1:8" ht="15.95" customHeight="1">
      <c r="A32" s="40"/>
    </row>
    <row r="33" ht="15.95" customHeight="1"/>
    <row r="34" ht="15.95" customHeight="1"/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200-000000000000}"/>
    <hyperlink ref="A2" location="'SPIS TABLIC'!A1" display="Return to list of tables" xr:uid="{00000000-0004-0000-0200-000001000000}"/>
  </hyperlinks>
  <pageMargins left="0.7" right="0.7" top="0.75" bottom="0.75" header="0.3" footer="0.3"/>
  <pageSetup paperSize="9" scale="61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1"/>
  <sheetViews>
    <sheetView zoomScaleNormal="100" workbookViewId="0">
      <selection activeCell="A4" sqref="A4"/>
    </sheetView>
  </sheetViews>
  <sheetFormatPr defaultColWidth="9" defaultRowHeight="12.75"/>
  <cols>
    <col min="1" max="1" width="41.125" style="397" customWidth="1"/>
    <col min="2" max="2" width="4.125" style="398" customWidth="1"/>
    <col min="3" max="8" width="12" style="386" customWidth="1"/>
    <col min="9" max="9" width="11.375" style="386" customWidth="1"/>
    <col min="10" max="10" width="11.25" style="386" customWidth="1"/>
    <col min="11" max="16384" width="9" style="386"/>
  </cols>
  <sheetData>
    <row r="1" spans="1:10" ht="14.25">
      <c r="A1" s="3" t="s">
        <v>70</v>
      </c>
      <c r="B1" s="385"/>
      <c r="D1" s="6"/>
    </row>
    <row r="2" spans="1:10">
      <c r="A2" s="3" t="s">
        <v>71</v>
      </c>
      <c r="B2" s="385"/>
    </row>
    <row r="3" spans="1:10">
      <c r="A3" s="386"/>
      <c r="B3" s="385"/>
    </row>
    <row r="4" spans="1:10" s="353" customFormat="1" ht="14.25">
      <c r="A4" s="365" t="s">
        <v>2141</v>
      </c>
      <c r="B4" s="387"/>
      <c r="C4" s="149"/>
      <c r="D4" s="149"/>
      <c r="E4" s="149"/>
      <c r="F4" s="149"/>
      <c r="G4" s="149"/>
      <c r="H4" s="149"/>
      <c r="I4" s="149"/>
      <c r="J4" s="149"/>
    </row>
    <row r="5" spans="1:10" s="390" customFormat="1" ht="15.75" customHeight="1">
      <c r="A5" s="388" t="s">
        <v>1543</v>
      </c>
      <c r="B5" s="389"/>
      <c r="C5" s="389"/>
      <c r="D5" s="389"/>
      <c r="E5" s="389"/>
      <c r="F5" s="389"/>
      <c r="G5" s="389"/>
      <c r="H5" s="389"/>
      <c r="I5" s="389"/>
      <c r="J5" s="389"/>
    </row>
    <row r="6" spans="1:10" s="370" customFormat="1" ht="30.75" customHeight="1">
      <c r="A6" s="795" t="s">
        <v>1544</v>
      </c>
      <c r="B6" s="796"/>
      <c r="C6" s="797" t="s">
        <v>2285</v>
      </c>
      <c r="D6" s="798"/>
      <c r="E6" s="798"/>
      <c r="F6" s="798"/>
      <c r="G6" s="798"/>
      <c r="H6" s="798"/>
      <c r="I6" s="797" t="s">
        <v>1545</v>
      </c>
      <c r="J6" s="800"/>
    </row>
    <row r="7" spans="1:10" s="370" customFormat="1" ht="30.75" customHeight="1">
      <c r="A7" s="795"/>
      <c r="B7" s="796"/>
      <c r="C7" s="797" t="s">
        <v>499</v>
      </c>
      <c r="D7" s="797" t="s">
        <v>78</v>
      </c>
      <c r="E7" s="797" t="s">
        <v>101</v>
      </c>
      <c r="F7" s="798"/>
      <c r="G7" s="797" t="s">
        <v>102</v>
      </c>
      <c r="H7" s="798"/>
      <c r="I7" s="797"/>
      <c r="J7" s="800"/>
    </row>
    <row r="8" spans="1:10" s="370" customFormat="1" ht="52.5" customHeight="1">
      <c r="A8" s="795"/>
      <c r="B8" s="796"/>
      <c r="C8" s="797"/>
      <c r="D8" s="797"/>
      <c r="E8" s="164" t="s">
        <v>634</v>
      </c>
      <c r="F8" s="164" t="s">
        <v>78</v>
      </c>
      <c r="G8" s="164" t="s">
        <v>77</v>
      </c>
      <c r="H8" s="164" t="s">
        <v>78</v>
      </c>
      <c r="I8" s="164" t="s">
        <v>1546</v>
      </c>
      <c r="J8" s="214" t="s">
        <v>2290</v>
      </c>
    </row>
    <row r="9" spans="1:10" s="354" customFormat="1" ht="15.95" customHeight="1">
      <c r="A9" s="21" t="s">
        <v>79</v>
      </c>
      <c r="B9" s="141" t="s">
        <v>80</v>
      </c>
      <c r="C9" s="391">
        <v>29793</v>
      </c>
      <c r="D9" s="391">
        <v>16484</v>
      </c>
      <c r="E9" s="391">
        <v>26963</v>
      </c>
      <c r="F9" s="391">
        <v>15048</v>
      </c>
      <c r="G9" s="391">
        <v>2830</v>
      </c>
      <c r="H9" s="391">
        <v>1436</v>
      </c>
      <c r="I9" s="391">
        <v>8349</v>
      </c>
      <c r="J9" s="392">
        <v>4600</v>
      </c>
    </row>
    <row r="10" spans="1:10" s="354" customFormat="1" ht="15.95" customHeight="1">
      <c r="A10" s="17" t="s">
        <v>81</v>
      </c>
      <c r="B10" s="141" t="s">
        <v>82</v>
      </c>
      <c r="C10" s="393">
        <v>27613</v>
      </c>
      <c r="D10" s="393">
        <v>15365</v>
      </c>
      <c r="E10" s="393">
        <v>25009</v>
      </c>
      <c r="F10" s="393">
        <v>14044</v>
      </c>
      <c r="G10" s="393">
        <v>2604</v>
      </c>
      <c r="H10" s="393">
        <v>1321</v>
      </c>
      <c r="I10" s="393">
        <v>7652</v>
      </c>
      <c r="J10" s="394">
        <v>4292</v>
      </c>
    </row>
    <row r="11" spans="1:10" s="354" customFormat="1" ht="15.95" customHeight="1">
      <c r="A11" s="200"/>
      <c r="B11" s="141" t="s">
        <v>83</v>
      </c>
      <c r="C11" s="393">
        <v>2180</v>
      </c>
      <c r="D11" s="393">
        <v>1119</v>
      </c>
      <c r="E11" s="393">
        <v>1954</v>
      </c>
      <c r="F11" s="393">
        <v>1004</v>
      </c>
      <c r="G11" s="393">
        <v>226</v>
      </c>
      <c r="H11" s="393">
        <v>115</v>
      </c>
      <c r="I11" s="393">
        <v>697</v>
      </c>
      <c r="J11" s="394">
        <v>308</v>
      </c>
    </row>
    <row r="12" spans="1:10" ht="15.95" customHeight="1">
      <c r="A12" s="200" t="s">
        <v>1538</v>
      </c>
      <c r="B12" s="141" t="s">
        <v>80</v>
      </c>
      <c r="C12" s="393">
        <v>27846</v>
      </c>
      <c r="D12" s="393">
        <v>15359</v>
      </c>
      <c r="E12" s="393">
        <v>25362</v>
      </c>
      <c r="F12" s="393">
        <v>14099</v>
      </c>
      <c r="G12" s="393">
        <v>2484</v>
      </c>
      <c r="H12" s="393">
        <v>1260</v>
      </c>
      <c r="I12" s="393">
        <v>7716</v>
      </c>
      <c r="J12" s="394">
        <v>4232</v>
      </c>
    </row>
    <row r="13" spans="1:10" ht="15.95" customHeight="1">
      <c r="A13" s="395" t="s">
        <v>1539</v>
      </c>
      <c r="B13" s="141" t="s">
        <v>82</v>
      </c>
      <c r="C13" s="393">
        <v>25666</v>
      </c>
      <c r="D13" s="393">
        <v>14240</v>
      </c>
      <c r="E13" s="393">
        <v>23408</v>
      </c>
      <c r="F13" s="393">
        <v>13095</v>
      </c>
      <c r="G13" s="393">
        <v>2258</v>
      </c>
      <c r="H13" s="393">
        <v>1145</v>
      </c>
      <c r="I13" s="393">
        <v>7019</v>
      </c>
      <c r="J13" s="394">
        <v>3924</v>
      </c>
    </row>
    <row r="14" spans="1:10" ht="15.95" customHeight="1">
      <c r="A14" s="200"/>
      <c r="B14" s="141" t="s">
        <v>83</v>
      </c>
      <c r="C14" s="393">
        <v>2180</v>
      </c>
      <c r="D14" s="393">
        <v>1119</v>
      </c>
      <c r="E14" s="393">
        <v>1954</v>
      </c>
      <c r="F14" s="393">
        <v>1004</v>
      </c>
      <c r="G14" s="393">
        <v>226</v>
      </c>
      <c r="H14" s="393">
        <v>115</v>
      </c>
      <c r="I14" s="393">
        <v>697</v>
      </c>
      <c r="J14" s="394">
        <v>308</v>
      </c>
    </row>
    <row r="15" spans="1:10" ht="23.25">
      <c r="A15" s="22" t="s">
        <v>84</v>
      </c>
      <c r="B15" s="23" t="s">
        <v>80</v>
      </c>
      <c r="C15" s="379">
        <v>22205</v>
      </c>
      <c r="D15" s="379">
        <v>12111</v>
      </c>
      <c r="E15" s="379">
        <v>20294</v>
      </c>
      <c r="F15" s="379">
        <v>11093</v>
      </c>
      <c r="G15" s="379">
        <v>1911</v>
      </c>
      <c r="H15" s="379">
        <v>1018</v>
      </c>
      <c r="I15" s="379">
        <v>6002</v>
      </c>
      <c r="J15" s="380">
        <v>3228</v>
      </c>
    </row>
    <row r="16" spans="1:10" ht="23.25">
      <c r="A16" s="26" t="s">
        <v>2145</v>
      </c>
      <c r="B16" s="23" t="s">
        <v>82</v>
      </c>
      <c r="C16" s="379">
        <v>21551</v>
      </c>
      <c r="D16" s="379">
        <v>11690</v>
      </c>
      <c r="E16" s="379">
        <v>19733</v>
      </c>
      <c r="F16" s="379">
        <v>10731</v>
      </c>
      <c r="G16" s="379">
        <v>1818</v>
      </c>
      <c r="H16" s="379">
        <v>959</v>
      </c>
      <c r="I16" s="379">
        <v>5842</v>
      </c>
      <c r="J16" s="380">
        <v>3133</v>
      </c>
    </row>
    <row r="17" spans="1:10">
      <c r="A17" s="27"/>
      <c r="B17" s="23" t="s">
        <v>83</v>
      </c>
      <c r="C17" s="379">
        <v>654</v>
      </c>
      <c r="D17" s="379">
        <v>421</v>
      </c>
      <c r="E17" s="379">
        <v>561</v>
      </c>
      <c r="F17" s="379">
        <v>362</v>
      </c>
      <c r="G17" s="379">
        <v>93</v>
      </c>
      <c r="H17" s="379">
        <v>59</v>
      </c>
      <c r="I17" s="379">
        <v>160</v>
      </c>
      <c r="J17" s="380">
        <v>95</v>
      </c>
    </row>
    <row r="18" spans="1:10">
      <c r="A18" s="22" t="s">
        <v>85</v>
      </c>
      <c r="B18" s="23" t="s">
        <v>86</v>
      </c>
      <c r="C18" s="379">
        <v>2885</v>
      </c>
      <c r="D18" s="379">
        <v>1994</v>
      </c>
      <c r="E18" s="379">
        <v>2788</v>
      </c>
      <c r="F18" s="379">
        <v>1940</v>
      </c>
      <c r="G18" s="379">
        <v>97</v>
      </c>
      <c r="H18" s="379">
        <v>54</v>
      </c>
      <c r="I18" s="379">
        <v>984</v>
      </c>
      <c r="J18" s="380">
        <v>689</v>
      </c>
    </row>
    <row r="19" spans="1:10">
      <c r="A19" s="26" t="s">
        <v>2146</v>
      </c>
      <c r="B19" s="23"/>
      <c r="C19" s="379"/>
      <c r="D19" s="379"/>
      <c r="E19" s="379"/>
      <c r="F19" s="379"/>
      <c r="G19" s="379"/>
      <c r="H19" s="379"/>
      <c r="I19" s="379"/>
      <c r="J19" s="380"/>
    </row>
    <row r="20" spans="1:10" ht="23.25">
      <c r="A20" s="22" t="s">
        <v>87</v>
      </c>
      <c r="B20" s="23" t="s">
        <v>86</v>
      </c>
      <c r="C20" s="379">
        <v>37</v>
      </c>
      <c r="D20" s="379">
        <v>22</v>
      </c>
      <c r="E20" s="379">
        <v>33</v>
      </c>
      <c r="F20" s="379">
        <v>18</v>
      </c>
      <c r="G20" s="379">
        <v>4</v>
      </c>
      <c r="H20" s="379">
        <v>4</v>
      </c>
      <c r="I20" s="379">
        <v>3</v>
      </c>
      <c r="J20" s="380">
        <v>2</v>
      </c>
    </row>
    <row r="21" spans="1:10" ht="23.25">
      <c r="A21" s="26" t="s">
        <v>2147</v>
      </c>
      <c r="B21" s="23"/>
      <c r="C21" s="379"/>
      <c r="D21" s="379"/>
      <c r="E21" s="379"/>
      <c r="F21" s="379"/>
      <c r="G21" s="379"/>
      <c r="H21" s="379"/>
      <c r="I21" s="379"/>
      <c r="J21" s="380"/>
    </row>
    <row r="22" spans="1:10" ht="23.25">
      <c r="A22" s="22" t="s">
        <v>88</v>
      </c>
      <c r="B22" s="23" t="s">
        <v>86</v>
      </c>
      <c r="C22" s="379">
        <v>596</v>
      </c>
      <c r="D22" s="379">
        <v>315</v>
      </c>
      <c r="E22" s="379">
        <v>518</v>
      </c>
      <c r="F22" s="379">
        <v>261</v>
      </c>
      <c r="G22" s="379">
        <v>78</v>
      </c>
      <c r="H22" s="379">
        <v>54</v>
      </c>
      <c r="I22" s="379">
        <v>188</v>
      </c>
      <c r="J22" s="380">
        <v>100</v>
      </c>
    </row>
    <row r="23" spans="1:10" ht="23.25">
      <c r="A23" s="26" t="s">
        <v>2148</v>
      </c>
      <c r="B23" s="23"/>
      <c r="C23" s="379"/>
      <c r="D23" s="379"/>
      <c r="E23" s="379"/>
      <c r="F23" s="379"/>
      <c r="G23" s="379"/>
      <c r="H23" s="379"/>
      <c r="I23" s="379"/>
      <c r="J23" s="380"/>
    </row>
    <row r="24" spans="1:10" ht="23.25">
      <c r="A24" s="22" t="s">
        <v>89</v>
      </c>
      <c r="B24" s="23" t="s">
        <v>86</v>
      </c>
      <c r="C24" s="379">
        <v>597</v>
      </c>
      <c r="D24" s="379">
        <v>219</v>
      </c>
      <c r="E24" s="379">
        <v>336</v>
      </c>
      <c r="F24" s="379">
        <v>145</v>
      </c>
      <c r="G24" s="379">
        <v>261</v>
      </c>
      <c r="H24" s="379">
        <v>74</v>
      </c>
      <c r="I24" s="379">
        <v>2</v>
      </c>
      <c r="J24" s="380" t="s">
        <v>92</v>
      </c>
    </row>
    <row r="25" spans="1:10">
      <c r="A25" s="26" t="s">
        <v>2149</v>
      </c>
      <c r="B25" s="23"/>
      <c r="C25" s="381"/>
      <c r="D25" s="381"/>
      <c r="E25" s="381"/>
      <c r="F25" s="381"/>
      <c r="G25" s="381"/>
      <c r="H25" s="381"/>
      <c r="I25" s="381"/>
      <c r="J25" s="382"/>
    </row>
    <row r="26" spans="1:10" ht="23.25">
      <c r="A26" s="22" t="s">
        <v>93</v>
      </c>
      <c r="B26" s="588" t="s">
        <v>94</v>
      </c>
      <c r="C26" s="379">
        <v>1526</v>
      </c>
      <c r="D26" s="379">
        <v>698</v>
      </c>
      <c r="E26" s="379">
        <v>1393</v>
      </c>
      <c r="F26" s="379">
        <v>642</v>
      </c>
      <c r="G26" s="379">
        <v>133</v>
      </c>
      <c r="H26" s="379">
        <v>56</v>
      </c>
      <c r="I26" s="379">
        <v>537</v>
      </c>
      <c r="J26" s="380">
        <v>213</v>
      </c>
    </row>
    <row r="27" spans="1:10">
      <c r="A27" s="26" t="s">
        <v>2152</v>
      </c>
      <c r="B27" s="28"/>
      <c r="C27" s="381"/>
      <c r="D27" s="381"/>
      <c r="E27" s="381"/>
      <c r="F27" s="381"/>
      <c r="G27" s="381"/>
      <c r="H27" s="381"/>
      <c r="I27" s="381"/>
      <c r="J27" s="382"/>
    </row>
    <row r="28" spans="1:10" s="354" customFormat="1" ht="13.15">
      <c r="A28" s="165" t="s">
        <v>1540</v>
      </c>
      <c r="B28" s="362" t="s">
        <v>86</v>
      </c>
      <c r="C28" s="376">
        <v>1913</v>
      </c>
      <c r="D28" s="376">
        <v>1101</v>
      </c>
      <c r="E28" s="376">
        <v>1567</v>
      </c>
      <c r="F28" s="376">
        <v>925</v>
      </c>
      <c r="G28" s="376">
        <v>346</v>
      </c>
      <c r="H28" s="376">
        <v>176</v>
      </c>
      <c r="I28" s="376">
        <v>616</v>
      </c>
      <c r="J28" s="377">
        <v>353</v>
      </c>
    </row>
    <row r="29" spans="1:10" s="354" customFormat="1" ht="13.15">
      <c r="A29" s="175" t="s">
        <v>2298</v>
      </c>
      <c r="B29" s="362"/>
      <c r="C29" s="376"/>
      <c r="D29" s="376"/>
      <c r="E29" s="376"/>
      <c r="F29" s="376"/>
      <c r="G29" s="376"/>
      <c r="H29" s="376"/>
      <c r="I29" s="376"/>
      <c r="J29" s="377"/>
    </row>
    <row r="30" spans="1:10">
      <c r="A30" s="165" t="s">
        <v>1541</v>
      </c>
      <c r="B30" s="362" t="s">
        <v>86</v>
      </c>
      <c r="C30" s="376">
        <v>34</v>
      </c>
      <c r="D30" s="376">
        <v>24</v>
      </c>
      <c r="E30" s="376">
        <v>34</v>
      </c>
      <c r="F30" s="376">
        <v>24</v>
      </c>
      <c r="G30" s="376" t="s">
        <v>92</v>
      </c>
      <c r="H30" s="376" t="s">
        <v>92</v>
      </c>
      <c r="I30" s="376">
        <v>17</v>
      </c>
      <c r="J30" s="377">
        <v>15</v>
      </c>
    </row>
    <row r="31" spans="1:10">
      <c r="A31" s="175" t="s">
        <v>1542</v>
      </c>
      <c r="B31" s="362"/>
      <c r="C31" s="376"/>
      <c r="D31" s="376"/>
      <c r="E31" s="376"/>
      <c r="F31" s="376"/>
      <c r="G31" s="376"/>
      <c r="H31" s="376"/>
      <c r="I31" s="376"/>
      <c r="J31" s="377"/>
    </row>
  </sheetData>
  <mergeCells count="7">
    <mergeCell ref="A6:B8"/>
    <mergeCell ref="C6:H6"/>
    <mergeCell ref="I6:J7"/>
    <mergeCell ref="C7:C8"/>
    <mergeCell ref="D7:D8"/>
    <mergeCell ref="E7:F7"/>
    <mergeCell ref="G7:H7"/>
  </mergeCells>
  <hyperlinks>
    <hyperlink ref="A1" location="'SPIS TABLIC'!A1" display="'SPIS TABLIC'!A1" xr:uid="{00000000-0004-0000-1D00-000000000000}"/>
    <hyperlink ref="A2" location="'SPIS TABLIC'!A1" display="Return to list of tables" xr:uid="{00000000-0004-0000-1D00-000001000000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2"/>
  <sheetViews>
    <sheetView workbookViewId="0">
      <selection activeCell="C1" sqref="C1"/>
    </sheetView>
  </sheetViews>
  <sheetFormatPr defaultColWidth="9" defaultRowHeight="12.75"/>
  <cols>
    <col min="1" max="1" width="41.125" style="406" customWidth="1"/>
    <col min="2" max="2" width="4.125" style="406" customWidth="1"/>
    <col min="3" max="3" width="15.625" style="399" customWidth="1"/>
    <col min="4" max="4" width="14.625" style="399" customWidth="1"/>
    <col min="5" max="16384" width="9" style="399"/>
  </cols>
  <sheetData>
    <row r="1" spans="1:5" ht="14.1" customHeight="1">
      <c r="A1" s="3" t="s">
        <v>70</v>
      </c>
      <c r="B1" s="399"/>
      <c r="E1" s="400"/>
    </row>
    <row r="2" spans="1:5" ht="14.1" customHeight="1">
      <c r="A2" s="3" t="s">
        <v>71</v>
      </c>
      <c r="B2" s="399"/>
      <c r="E2"/>
    </row>
    <row r="3" spans="1:5" ht="14.1" customHeight="1">
      <c r="A3" s="399"/>
      <c r="B3" s="399"/>
      <c r="E3"/>
    </row>
    <row r="4" spans="1:5" s="401" customFormat="1" ht="14.1" customHeight="1">
      <c r="A4" s="8" t="s">
        <v>2142</v>
      </c>
      <c r="B4" s="387"/>
      <c r="C4" s="149"/>
      <c r="D4" s="149"/>
      <c r="E4"/>
    </row>
    <row r="5" spans="1:5" s="402" customFormat="1" ht="14.1" customHeight="1">
      <c r="A5" s="388" t="s">
        <v>1547</v>
      </c>
      <c r="B5" s="389"/>
      <c r="C5" s="389"/>
      <c r="D5" s="389"/>
      <c r="E5"/>
    </row>
    <row r="6" spans="1:5" s="403" customFormat="1" ht="30.75" customHeight="1">
      <c r="A6" s="795" t="s">
        <v>1548</v>
      </c>
      <c r="B6" s="866"/>
      <c r="C6" s="800" t="s">
        <v>2284</v>
      </c>
      <c r="D6" s="867"/>
      <c r="E6"/>
    </row>
    <row r="7" spans="1:5" s="403" customFormat="1" ht="30.75" customHeight="1">
      <c r="A7" s="795"/>
      <c r="B7" s="796"/>
      <c r="C7" s="868" t="s">
        <v>1537</v>
      </c>
      <c r="D7" s="869" t="s">
        <v>78</v>
      </c>
      <c r="E7"/>
    </row>
    <row r="8" spans="1:5" s="403" customFormat="1" ht="52.5" customHeight="1">
      <c r="A8" s="795"/>
      <c r="B8" s="796"/>
      <c r="C8" s="800"/>
      <c r="D8" s="868"/>
      <c r="E8"/>
    </row>
    <row r="9" spans="1:5" s="404" customFormat="1" ht="14.1" customHeight="1">
      <c r="A9" s="21" t="s">
        <v>79</v>
      </c>
      <c r="B9" s="141" t="s">
        <v>80</v>
      </c>
      <c r="C9" s="392">
        <v>3869</v>
      </c>
      <c r="D9" s="392">
        <v>1912</v>
      </c>
      <c r="E9"/>
    </row>
    <row r="10" spans="1:5" s="404" customFormat="1" ht="14.1" customHeight="1">
      <c r="A10" s="17" t="s">
        <v>81</v>
      </c>
      <c r="B10" s="141" t="s">
        <v>82</v>
      </c>
      <c r="C10" s="394">
        <v>3760</v>
      </c>
      <c r="D10" s="394">
        <v>1852</v>
      </c>
      <c r="E10"/>
    </row>
    <row r="11" spans="1:5" s="404" customFormat="1" ht="14.1" customHeight="1">
      <c r="A11" s="200"/>
      <c r="B11" s="141" t="s">
        <v>83</v>
      </c>
      <c r="C11" s="394">
        <v>109</v>
      </c>
      <c r="D11" s="394">
        <v>60</v>
      </c>
      <c r="E11"/>
    </row>
    <row r="12" spans="1:5" ht="14.1" customHeight="1">
      <c r="A12" s="200" t="s">
        <v>1538</v>
      </c>
      <c r="B12" s="141" t="s">
        <v>80</v>
      </c>
      <c r="C12" s="394">
        <v>3650</v>
      </c>
      <c r="D12" s="394">
        <v>1789</v>
      </c>
      <c r="E12"/>
    </row>
    <row r="13" spans="1:5" ht="14.1" customHeight="1">
      <c r="A13" s="395" t="s">
        <v>1539</v>
      </c>
      <c r="B13" s="141" t="s">
        <v>82</v>
      </c>
      <c r="C13" s="394">
        <v>3541</v>
      </c>
      <c r="D13" s="394">
        <v>1729</v>
      </c>
      <c r="E13"/>
    </row>
    <row r="14" spans="1:5" ht="14.1" customHeight="1">
      <c r="A14" s="200"/>
      <c r="B14" s="141" t="s">
        <v>83</v>
      </c>
      <c r="C14" s="394">
        <v>109</v>
      </c>
      <c r="D14" s="394">
        <v>60</v>
      </c>
      <c r="E14"/>
    </row>
    <row r="15" spans="1:5" ht="23.25">
      <c r="A15" s="22" t="s">
        <v>84</v>
      </c>
      <c r="B15" s="23" t="s">
        <v>80</v>
      </c>
      <c r="C15" s="380">
        <v>3096</v>
      </c>
      <c r="D15" s="380">
        <v>1474</v>
      </c>
      <c r="E15"/>
    </row>
    <row r="16" spans="1:5" ht="23.25">
      <c r="A16" s="26" t="s">
        <v>2145</v>
      </c>
      <c r="B16" s="23" t="s">
        <v>82</v>
      </c>
      <c r="C16" s="380">
        <v>3049</v>
      </c>
      <c r="D16" s="380">
        <v>1441</v>
      </c>
      <c r="E16"/>
    </row>
    <row r="17" spans="1:5" ht="13.5">
      <c r="A17" s="27"/>
      <c r="B17" s="23" t="s">
        <v>83</v>
      </c>
      <c r="C17" s="380">
        <v>47</v>
      </c>
      <c r="D17" s="380">
        <v>33</v>
      </c>
      <c r="E17"/>
    </row>
    <row r="18" spans="1:5" ht="13.5">
      <c r="A18" s="22" t="s">
        <v>85</v>
      </c>
      <c r="B18" s="23" t="s">
        <v>86</v>
      </c>
      <c r="C18" s="380">
        <v>391</v>
      </c>
      <c r="D18" s="380">
        <v>245</v>
      </c>
      <c r="E18"/>
    </row>
    <row r="19" spans="1:5" ht="13.5">
      <c r="A19" s="26" t="s">
        <v>2146</v>
      </c>
      <c r="B19" s="23"/>
      <c r="C19" s="380"/>
      <c r="D19" s="380"/>
      <c r="E19"/>
    </row>
    <row r="20" spans="1:5" ht="23.25">
      <c r="A20" s="22" t="s">
        <v>87</v>
      </c>
      <c r="B20" s="23" t="s">
        <v>86</v>
      </c>
      <c r="C20" s="380">
        <v>4</v>
      </c>
      <c r="D20" s="380">
        <v>2</v>
      </c>
      <c r="E20"/>
    </row>
    <row r="21" spans="1:5" ht="23.25">
      <c r="A21" s="26" t="s">
        <v>2147</v>
      </c>
      <c r="B21" s="23"/>
      <c r="C21" s="380"/>
      <c r="D21" s="380"/>
      <c r="E21"/>
    </row>
    <row r="22" spans="1:5" ht="23.25">
      <c r="A22" s="22" t="s">
        <v>88</v>
      </c>
      <c r="B22" s="23" t="s">
        <v>86</v>
      </c>
      <c r="C22" s="380">
        <v>51</v>
      </c>
      <c r="D22" s="380">
        <v>26</v>
      </c>
      <c r="E22"/>
    </row>
    <row r="23" spans="1:5" ht="23.25">
      <c r="A23" s="26" t="s">
        <v>2148</v>
      </c>
      <c r="B23" s="23"/>
      <c r="C23" s="380"/>
      <c r="D23" s="380"/>
      <c r="E23"/>
    </row>
    <row r="24" spans="1:5" ht="23.25">
      <c r="A24" s="22" t="s">
        <v>89</v>
      </c>
      <c r="B24" s="23" t="s">
        <v>86</v>
      </c>
      <c r="C24" s="380">
        <v>46</v>
      </c>
      <c r="D24" s="380">
        <v>15</v>
      </c>
      <c r="E24"/>
    </row>
    <row r="25" spans="1:5" ht="13.5">
      <c r="A25" s="26" t="s">
        <v>2149</v>
      </c>
      <c r="B25" s="23"/>
      <c r="C25" s="382"/>
      <c r="D25" s="382"/>
      <c r="E25"/>
    </row>
    <row r="26" spans="1:5" ht="23.25">
      <c r="A26" s="22" t="s">
        <v>93</v>
      </c>
      <c r="B26" s="23" t="s">
        <v>94</v>
      </c>
      <c r="C26" s="380">
        <v>62</v>
      </c>
      <c r="D26" s="380">
        <v>27</v>
      </c>
      <c r="E26"/>
    </row>
    <row r="27" spans="1:5" ht="13.5">
      <c r="A27" s="26" t="s">
        <v>2152</v>
      </c>
      <c r="B27" s="28"/>
      <c r="C27" s="382"/>
      <c r="D27" s="382"/>
      <c r="E27"/>
    </row>
    <row r="28" spans="1:5" s="404" customFormat="1" ht="13.9">
      <c r="A28" s="165" t="s">
        <v>1540</v>
      </c>
      <c r="B28" s="362" t="s">
        <v>86</v>
      </c>
      <c r="C28" s="377">
        <v>201</v>
      </c>
      <c r="D28" s="377">
        <v>106</v>
      </c>
      <c r="E28"/>
    </row>
    <row r="29" spans="1:5" s="404" customFormat="1" ht="13.9">
      <c r="A29" s="175" t="s">
        <v>2298</v>
      </c>
      <c r="B29" s="362"/>
      <c r="C29" s="377"/>
      <c r="D29" s="377"/>
      <c r="E29"/>
    </row>
    <row r="30" spans="1:5" ht="13.5">
      <c r="A30" s="165" t="s">
        <v>1541</v>
      </c>
      <c r="B30" s="362" t="s">
        <v>86</v>
      </c>
      <c r="C30" s="377">
        <v>18</v>
      </c>
      <c r="D30" s="377">
        <v>17</v>
      </c>
      <c r="E30"/>
    </row>
    <row r="31" spans="1:5" ht="13.5">
      <c r="A31" s="175" t="s">
        <v>1542</v>
      </c>
      <c r="B31" s="362"/>
      <c r="C31" s="377"/>
      <c r="D31" s="377"/>
      <c r="E31"/>
    </row>
    <row r="32" spans="1:5" ht="13.5">
      <c r="A32" s="149"/>
      <c r="B32" s="149"/>
      <c r="C32" s="405"/>
      <c r="D32" s="405"/>
      <c r="E32"/>
    </row>
  </sheetData>
  <mergeCells count="4">
    <mergeCell ref="A6:B8"/>
    <mergeCell ref="C6:D6"/>
    <mergeCell ref="C7:C8"/>
    <mergeCell ref="D7:D8"/>
  </mergeCells>
  <hyperlinks>
    <hyperlink ref="A1" location="'SPIS TABLIC'!A1" display="'SPIS TABLIC'!A1" xr:uid="{00000000-0004-0000-1E00-000000000000}"/>
    <hyperlink ref="A2" location="'SPIS TABLIC'!A1" display="Return to list of tables" xr:uid="{00000000-0004-0000-1E00-000001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2"/>
  <sheetViews>
    <sheetView workbookViewId="0">
      <selection activeCell="C1" sqref="C1"/>
    </sheetView>
  </sheetViews>
  <sheetFormatPr defaultColWidth="9" defaultRowHeight="12.75"/>
  <cols>
    <col min="1" max="1" width="41.875" style="397" customWidth="1"/>
    <col min="2" max="2" width="4.125" style="398" customWidth="1"/>
    <col min="3" max="9" width="12.375" style="386" customWidth="1"/>
    <col min="10" max="16384" width="9" style="386"/>
  </cols>
  <sheetData>
    <row r="1" spans="1:10" ht="14.1" customHeight="1">
      <c r="A1" s="3" t="s">
        <v>70</v>
      </c>
      <c r="B1" s="385"/>
    </row>
    <row r="2" spans="1:10" ht="14.1" customHeight="1">
      <c r="A2" s="3" t="s">
        <v>71</v>
      </c>
      <c r="B2" s="385"/>
    </row>
    <row r="3" spans="1:10" ht="14.1" customHeight="1">
      <c r="A3" s="386"/>
      <c r="B3" s="385"/>
    </row>
    <row r="4" spans="1:10" s="407" customFormat="1" ht="14.1" customHeight="1">
      <c r="A4" s="35" t="s">
        <v>2143</v>
      </c>
      <c r="B4" s="149"/>
      <c r="C4" s="149"/>
      <c r="D4" s="149"/>
      <c r="E4" s="149"/>
      <c r="F4" s="6"/>
      <c r="G4" s="149"/>
      <c r="H4" s="149"/>
    </row>
    <row r="5" spans="1:10" s="410" customFormat="1" ht="14.1" customHeight="1">
      <c r="A5" s="409" t="s">
        <v>1549</v>
      </c>
      <c r="B5" s="408"/>
      <c r="C5" s="408"/>
      <c r="D5" s="408"/>
      <c r="E5" s="408"/>
      <c r="F5" s="408"/>
      <c r="G5" s="408"/>
      <c r="H5" s="408"/>
    </row>
    <row r="6" spans="1:10" s="370" customFormat="1" ht="28.5" customHeight="1">
      <c r="A6" s="795" t="s">
        <v>1550</v>
      </c>
      <c r="B6" s="796"/>
      <c r="C6" s="797" t="s">
        <v>1551</v>
      </c>
      <c r="D6" s="797"/>
      <c r="E6" s="797"/>
      <c r="F6" s="797"/>
      <c r="G6" s="797"/>
      <c r="H6" s="797"/>
      <c r="I6" s="800"/>
      <c r="J6" s="386"/>
    </row>
    <row r="7" spans="1:10" s="370" customFormat="1" ht="28.5" customHeight="1">
      <c r="A7" s="795"/>
      <c r="B7" s="796"/>
      <c r="C7" s="823" t="s">
        <v>499</v>
      </c>
      <c r="D7" s="823" t="s">
        <v>1819</v>
      </c>
      <c r="E7" s="823"/>
      <c r="F7" s="823"/>
      <c r="G7" s="823"/>
      <c r="H7" s="868" t="s">
        <v>1552</v>
      </c>
      <c r="I7" s="870" t="s">
        <v>1818</v>
      </c>
      <c r="J7" s="386"/>
    </row>
    <row r="8" spans="1:10" ht="100.5" customHeight="1">
      <c r="A8" s="795"/>
      <c r="B8" s="796"/>
      <c r="C8" s="797"/>
      <c r="D8" s="213" t="s">
        <v>515</v>
      </c>
      <c r="E8" s="164" t="s">
        <v>1553</v>
      </c>
      <c r="F8" s="164" t="s">
        <v>1554</v>
      </c>
      <c r="G8" s="164" t="s">
        <v>1555</v>
      </c>
      <c r="H8" s="800"/>
      <c r="I8" s="871"/>
    </row>
    <row r="9" spans="1:10" s="354" customFormat="1" ht="14.1" customHeight="1">
      <c r="A9" s="21" t="s">
        <v>79</v>
      </c>
      <c r="B9" s="141" t="s">
        <v>80</v>
      </c>
      <c r="C9" s="411">
        <v>19811</v>
      </c>
      <c r="D9" s="412">
        <v>14324</v>
      </c>
      <c r="E9" s="411">
        <v>7947</v>
      </c>
      <c r="F9" s="411">
        <v>4951</v>
      </c>
      <c r="G9" s="411">
        <v>1426</v>
      </c>
      <c r="H9" s="411">
        <v>1650</v>
      </c>
      <c r="I9" s="413">
        <v>3837</v>
      </c>
      <c r="J9" s="414"/>
    </row>
    <row r="10" spans="1:10" s="354" customFormat="1" ht="14.1" customHeight="1">
      <c r="A10" s="17" t="s">
        <v>81</v>
      </c>
      <c r="B10" s="141" t="s">
        <v>82</v>
      </c>
      <c r="C10" s="415">
        <v>18937</v>
      </c>
      <c r="D10" s="416">
        <v>13690</v>
      </c>
      <c r="E10" s="415">
        <v>7727</v>
      </c>
      <c r="F10" s="415">
        <v>4722</v>
      </c>
      <c r="G10" s="415">
        <v>1241</v>
      </c>
      <c r="H10" s="415">
        <v>1519</v>
      </c>
      <c r="I10" s="417">
        <v>3728</v>
      </c>
      <c r="J10" s="414"/>
    </row>
    <row r="11" spans="1:10" s="354" customFormat="1" ht="14.1" customHeight="1">
      <c r="A11" s="200"/>
      <c r="B11" s="141" t="s">
        <v>83</v>
      </c>
      <c r="C11" s="415">
        <v>874</v>
      </c>
      <c r="D11" s="416">
        <v>634</v>
      </c>
      <c r="E11" s="415">
        <v>220</v>
      </c>
      <c r="F11" s="415">
        <v>229</v>
      </c>
      <c r="G11" s="415">
        <v>185</v>
      </c>
      <c r="H11" s="415">
        <v>131</v>
      </c>
      <c r="I11" s="417">
        <v>109</v>
      </c>
      <c r="J11" s="414"/>
    </row>
    <row r="12" spans="1:10" ht="14.1" customHeight="1">
      <c r="A12" s="200" t="s">
        <v>1538</v>
      </c>
      <c r="B12" s="141" t="s">
        <v>80</v>
      </c>
      <c r="C12" s="418">
        <v>18334</v>
      </c>
      <c r="D12" s="418">
        <v>13382</v>
      </c>
      <c r="E12" s="418">
        <v>7040</v>
      </c>
      <c r="F12" s="418">
        <v>4917</v>
      </c>
      <c r="G12" s="418">
        <v>1425</v>
      </c>
      <c r="H12" s="418">
        <v>1328</v>
      </c>
      <c r="I12" s="419">
        <v>3624</v>
      </c>
      <c r="J12" s="414"/>
    </row>
    <row r="13" spans="1:10" ht="14.1" customHeight="1">
      <c r="A13" s="204" t="s">
        <v>1539</v>
      </c>
      <c r="B13" s="141" t="s">
        <v>82</v>
      </c>
      <c r="C13" s="418">
        <v>17460</v>
      </c>
      <c r="D13" s="418">
        <v>12748</v>
      </c>
      <c r="E13" s="418">
        <v>6820</v>
      </c>
      <c r="F13" s="418">
        <v>4688</v>
      </c>
      <c r="G13" s="418">
        <v>1240</v>
      </c>
      <c r="H13" s="418">
        <v>1197</v>
      </c>
      <c r="I13" s="419">
        <v>3515</v>
      </c>
      <c r="J13" s="414"/>
    </row>
    <row r="14" spans="1:10" ht="14.1" customHeight="1">
      <c r="A14" s="200"/>
      <c r="B14" s="141" t="s">
        <v>83</v>
      </c>
      <c r="C14" s="418">
        <v>874</v>
      </c>
      <c r="D14" s="418">
        <v>634</v>
      </c>
      <c r="E14" s="418">
        <v>220</v>
      </c>
      <c r="F14" s="418">
        <v>229</v>
      </c>
      <c r="G14" s="418">
        <v>185</v>
      </c>
      <c r="H14" s="418">
        <v>131</v>
      </c>
      <c r="I14" s="419">
        <v>109</v>
      </c>
      <c r="J14" s="414"/>
    </row>
    <row r="15" spans="1:10" ht="23.25">
      <c r="A15" s="22" t="s">
        <v>84</v>
      </c>
      <c r="B15" s="23" t="s">
        <v>80</v>
      </c>
      <c r="C15" s="420">
        <v>14450</v>
      </c>
      <c r="D15" s="420">
        <v>10459</v>
      </c>
      <c r="E15" s="420">
        <v>5348</v>
      </c>
      <c r="F15" s="420">
        <v>3921</v>
      </c>
      <c r="G15" s="420">
        <v>1190</v>
      </c>
      <c r="H15" s="420">
        <v>920</v>
      </c>
      <c r="I15" s="397">
        <v>3071</v>
      </c>
      <c r="J15" s="414"/>
    </row>
    <row r="16" spans="1:10" ht="23.25">
      <c r="A16" s="26" t="s">
        <v>2145</v>
      </c>
      <c r="B16" s="23" t="s">
        <v>82</v>
      </c>
      <c r="C16" s="420">
        <v>14136</v>
      </c>
      <c r="D16" s="420">
        <v>10290</v>
      </c>
      <c r="E16" s="420">
        <v>5260</v>
      </c>
      <c r="F16" s="420">
        <v>3879</v>
      </c>
      <c r="G16" s="420">
        <v>1151</v>
      </c>
      <c r="H16" s="420">
        <v>822</v>
      </c>
      <c r="I16" s="397">
        <v>3024</v>
      </c>
      <c r="J16" s="414"/>
    </row>
    <row r="17" spans="1:10">
      <c r="A17" s="27"/>
      <c r="B17" s="23" t="s">
        <v>83</v>
      </c>
      <c r="C17" s="420">
        <v>314</v>
      </c>
      <c r="D17" s="420">
        <v>169</v>
      </c>
      <c r="E17" s="420">
        <v>88</v>
      </c>
      <c r="F17" s="420">
        <v>42</v>
      </c>
      <c r="G17" s="420">
        <v>39</v>
      </c>
      <c r="H17" s="420">
        <v>98</v>
      </c>
      <c r="I17" s="397">
        <v>47</v>
      </c>
      <c r="J17" s="414"/>
    </row>
    <row r="18" spans="1:10">
      <c r="A18" s="22" t="s">
        <v>85</v>
      </c>
      <c r="B18" s="23" t="s">
        <v>86</v>
      </c>
      <c r="C18" s="420">
        <v>2771</v>
      </c>
      <c r="D18" s="420">
        <v>2036</v>
      </c>
      <c r="E18" s="420">
        <v>1341</v>
      </c>
      <c r="F18" s="420">
        <v>651</v>
      </c>
      <c r="G18" s="420">
        <v>44</v>
      </c>
      <c r="H18" s="420">
        <v>345</v>
      </c>
      <c r="I18" s="397">
        <v>390</v>
      </c>
      <c r="J18" s="414"/>
    </row>
    <row r="19" spans="1:10">
      <c r="A19" s="26" t="s">
        <v>2146</v>
      </c>
      <c r="B19" s="23"/>
      <c r="C19" s="420"/>
      <c r="D19" s="420"/>
      <c r="E19" s="420"/>
      <c r="F19" s="420"/>
      <c r="G19" s="420"/>
      <c r="H19" s="420"/>
      <c r="I19" s="397"/>
      <c r="J19" s="414"/>
    </row>
    <row r="20" spans="1:10" ht="23.25">
      <c r="A20" s="22" t="s">
        <v>87</v>
      </c>
      <c r="B20" s="23" t="s">
        <v>86</v>
      </c>
      <c r="C20" s="420">
        <v>44</v>
      </c>
      <c r="D20" s="420">
        <v>28</v>
      </c>
      <c r="E20" s="420">
        <v>22</v>
      </c>
      <c r="F20" s="420">
        <v>6</v>
      </c>
      <c r="G20" s="420" t="s">
        <v>92</v>
      </c>
      <c r="H20" s="420">
        <v>12</v>
      </c>
      <c r="I20" s="397">
        <v>4</v>
      </c>
      <c r="J20" s="414"/>
    </row>
    <row r="21" spans="1:10" ht="23.25">
      <c r="A21" s="26" t="s">
        <v>2147</v>
      </c>
      <c r="B21" s="23"/>
      <c r="C21" s="281"/>
      <c r="D21" s="420"/>
      <c r="E21" s="420"/>
      <c r="F21" s="420"/>
      <c r="G21" s="420"/>
      <c r="H21" s="420"/>
      <c r="I21" s="397"/>
      <c r="J21" s="414"/>
    </row>
    <row r="22" spans="1:10" ht="23.25">
      <c r="A22" s="22" t="s">
        <v>88</v>
      </c>
      <c r="B22" s="23" t="s">
        <v>86</v>
      </c>
      <c r="C22" s="420">
        <v>258</v>
      </c>
      <c r="D22" s="420">
        <v>195</v>
      </c>
      <c r="E22" s="420">
        <v>87</v>
      </c>
      <c r="F22" s="420">
        <v>63</v>
      </c>
      <c r="G22" s="420">
        <v>45</v>
      </c>
      <c r="H22" s="420">
        <v>12</v>
      </c>
      <c r="I22" s="397">
        <v>51</v>
      </c>
      <c r="J22" s="414"/>
    </row>
    <row r="23" spans="1:10" ht="23.25">
      <c r="A23" s="26" t="s">
        <v>2148</v>
      </c>
      <c r="B23" s="23"/>
      <c r="C23" s="420"/>
      <c r="D23" s="420"/>
      <c r="E23" s="420"/>
      <c r="F23" s="420"/>
      <c r="G23" s="420"/>
      <c r="H23" s="420"/>
      <c r="I23" s="397"/>
      <c r="J23" s="414"/>
    </row>
    <row r="24" spans="1:10" ht="23.25">
      <c r="A24" s="22" t="s">
        <v>89</v>
      </c>
      <c r="B24" s="23" t="s">
        <v>86</v>
      </c>
      <c r="C24" s="420">
        <v>251</v>
      </c>
      <c r="D24" s="420">
        <v>199</v>
      </c>
      <c r="E24" s="420">
        <v>110</v>
      </c>
      <c r="F24" s="420">
        <v>89</v>
      </c>
      <c r="G24" s="420" t="s">
        <v>92</v>
      </c>
      <c r="H24" s="420">
        <v>6</v>
      </c>
      <c r="I24" s="397">
        <v>46</v>
      </c>
      <c r="J24" s="414"/>
    </row>
    <row r="25" spans="1:10">
      <c r="A25" s="26" t="s">
        <v>2149</v>
      </c>
      <c r="B25" s="23"/>
      <c r="C25" s="421"/>
      <c r="D25" s="421"/>
      <c r="E25" s="421"/>
      <c r="F25" s="421"/>
      <c r="G25" s="421"/>
      <c r="H25" s="421"/>
      <c r="I25" s="397"/>
      <c r="J25" s="414"/>
    </row>
    <row r="26" spans="1:10" ht="23.25">
      <c r="A26" s="22" t="s">
        <v>93</v>
      </c>
      <c r="B26" s="23" t="s">
        <v>94</v>
      </c>
      <c r="C26" s="420">
        <v>560</v>
      </c>
      <c r="D26" s="420">
        <v>465</v>
      </c>
      <c r="E26" s="420">
        <v>132</v>
      </c>
      <c r="F26" s="420">
        <v>187</v>
      </c>
      <c r="G26" s="420">
        <v>146</v>
      </c>
      <c r="H26" s="420">
        <v>33</v>
      </c>
      <c r="I26" s="397">
        <v>62</v>
      </c>
      <c r="J26" s="414"/>
    </row>
    <row r="27" spans="1:10">
      <c r="A27" s="26" t="s">
        <v>2152</v>
      </c>
      <c r="B27" s="28"/>
      <c r="C27" s="421"/>
      <c r="D27" s="421"/>
      <c r="E27" s="421"/>
      <c r="F27" s="421"/>
      <c r="G27" s="421"/>
      <c r="H27" s="421"/>
      <c r="I27" s="397"/>
      <c r="J27" s="414"/>
    </row>
    <row r="28" spans="1:10">
      <c r="A28" s="165" t="s">
        <v>1540</v>
      </c>
      <c r="B28" s="362" t="s">
        <v>86</v>
      </c>
      <c r="C28" s="418">
        <v>1427</v>
      </c>
      <c r="D28" s="418">
        <v>909</v>
      </c>
      <c r="E28" s="418">
        <v>882</v>
      </c>
      <c r="F28" s="418">
        <v>26</v>
      </c>
      <c r="G28" s="418">
        <v>1</v>
      </c>
      <c r="H28" s="418">
        <v>322</v>
      </c>
      <c r="I28" s="419">
        <v>196</v>
      </c>
      <c r="J28" s="414"/>
    </row>
    <row r="29" spans="1:10">
      <c r="A29" s="422" t="s">
        <v>2298</v>
      </c>
      <c r="B29" s="362"/>
      <c r="C29" s="418"/>
      <c r="D29" s="418"/>
      <c r="E29" s="418"/>
      <c r="F29" s="418"/>
      <c r="G29" s="418"/>
      <c r="H29" s="418"/>
      <c r="I29" s="419"/>
      <c r="J29" s="414"/>
    </row>
    <row r="30" spans="1:10">
      <c r="A30" s="165" t="s">
        <v>1541</v>
      </c>
      <c r="B30" s="362" t="s">
        <v>86</v>
      </c>
      <c r="C30" s="418">
        <v>50</v>
      </c>
      <c r="D30" s="418">
        <v>33</v>
      </c>
      <c r="E30" s="418">
        <v>25</v>
      </c>
      <c r="F30" s="418">
        <v>8</v>
      </c>
      <c r="G30" s="418" t="s">
        <v>92</v>
      </c>
      <c r="H30" s="418" t="s">
        <v>92</v>
      </c>
      <c r="I30" s="419">
        <v>17</v>
      </c>
      <c r="J30" s="414"/>
    </row>
    <row r="31" spans="1:10">
      <c r="A31" s="422" t="s">
        <v>1542</v>
      </c>
      <c r="B31" s="362"/>
      <c r="C31" s="421"/>
      <c r="D31" s="421"/>
      <c r="E31" s="421"/>
      <c r="F31" s="421"/>
      <c r="G31" s="421"/>
      <c r="H31" s="421"/>
      <c r="J31" s="414"/>
    </row>
    <row r="32" spans="1:10">
      <c r="B32" s="423"/>
    </row>
  </sheetData>
  <mergeCells count="6">
    <mergeCell ref="A6:B8"/>
    <mergeCell ref="C6:I6"/>
    <mergeCell ref="C7:C8"/>
    <mergeCell ref="D7:G7"/>
    <mergeCell ref="H7:H8"/>
    <mergeCell ref="I7:I8"/>
  </mergeCells>
  <hyperlinks>
    <hyperlink ref="A1" location="'SPIS TABLIC'!A1" display="'SPIS TABLIC'!A1" xr:uid="{00000000-0004-0000-1F00-000000000000}"/>
    <hyperlink ref="A2" location="'SPIS TABLIC'!A1" display="Return to list of tables" xr:uid="{00000000-0004-0000-1F00-000001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9AA6"/>
  </sheetPr>
  <dimension ref="A1:R74"/>
  <sheetViews>
    <sheetView workbookViewId="0">
      <selection activeCell="K7" sqref="K7"/>
    </sheetView>
  </sheetViews>
  <sheetFormatPr defaultColWidth="9" defaultRowHeight="12.75"/>
  <cols>
    <col min="1" max="1" width="26.25" style="386" customWidth="1"/>
    <col min="2" max="9" width="11" style="386" customWidth="1"/>
    <col min="10" max="16384" width="9" style="386"/>
  </cols>
  <sheetData>
    <row r="1" spans="1:18" ht="14.1" customHeight="1">
      <c r="A1" s="3" t="s">
        <v>70</v>
      </c>
    </row>
    <row r="2" spans="1:18" ht="14.1" customHeight="1">
      <c r="A2" s="3" t="s">
        <v>71</v>
      </c>
    </row>
    <row r="3" spans="1:18" ht="14.1" customHeight="1"/>
    <row r="4" spans="1:18" s="407" customFormat="1" ht="14.1" customHeight="1">
      <c r="A4" s="153" t="s">
        <v>2144</v>
      </c>
      <c r="B4" s="149"/>
      <c r="C4" s="149"/>
      <c r="D4" s="149"/>
      <c r="E4" s="149"/>
      <c r="F4" s="149"/>
      <c r="G4" s="149"/>
      <c r="H4" s="149"/>
      <c r="I4" s="149"/>
    </row>
    <row r="5" spans="1:18" s="407" customFormat="1" ht="14.1" customHeight="1">
      <c r="A5" s="409" t="s">
        <v>1556</v>
      </c>
      <c r="B5" s="149"/>
      <c r="C5" s="149"/>
      <c r="D5" s="149"/>
      <c r="E5" s="149"/>
      <c r="F5" s="149"/>
      <c r="G5" s="149"/>
      <c r="H5" s="149"/>
      <c r="I5" s="149"/>
    </row>
    <row r="6" spans="1:18" ht="27.75" customHeight="1">
      <c r="A6" s="874" t="s">
        <v>1557</v>
      </c>
      <c r="B6" s="797" t="s">
        <v>1558</v>
      </c>
      <c r="C6" s="797"/>
      <c r="D6" s="797"/>
      <c r="E6" s="797"/>
      <c r="F6" s="797" t="s">
        <v>2159</v>
      </c>
      <c r="G6" s="797"/>
      <c r="H6" s="797"/>
      <c r="I6" s="800"/>
    </row>
    <row r="7" spans="1:18" ht="114" customHeight="1">
      <c r="A7" s="874"/>
      <c r="B7" s="797" t="s">
        <v>499</v>
      </c>
      <c r="C7" s="797" t="s">
        <v>2290</v>
      </c>
      <c r="D7" s="797" t="s">
        <v>1872</v>
      </c>
      <c r="E7" s="797"/>
      <c r="F7" s="797" t="s">
        <v>499</v>
      </c>
      <c r="G7" s="797" t="s">
        <v>2290</v>
      </c>
      <c r="H7" s="797" t="s">
        <v>1872</v>
      </c>
      <c r="I7" s="800"/>
    </row>
    <row r="8" spans="1:18" ht="43.5" customHeight="1">
      <c r="A8" s="874"/>
      <c r="B8" s="797"/>
      <c r="C8" s="797"/>
      <c r="D8" s="164" t="s">
        <v>77</v>
      </c>
      <c r="E8" s="164" t="s">
        <v>2290</v>
      </c>
      <c r="F8" s="797"/>
      <c r="G8" s="797"/>
      <c r="H8" s="164" t="s">
        <v>77</v>
      </c>
      <c r="I8" s="214" t="s">
        <v>2290</v>
      </c>
    </row>
    <row r="9" spans="1:18" ht="14.1" customHeight="1">
      <c r="A9" s="21" t="s">
        <v>79</v>
      </c>
      <c r="B9" s="424">
        <v>3182</v>
      </c>
      <c r="C9" s="424">
        <v>1542</v>
      </c>
      <c r="D9" s="425">
        <v>2330</v>
      </c>
      <c r="E9" s="425">
        <v>1120</v>
      </c>
      <c r="F9" s="424">
        <v>7100</v>
      </c>
      <c r="G9" s="424">
        <v>3805</v>
      </c>
      <c r="H9" s="425">
        <v>4956</v>
      </c>
      <c r="I9" s="426">
        <v>2590</v>
      </c>
      <c r="K9" s="414"/>
      <c r="L9" s="414"/>
      <c r="M9" s="414"/>
      <c r="N9" s="414"/>
      <c r="O9" s="414"/>
      <c r="P9" s="414"/>
      <c r="Q9" s="414"/>
      <c r="R9" s="414"/>
    </row>
    <row r="10" spans="1:18" ht="14.1" customHeight="1">
      <c r="A10" s="17" t="s">
        <v>81</v>
      </c>
      <c r="B10" s="194"/>
      <c r="C10" s="194"/>
      <c r="D10" s="194"/>
      <c r="E10" s="194"/>
      <c r="F10" s="194"/>
      <c r="G10" s="194"/>
      <c r="H10" s="194"/>
      <c r="I10" s="195"/>
    </row>
    <row r="11" spans="1:18" ht="14.1" customHeight="1">
      <c r="A11" s="872" t="s">
        <v>1559</v>
      </c>
      <c r="B11" s="872"/>
      <c r="C11" s="872"/>
      <c r="D11" s="872"/>
      <c r="E11" s="872"/>
      <c r="F11" s="872"/>
      <c r="G11" s="872"/>
      <c r="H11" s="872"/>
      <c r="I11" s="872"/>
    </row>
    <row r="12" spans="1:18" ht="14.1" customHeight="1">
      <c r="A12" s="873" t="s">
        <v>1560</v>
      </c>
      <c r="B12" s="873"/>
      <c r="C12" s="873"/>
      <c r="D12" s="873"/>
      <c r="E12" s="873"/>
      <c r="F12" s="873"/>
      <c r="G12" s="873"/>
      <c r="H12" s="873"/>
      <c r="I12" s="873"/>
    </row>
    <row r="13" spans="1:18" ht="14.1" customHeight="1">
      <c r="A13" s="169" t="s">
        <v>1561</v>
      </c>
      <c r="B13" s="196">
        <v>46</v>
      </c>
      <c r="C13" s="196">
        <v>32</v>
      </c>
      <c r="D13" s="196">
        <v>39</v>
      </c>
      <c r="E13" s="196">
        <v>26</v>
      </c>
      <c r="F13" s="196">
        <v>95</v>
      </c>
      <c r="G13" s="196">
        <v>66</v>
      </c>
      <c r="H13" s="196">
        <v>76</v>
      </c>
      <c r="I13" s="197">
        <v>55</v>
      </c>
    </row>
    <row r="14" spans="1:18" ht="14.1" customHeight="1">
      <c r="A14" s="171" t="s">
        <v>1562</v>
      </c>
      <c r="B14" s="194"/>
      <c r="C14" s="194"/>
      <c r="D14" s="194"/>
      <c r="E14" s="194"/>
      <c r="F14" s="194"/>
      <c r="G14" s="194"/>
      <c r="H14" s="194"/>
      <c r="I14" s="195"/>
    </row>
    <row r="15" spans="1:18" ht="14.1" customHeight="1">
      <c r="A15" s="169" t="s">
        <v>1563</v>
      </c>
      <c r="B15" s="196">
        <v>41</v>
      </c>
      <c r="C15" s="196">
        <v>28</v>
      </c>
      <c r="D15" s="196">
        <v>35</v>
      </c>
      <c r="E15" s="196">
        <v>24</v>
      </c>
      <c r="F15" s="196">
        <v>96</v>
      </c>
      <c r="G15" s="196">
        <v>67</v>
      </c>
      <c r="H15" s="196">
        <v>79</v>
      </c>
      <c r="I15" s="197">
        <v>56</v>
      </c>
    </row>
    <row r="16" spans="1:18" ht="14.1" customHeight="1">
      <c r="A16" s="171" t="s">
        <v>1564</v>
      </c>
      <c r="B16" s="194"/>
      <c r="C16" s="194"/>
      <c r="D16" s="194"/>
      <c r="E16" s="194"/>
      <c r="F16" s="194"/>
      <c r="G16" s="194"/>
      <c r="H16" s="194"/>
      <c r="I16" s="195"/>
    </row>
    <row r="17" spans="1:9" ht="14.1" customHeight="1">
      <c r="A17" s="169" t="s">
        <v>1565</v>
      </c>
      <c r="B17" s="196">
        <v>56</v>
      </c>
      <c r="C17" s="196">
        <v>31</v>
      </c>
      <c r="D17" s="196">
        <v>55</v>
      </c>
      <c r="E17" s="196">
        <v>30</v>
      </c>
      <c r="F17" s="196">
        <v>164</v>
      </c>
      <c r="G17" s="196">
        <v>92</v>
      </c>
      <c r="H17" s="196">
        <v>163</v>
      </c>
      <c r="I17" s="197">
        <v>91</v>
      </c>
    </row>
    <row r="18" spans="1:9" ht="14.1" customHeight="1">
      <c r="A18" s="171" t="s">
        <v>1566</v>
      </c>
      <c r="B18" s="194"/>
      <c r="C18" s="194"/>
      <c r="D18" s="194"/>
      <c r="E18" s="194"/>
      <c r="F18" s="194"/>
      <c r="G18" s="194"/>
      <c r="H18" s="194"/>
      <c r="I18" s="195"/>
    </row>
    <row r="19" spans="1:9" ht="14.1" customHeight="1">
      <c r="A19" s="169" t="s">
        <v>1567</v>
      </c>
      <c r="B19" s="196">
        <v>15</v>
      </c>
      <c r="C19" s="196">
        <v>11</v>
      </c>
      <c r="D19" s="427">
        <v>4</v>
      </c>
      <c r="E19" s="427">
        <v>4</v>
      </c>
      <c r="F19" s="196">
        <v>33</v>
      </c>
      <c r="G19" s="196">
        <v>25</v>
      </c>
      <c r="H19" s="427">
        <v>4</v>
      </c>
      <c r="I19" s="428">
        <v>3</v>
      </c>
    </row>
    <row r="20" spans="1:9" ht="14.1" customHeight="1">
      <c r="A20" s="171" t="s">
        <v>1568</v>
      </c>
      <c r="B20" s="194"/>
      <c r="C20" s="194"/>
      <c r="D20" s="194"/>
      <c r="E20" s="194"/>
      <c r="F20" s="194"/>
      <c r="G20" s="194"/>
      <c r="H20" s="194"/>
      <c r="I20" s="195"/>
    </row>
    <row r="21" spans="1:9" ht="14.1" customHeight="1">
      <c r="A21" s="169" t="s">
        <v>1569</v>
      </c>
      <c r="B21" s="196">
        <v>38</v>
      </c>
      <c r="C21" s="196">
        <v>10</v>
      </c>
      <c r="D21" s="196">
        <v>31</v>
      </c>
      <c r="E21" s="196">
        <v>8</v>
      </c>
      <c r="F21" s="196">
        <v>38</v>
      </c>
      <c r="G21" s="196">
        <v>13</v>
      </c>
      <c r="H21" s="196">
        <v>30</v>
      </c>
      <c r="I21" s="197">
        <v>11</v>
      </c>
    </row>
    <row r="22" spans="1:9" ht="14.1" customHeight="1">
      <c r="A22" s="171" t="s">
        <v>1570</v>
      </c>
      <c r="B22" s="194"/>
      <c r="C22" s="194"/>
      <c r="D22" s="194"/>
      <c r="E22" s="194"/>
      <c r="F22" s="194"/>
      <c r="G22" s="194"/>
      <c r="H22" s="194"/>
      <c r="I22" s="195"/>
    </row>
    <row r="23" spans="1:9" ht="14.1" customHeight="1">
      <c r="A23" s="169" t="s">
        <v>1571</v>
      </c>
      <c r="B23" s="196">
        <v>144</v>
      </c>
      <c r="C23" s="196">
        <v>86</v>
      </c>
      <c r="D23" s="196">
        <v>135</v>
      </c>
      <c r="E23" s="196">
        <v>81</v>
      </c>
      <c r="F23" s="196">
        <v>299</v>
      </c>
      <c r="G23" s="196">
        <v>177</v>
      </c>
      <c r="H23" s="196">
        <v>288</v>
      </c>
      <c r="I23" s="197">
        <v>172</v>
      </c>
    </row>
    <row r="24" spans="1:9" ht="14.1" customHeight="1">
      <c r="A24" s="171" t="s">
        <v>1572</v>
      </c>
      <c r="B24" s="194"/>
      <c r="C24" s="194"/>
      <c r="D24" s="194"/>
      <c r="E24" s="194"/>
      <c r="F24" s="194"/>
      <c r="G24" s="194"/>
      <c r="H24" s="194"/>
      <c r="I24" s="195"/>
    </row>
    <row r="25" spans="1:9" ht="14.1" customHeight="1">
      <c r="A25" s="169" t="s">
        <v>1573</v>
      </c>
      <c r="B25" s="196">
        <v>6</v>
      </c>
      <c r="C25" s="196">
        <v>4</v>
      </c>
      <c r="D25" s="196">
        <v>5</v>
      </c>
      <c r="E25" s="196">
        <v>4</v>
      </c>
      <c r="F25" s="196">
        <v>8</v>
      </c>
      <c r="G25" s="196">
        <v>2</v>
      </c>
      <c r="H25" s="196">
        <v>8</v>
      </c>
      <c r="I25" s="197">
        <v>2</v>
      </c>
    </row>
    <row r="26" spans="1:9" ht="14.1" customHeight="1">
      <c r="A26" s="171" t="s">
        <v>1574</v>
      </c>
      <c r="B26" s="194"/>
      <c r="C26" s="194"/>
      <c r="D26" s="194"/>
      <c r="E26" s="194"/>
      <c r="F26" s="194"/>
      <c r="G26" s="194"/>
      <c r="H26" s="194"/>
      <c r="I26" s="195"/>
    </row>
    <row r="27" spans="1:9" ht="14.1" customHeight="1">
      <c r="A27" s="169" t="s">
        <v>1575</v>
      </c>
      <c r="B27" s="196">
        <v>18</v>
      </c>
      <c r="C27" s="196">
        <v>5</v>
      </c>
      <c r="D27" s="196">
        <v>17</v>
      </c>
      <c r="E27" s="196">
        <v>5</v>
      </c>
      <c r="F27" s="196">
        <v>15</v>
      </c>
      <c r="G27" s="196">
        <v>3</v>
      </c>
      <c r="H27" s="196">
        <v>14</v>
      </c>
      <c r="I27" s="197">
        <v>3</v>
      </c>
    </row>
    <row r="28" spans="1:9" ht="14.1" customHeight="1">
      <c r="A28" s="171" t="s">
        <v>1576</v>
      </c>
      <c r="B28" s="194"/>
      <c r="C28" s="194"/>
      <c r="D28" s="194"/>
      <c r="E28" s="194"/>
      <c r="F28" s="194"/>
      <c r="G28" s="194"/>
      <c r="H28" s="194"/>
      <c r="I28" s="195"/>
    </row>
    <row r="29" spans="1:9" ht="14.1" customHeight="1">
      <c r="A29" s="169" t="s">
        <v>1577</v>
      </c>
      <c r="B29" s="196">
        <v>120</v>
      </c>
      <c r="C29" s="196">
        <v>62</v>
      </c>
      <c r="D29" s="427">
        <v>21</v>
      </c>
      <c r="E29" s="427">
        <v>7</v>
      </c>
      <c r="F29" s="196">
        <v>365</v>
      </c>
      <c r="G29" s="196">
        <v>236</v>
      </c>
      <c r="H29" s="196">
        <v>45</v>
      </c>
      <c r="I29" s="197">
        <v>25</v>
      </c>
    </row>
    <row r="30" spans="1:9" ht="14.1" customHeight="1">
      <c r="A30" s="171" t="s">
        <v>1578</v>
      </c>
      <c r="B30" s="194"/>
      <c r="C30" s="194"/>
      <c r="D30" s="194"/>
      <c r="E30" s="194"/>
      <c r="F30" s="194"/>
      <c r="G30" s="194"/>
      <c r="H30" s="194"/>
      <c r="I30" s="195"/>
    </row>
    <row r="31" spans="1:9" ht="14.1" customHeight="1">
      <c r="A31" s="169" t="s">
        <v>1579</v>
      </c>
      <c r="B31" s="196">
        <v>10</v>
      </c>
      <c r="C31" s="196">
        <v>5</v>
      </c>
      <c r="D31" s="196">
        <v>10</v>
      </c>
      <c r="E31" s="196">
        <v>5</v>
      </c>
      <c r="F31" s="196">
        <v>35</v>
      </c>
      <c r="G31" s="196">
        <v>22</v>
      </c>
      <c r="H31" s="196">
        <v>35</v>
      </c>
      <c r="I31" s="197">
        <v>22</v>
      </c>
    </row>
    <row r="32" spans="1:9" ht="14.1" customHeight="1">
      <c r="A32" s="171" t="s">
        <v>1580</v>
      </c>
      <c r="B32" s="194"/>
      <c r="C32" s="194"/>
      <c r="D32" s="194"/>
      <c r="E32" s="194"/>
      <c r="F32" s="194"/>
      <c r="G32" s="194"/>
      <c r="H32" s="194"/>
      <c r="I32" s="195"/>
    </row>
    <row r="33" spans="1:9" ht="14.1" customHeight="1">
      <c r="A33" s="169" t="s">
        <v>1581</v>
      </c>
      <c r="B33" s="196">
        <v>10</v>
      </c>
      <c r="C33" s="196">
        <v>6</v>
      </c>
      <c r="D33" s="196">
        <v>2</v>
      </c>
      <c r="E33" s="196">
        <v>2</v>
      </c>
      <c r="F33" s="196">
        <v>68</v>
      </c>
      <c r="G33" s="196">
        <v>53</v>
      </c>
      <c r="H33" s="196">
        <v>21</v>
      </c>
      <c r="I33" s="197">
        <v>15</v>
      </c>
    </row>
    <row r="34" spans="1:9" ht="14.1" customHeight="1">
      <c r="A34" s="171" t="s">
        <v>1582</v>
      </c>
      <c r="B34" s="194"/>
      <c r="C34" s="194"/>
      <c r="D34" s="194"/>
      <c r="E34" s="194"/>
      <c r="F34" s="194"/>
      <c r="G34" s="194"/>
      <c r="H34" s="194"/>
      <c r="I34" s="195"/>
    </row>
    <row r="35" spans="1:9" ht="14.1" customHeight="1">
      <c r="A35" s="169" t="s">
        <v>1583</v>
      </c>
      <c r="B35" s="196">
        <v>23</v>
      </c>
      <c r="C35" s="196">
        <v>13</v>
      </c>
      <c r="D35" s="196">
        <v>16</v>
      </c>
      <c r="E35" s="196">
        <v>11</v>
      </c>
      <c r="F35" s="196">
        <v>47</v>
      </c>
      <c r="G35" s="196">
        <v>21</v>
      </c>
      <c r="H35" s="196">
        <v>38</v>
      </c>
      <c r="I35" s="197">
        <v>18</v>
      </c>
    </row>
    <row r="36" spans="1:9" ht="14.1" customHeight="1">
      <c r="A36" s="171" t="s">
        <v>1584</v>
      </c>
      <c r="B36" s="194"/>
      <c r="C36" s="194"/>
      <c r="D36" s="194"/>
      <c r="E36" s="194"/>
      <c r="F36" s="194"/>
      <c r="G36" s="194"/>
      <c r="H36" s="194"/>
      <c r="I36" s="195"/>
    </row>
    <row r="37" spans="1:9" ht="14.1" customHeight="1">
      <c r="A37" s="169" t="s">
        <v>1585</v>
      </c>
      <c r="B37" s="196">
        <v>35</v>
      </c>
      <c r="C37" s="196">
        <v>12</v>
      </c>
      <c r="D37" s="196">
        <v>35</v>
      </c>
      <c r="E37" s="196">
        <v>12</v>
      </c>
      <c r="F37" s="196">
        <v>154</v>
      </c>
      <c r="G37" s="196">
        <v>66</v>
      </c>
      <c r="H37" s="196">
        <v>150</v>
      </c>
      <c r="I37" s="197">
        <v>62</v>
      </c>
    </row>
    <row r="38" spans="1:9" ht="14.1" customHeight="1">
      <c r="A38" s="171" t="s">
        <v>1586</v>
      </c>
      <c r="B38" s="194"/>
      <c r="C38" s="194"/>
      <c r="D38" s="194"/>
      <c r="E38" s="194"/>
      <c r="F38" s="194"/>
      <c r="G38" s="194"/>
      <c r="H38" s="194"/>
      <c r="I38" s="195"/>
    </row>
    <row r="39" spans="1:9" ht="14.1" customHeight="1">
      <c r="A39" s="169" t="s">
        <v>1587</v>
      </c>
      <c r="B39" s="196">
        <v>58</v>
      </c>
      <c r="C39" s="196">
        <v>32</v>
      </c>
      <c r="D39" s="196">
        <v>44</v>
      </c>
      <c r="E39" s="196">
        <v>25</v>
      </c>
      <c r="F39" s="196">
        <v>128</v>
      </c>
      <c r="G39" s="196">
        <v>88</v>
      </c>
      <c r="H39" s="196">
        <v>98</v>
      </c>
      <c r="I39" s="197">
        <v>71</v>
      </c>
    </row>
    <row r="40" spans="1:9" ht="14.1" customHeight="1">
      <c r="A40" s="171" t="s">
        <v>1588</v>
      </c>
      <c r="B40" s="194"/>
      <c r="C40" s="194"/>
      <c r="D40" s="194"/>
      <c r="E40" s="194"/>
      <c r="F40" s="194"/>
      <c r="G40" s="194"/>
      <c r="H40" s="194"/>
      <c r="I40" s="195"/>
    </row>
    <row r="41" spans="1:9" ht="14.1" customHeight="1">
      <c r="A41" s="169" t="s">
        <v>1589</v>
      </c>
      <c r="B41" s="196">
        <v>85</v>
      </c>
      <c r="C41" s="196">
        <v>40</v>
      </c>
      <c r="D41" s="196">
        <v>73</v>
      </c>
      <c r="E41" s="196">
        <v>37</v>
      </c>
      <c r="F41" s="196">
        <v>203</v>
      </c>
      <c r="G41" s="196">
        <v>106</v>
      </c>
      <c r="H41" s="196">
        <v>160</v>
      </c>
      <c r="I41" s="197">
        <v>92</v>
      </c>
    </row>
    <row r="42" spans="1:9" ht="14.1" customHeight="1">
      <c r="A42" s="171" t="s">
        <v>1590</v>
      </c>
      <c r="B42" s="194"/>
      <c r="C42" s="194"/>
      <c r="D42" s="194"/>
      <c r="E42" s="194"/>
      <c r="F42" s="194"/>
      <c r="G42" s="194"/>
      <c r="H42" s="194"/>
      <c r="I42" s="195"/>
    </row>
    <row r="43" spans="1:9" ht="14.1" customHeight="1">
      <c r="A43" s="169" t="s">
        <v>1591</v>
      </c>
      <c r="B43" s="196">
        <v>184</v>
      </c>
      <c r="C43" s="196">
        <v>51</v>
      </c>
      <c r="D43" s="196">
        <v>161</v>
      </c>
      <c r="E43" s="196">
        <v>47</v>
      </c>
      <c r="F43" s="196">
        <v>368</v>
      </c>
      <c r="G43" s="196">
        <v>136</v>
      </c>
      <c r="H43" s="196">
        <v>330</v>
      </c>
      <c r="I43" s="197">
        <v>121</v>
      </c>
    </row>
    <row r="44" spans="1:9" ht="14.1" customHeight="1">
      <c r="A44" s="171" t="s">
        <v>1592</v>
      </c>
      <c r="B44" s="194"/>
      <c r="C44" s="194"/>
      <c r="D44" s="194"/>
      <c r="E44" s="194"/>
      <c r="F44" s="194"/>
      <c r="G44" s="194"/>
      <c r="H44" s="194"/>
      <c r="I44" s="195"/>
    </row>
    <row r="45" spans="1:9" ht="14.1" customHeight="1">
      <c r="A45" s="169" t="s">
        <v>1593</v>
      </c>
      <c r="B45" s="196">
        <v>14</v>
      </c>
      <c r="C45" s="196">
        <v>3</v>
      </c>
      <c r="D45" s="196">
        <v>14</v>
      </c>
      <c r="E45" s="196">
        <v>3</v>
      </c>
      <c r="F45" s="196">
        <v>46</v>
      </c>
      <c r="G45" s="196">
        <v>12</v>
      </c>
      <c r="H45" s="196">
        <v>46</v>
      </c>
      <c r="I45" s="197">
        <v>12</v>
      </c>
    </row>
    <row r="46" spans="1:9" ht="14.1" customHeight="1">
      <c r="A46" s="171" t="s">
        <v>1594</v>
      </c>
      <c r="B46" s="194"/>
      <c r="C46" s="194"/>
      <c r="D46" s="194"/>
      <c r="E46" s="194"/>
      <c r="F46" s="194"/>
      <c r="G46" s="194"/>
      <c r="H46" s="194"/>
      <c r="I46" s="195"/>
    </row>
    <row r="47" spans="1:9" ht="14.1" customHeight="1">
      <c r="A47" s="169" t="s">
        <v>1595</v>
      </c>
      <c r="B47" s="196">
        <v>22</v>
      </c>
      <c r="C47" s="196">
        <v>13</v>
      </c>
      <c r="D47" s="196">
        <v>19</v>
      </c>
      <c r="E47" s="196">
        <v>11</v>
      </c>
      <c r="F47" s="196">
        <v>13</v>
      </c>
      <c r="G47" s="196">
        <v>10</v>
      </c>
      <c r="H47" s="196">
        <v>10</v>
      </c>
      <c r="I47" s="197">
        <v>8</v>
      </c>
    </row>
    <row r="48" spans="1:9" ht="14.1" customHeight="1">
      <c r="A48" s="171" t="s">
        <v>1596</v>
      </c>
      <c r="B48" s="194"/>
      <c r="C48" s="194"/>
      <c r="D48" s="194"/>
      <c r="E48" s="194"/>
      <c r="F48" s="194"/>
      <c r="G48" s="194"/>
      <c r="H48" s="194"/>
      <c r="I48" s="195"/>
    </row>
    <row r="49" spans="1:9" ht="14.1" customHeight="1">
      <c r="A49" s="169" t="s">
        <v>1597</v>
      </c>
      <c r="B49" s="196">
        <v>3</v>
      </c>
      <c r="C49" s="196">
        <v>1</v>
      </c>
      <c r="D49" s="196" t="s">
        <v>92</v>
      </c>
      <c r="E49" s="196" t="s">
        <v>92</v>
      </c>
      <c r="F49" s="196">
        <v>4</v>
      </c>
      <c r="G49" s="196">
        <v>3</v>
      </c>
      <c r="H49" s="196" t="s">
        <v>92</v>
      </c>
      <c r="I49" s="197" t="s">
        <v>92</v>
      </c>
    </row>
    <row r="50" spans="1:9" ht="14.1" customHeight="1">
      <c r="A50" s="171" t="s">
        <v>1598</v>
      </c>
      <c r="B50" s="194"/>
      <c r="C50" s="194"/>
      <c r="D50" s="194"/>
      <c r="E50" s="194"/>
      <c r="F50" s="194"/>
      <c r="G50" s="194"/>
      <c r="H50" s="194"/>
      <c r="I50" s="195"/>
    </row>
    <row r="51" spans="1:9" ht="14.1" customHeight="1">
      <c r="A51" s="169" t="s">
        <v>1599</v>
      </c>
      <c r="B51" s="196">
        <v>32</v>
      </c>
      <c r="C51" s="196">
        <v>13</v>
      </c>
      <c r="D51" s="196" t="s">
        <v>92</v>
      </c>
      <c r="E51" s="196" t="s">
        <v>92</v>
      </c>
      <c r="F51" s="196">
        <v>63</v>
      </c>
      <c r="G51" s="196">
        <v>28</v>
      </c>
      <c r="H51" s="196">
        <v>3</v>
      </c>
      <c r="I51" s="197">
        <v>3</v>
      </c>
    </row>
    <row r="52" spans="1:9" ht="14.1" customHeight="1">
      <c r="A52" s="171" t="s">
        <v>1600</v>
      </c>
      <c r="B52" s="194"/>
      <c r="C52" s="194"/>
      <c r="D52" s="194"/>
      <c r="E52" s="194"/>
      <c r="F52" s="194"/>
      <c r="G52" s="194"/>
      <c r="H52" s="194"/>
      <c r="I52" s="195"/>
    </row>
    <row r="53" spans="1:9" ht="14.1" customHeight="1">
      <c r="A53" s="169" t="s">
        <v>1601</v>
      </c>
      <c r="B53" s="196">
        <v>23</v>
      </c>
      <c r="C53" s="196">
        <v>11</v>
      </c>
      <c r="D53" s="196">
        <v>3</v>
      </c>
      <c r="E53" s="427">
        <v>2</v>
      </c>
      <c r="F53" s="196">
        <v>67</v>
      </c>
      <c r="G53" s="196">
        <v>28</v>
      </c>
      <c r="H53" s="196">
        <v>5</v>
      </c>
      <c r="I53" s="197">
        <v>3</v>
      </c>
    </row>
    <row r="54" spans="1:9" ht="14.1" customHeight="1">
      <c r="A54" s="171" t="s">
        <v>1602</v>
      </c>
      <c r="B54" s="194"/>
      <c r="C54" s="194"/>
      <c r="D54" s="194"/>
      <c r="E54" s="194"/>
      <c r="F54" s="194"/>
      <c r="G54" s="194"/>
      <c r="H54" s="194"/>
      <c r="I54" s="195"/>
    </row>
    <row r="55" spans="1:9" ht="14.1" customHeight="1">
      <c r="A55" s="169" t="s">
        <v>1603</v>
      </c>
      <c r="B55" s="196">
        <v>1</v>
      </c>
      <c r="C55" s="196" t="s">
        <v>92</v>
      </c>
      <c r="D55" s="196" t="s">
        <v>92</v>
      </c>
      <c r="E55" s="196" t="s">
        <v>92</v>
      </c>
      <c r="F55" s="196">
        <v>1</v>
      </c>
      <c r="G55" s="196" t="s">
        <v>92</v>
      </c>
      <c r="H55" s="427" t="s">
        <v>92</v>
      </c>
      <c r="I55" s="428" t="s">
        <v>92</v>
      </c>
    </row>
    <row r="56" spans="1:9" ht="14.1" customHeight="1">
      <c r="A56" s="171" t="s">
        <v>1604</v>
      </c>
      <c r="B56" s="217"/>
      <c r="C56" s="217"/>
      <c r="D56" s="217"/>
      <c r="E56" s="217"/>
      <c r="F56" s="217"/>
      <c r="G56" s="217"/>
      <c r="H56" s="217"/>
      <c r="I56" s="429"/>
    </row>
    <row r="57" spans="1:9" ht="14.1" customHeight="1">
      <c r="A57" s="872" t="s">
        <v>1605</v>
      </c>
      <c r="B57" s="872"/>
      <c r="C57" s="872"/>
      <c r="D57" s="872"/>
      <c r="E57" s="872"/>
      <c r="F57" s="872"/>
      <c r="G57" s="872"/>
      <c r="H57" s="872"/>
      <c r="I57" s="872"/>
    </row>
    <row r="58" spans="1:9" ht="14.1" customHeight="1">
      <c r="A58" s="873" t="s">
        <v>1606</v>
      </c>
      <c r="B58" s="873"/>
      <c r="C58" s="873"/>
      <c r="D58" s="873"/>
      <c r="E58" s="873"/>
      <c r="F58" s="873"/>
      <c r="G58" s="873"/>
      <c r="H58" s="873"/>
      <c r="I58" s="873"/>
    </row>
    <row r="59" spans="1:9" ht="14.1" customHeight="1">
      <c r="A59" s="169" t="s">
        <v>1571</v>
      </c>
      <c r="B59" s="430">
        <v>181</v>
      </c>
      <c r="C59" s="430">
        <v>101</v>
      </c>
      <c r="D59" s="430">
        <v>173</v>
      </c>
      <c r="E59" s="430">
        <v>98</v>
      </c>
      <c r="F59" s="430">
        <v>548</v>
      </c>
      <c r="G59" s="430">
        <v>337</v>
      </c>
      <c r="H59" s="430">
        <v>526</v>
      </c>
      <c r="I59" s="431">
        <v>324</v>
      </c>
    </row>
    <row r="60" spans="1:9" ht="14.1" customHeight="1">
      <c r="A60" s="171" t="s">
        <v>1572</v>
      </c>
      <c r="B60" s="430"/>
      <c r="C60" s="430"/>
      <c r="D60" s="430"/>
      <c r="E60" s="430"/>
      <c r="F60" s="430"/>
      <c r="G60" s="430"/>
      <c r="H60" s="430"/>
      <c r="I60" s="431"/>
    </row>
    <row r="61" spans="1:9" ht="14.1" customHeight="1">
      <c r="A61" s="397" t="s">
        <v>1607</v>
      </c>
      <c r="B61" s="430">
        <v>449</v>
      </c>
      <c r="C61" s="430">
        <v>134</v>
      </c>
      <c r="D61" s="430">
        <v>418</v>
      </c>
      <c r="E61" s="430">
        <v>124</v>
      </c>
      <c r="F61" s="430">
        <v>832</v>
      </c>
      <c r="G61" s="430">
        <v>284</v>
      </c>
      <c r="H61" s="430">
        <v>760</v>
      </c>
      <c r="I61" s="431">
        <v>270</v>
      </c>
    </row>
    <row r="62" spans="1:9" ht="14.1" customHeight="1">
      <c r="A62" s="161" t="s">
        <v>1608</v>
      </c>
      <c r="B62" s="430"/>
      <c r="C62" s="430"/>
      <c r="D62" s="430"/>
      <c r="E62" s="430"/>
      <c r="F62" s="430"/>
      <c r="G62" s="430"/>
      <c r="H62" s="430"/>
      <c r="I62" s="431"/>
    </row>
    <row r="63" spans="1:9" ht="14.1" customHeight="1">
      <c r="A63" s="397" t="s">
        <v>1609</v>
      </c>
      <c r="B63" s="430">
        <v>371</v>
      </c>
      <c r="C63" s="430">
        <v>208</v>
      </c>
      <c r="D63" s="430">
        <v>69</v>
      </c>
      <c r="E63" s="430">
        <v>34</v>
      </c>
      <c r="F63" s="430">
        <v>1065</v>
      </c>
      <c r="G63" s="430">
        <v>671</v>
      </c>
      <c r="H63" s="430">
        <v>217</v>
      </c>
      <c r="I63" s="431">
        <v>136</v>
      </c>
    </row>
    <row r="64" spans="1:9" ht="14.1" customHeight="1">
      <c r="A64" s="161" t="s">
        <v>1610</v>
      </c>
      <c r="B64" s="430"/>
      <c r="C64" s="430"/>
      <c r="D64" s="430"/>
      <c r="E64" s="430"/>
      <c r="F64" s="430"/>
      <c r="G64" s="430"/>
      <c r="H64" s="430"/>
      <c r="I64" s="431"/>
    </row>
    <row r="65" spans="1:9" ht="14.1" customHeight="1">
      <c r="A65" s="169" t="s">
        <v>1587</v>
      </c>
      <c r="B65" s="430">
        <v>259</v>
      </c>
      <c r="C65" s="430">
        <v>156</v>
      </c>
      <c r="D65" s="430">
        <v>223</v>
      </c>
      <c r="E65" s="430">
        <v>134</v>
      </c>
      <c r="F65" s="430">
        <v>215</v>
      </c>
      <c r="G65" s="430">
        <v>138</v>
      </c>
      <c r="H65" s="430">
        <v>193</v>
      </c>
      <c r="I65" s="431">
        <v>127</v>
      </c>
    </row>
    <row r="66" spans="1:9" ht="14.1" customHeight="1">
      <c r="A66" s="171" t="s">
        <v>1611</v>
      </c>
      <c r="B66" s="430"/>
      <c r="C66" s="430"/>
      <c r="D66" s="430"/>
      <c r="E66" s="430"/>
      <c r="F66" s="430"/>
      <c r="G66" s="430"/>
      <c r="H66" s="430"/>
      <c r="I66" s="431"/>
    </row>
    <row r="67" spans="1:9" ht="14.1" customHeight="1">
      <c r="A67" s="169" t="s">
        <v>1589</v>
      </c>
      <c r="B67" s="430">
        <v>404</v>
      </c>
      <c r="C67" s="430">
        <v>218</v>
      </c>
      <c r="D67" s="430">
        <v>380</v>
      </c>
      <c r="E67" s="430">
        <v>209</v>
      </c>
      <c r="F67" s="430">
        <v>1040</v>
      </c>
      <c r="G67" s="430">
        <v>548</v>
      </c>
      <c r="H67" s="430">
        <v>944</v>
      </c>
      <c r="I67" s="431">
        <v>509</v>
      </c>
    </row>
    <row r="68" spans="1:9" ht="14.1" customHeight="1">
      <c r="A68" s="171" t="s">
        <v>1612</v>
      </c>
      <c r="B68" s="430"/>
      <c r="C68" s="430"/>
      <c r="D68" s="430"/>
      <c r="E68" s="430"/>
      <c r="F68" s="430"/>
      <c r="G68" s="430"/>
      <c r="H68" s="430"/>
      <c r="I68" s="431"/>
    </row>
    <row r="69" spans="1:9" ht="14.1" customHeight="1">
      <c r="A69" s="397" t="s">
        <v>1613</v>
      </c>
      <c r="B69" s="430">
        <v>403</v>
      </c>
      <c r="C69" s="430">
        <v>200</v>
      </c>
      <c r="D69" s="430">
        <v>330</v>
      </c>
      <c r="E69" s="430">
        <v>170</v>
      </c>
      <c r="F69" s="430">
        <v>693</v>
      </c>
      <c r="G69" s="430">
        <v>388</v>
      </c>
      <c r="H69" s="430">
        <v>577</v>
      </c>
      <c r="I69" s="431">
        <v>330</v>
      </c>
    </row>
    <row r="70" spans="1:9" ht="14.1" customHeight="1">
      <c r="A70" s="161" t="s">
        <v>1614</v>
      </c>
      <c r="B70" s="430"/>
      <c r="C70" s="430"/>
      <c r="D70" s="430"/>
      <c r="E70" s="430"/>
      <c r="F70" s="430"/>
      <c r="G70" s="430"/>
      <c r="H70" s="430"/>
      <c r="I70" s="431"/>
    </row>
    <row r="71" spans="1:9" ht="14.1" customHeight="1">
      <c r="A71" s="169" t="s">
        <v>1593</v>
      </c>
      <c r="B71" s="430">
        <v>8</v>
      </c>
      <c r="C71" s="430" t="s">
        <v>92</v>
      </c>
      <c r="D71" s="430">
        <v>8</v>
      </c>
      <c r="E71" s="430" t="s">
        <v>92</v>
      </c>
      <c r="F71" s="430">
        <v>102</v>
      </c>
      <c r="G71" s="430">
        <v>29</v>
      </c>
      <c r="H71" s="430">
        <v>102</v>
      </c>
      <c r="I71" s="431">
        <v>29</v>
      </c>
    </row>
    <row r="72" spans="1:9" ht="14.1" customHeight="1">
      <c r="A72" s="171" t="s">
        <v>1594</v>
      </c>
      <c r="B72" s="430"/>
      <c r="C72" s="430"/>
      <c r="D72" s="430"/>
      <c r="E72" s="430"/>
      <c r="F72" s="430"/>
      <c r="G72" s="430"/>
      <c r="H72" s="430"/>
      <c r="I72" s="431"/>
    </row>
    <row r="73" spans="1:9" ht="14.1" customHeight="1">
      <c r="A73" s="397" t="s">
        <v>1615</v>
      </c>
      <c r="B73" s="430">
        <v>123</v>
      </c>
      <c r="C73" s="430">
        <v>56</v>
      </c>
      <c r="D73" s="430">
        <v>10</v>
      </c>
      <c r="E73" s="430">
        <v>7</v>
      </c>
      <c r="F73" s="430">
        <v>295</v>
      </c>
      <c r="G73" s="430">
        <v>156</v>
      </c>
      <c r="H73" s="430">
        <v>34</v>
      </c>
      <c r="I73" s="431">
        <v>20</v>
      </c>
    </row>
    <row r="74" spans="1:9" ht="14.1" customHeight="1">
      <c r="A74" s="161" t="s">
        <v>1616</v>
      </c>
      <c r="B74" s="430"/>
      <c r="C74" s="430"/>
      <c r="D74" s="430"/>
      <c r="E74" s="430"/>
      <c r="F74" s="430"/>
      <c r="G74" s="430"/>
      <c r="H74" s="430"/>
      <c r="I74" s="431"/>
    </row>
  </sheetData>
  <mergeCells count="13">
    <mergeCell ref="A11:I11"/>
    <mergeCell ref="A12:I12"/>
    <mergeCell ref="A57:I57"/>
    <mergeCell ref="A58:I58"/>
    <mergeCell ref="A6:A8"/>
    <mergeCell ref="B6:E6"/>
    <mergeCell ref="F6:I6"/>
    <mergeCell ref="B7:B8"/>
    <mergeCell ref="C7:C8"/>
    <mergeCell ref="D7:E7"/>
    <mergeCell ref="F7:F8"/>
    <mergeCell ref="G7:G8"/>
    <mergeCell ref="H7:I7"/>
  </mergeCells>
  <hyperlinks>
    <hyperlink ref="A1" location="'SPIS TABLIC'!A1" display="'SPIS TABLIC'!A1" xr:uid="{00000000-0004-0000-2000-000000000000}"/>
    <hyperlink ref="A2" location="'SPIS TABLIC'!A1" display="Return to list of tables" xr:uid="{00000000-0004-0000-2000-000001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9AA6"/>
  </sheetPr>
  <dimension ref="A1:H159"/>
  <sheetViews>
    <sheetView workbookViewId="0">
      <selection activeCell="A4" sqref="A4"/>
    </sheetView>
  </sheetViews>
  <sheetFormatPr defaultColWidth="9" defaultRowHeight="11.65"/>
  <cols>
    <col min="1" max="1" width="35.625" style="149" customWidth="1"/>
    <col min="2" max="5" width="13.625" style="149" customWidth="1"/>
    <col min="6" max="16384" width="9" style="149"/>
  </cols>
  <sheetData>
    <row r="1" spans="1:8" ht="14.1" customHeight="1">
      <c r="A1" s="3" t="s">
        <v>70</v>
      </c>
      <c r="E1" s="40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2261</v>
      </c>
    </row>
    <row r="5" spans="1:8" ht="14.1" customHeight="1">
      <c r="A5" s="592" t="s">
        <v>2160</v>
      </c>
    </row>
    <row r="6" spans="1:8" ht="53.25" customHeight="1">
      <c r="A6" s="874" t="s">
        <v>1557</v>
      </c>
      <c r="B6" s="797" t="s">
        <v>1558</v>
      </c>
      <c r="C6" s="797"/>
      <c r="D6" s="797" t="s">
        <v>2159</v>
      </c>
      <c r="E6" s="800"/>
    </row>
    <row r="7" spans="1:8" ht="30" customHeight="1">
      <c r="A7" s="874"/>
      <c r="B7" s="164" t="s">
        <v>1537</v>
      </c>
      <c r="C7" s="164" t="s">
        <v>78</v>
      </c>
      <c r="D7" s="164" t="s">
        <v>1537</v>
      </c>
      <c r="E7" s="214" t="s">
        <v>78</v>
      </c>
    </row>
    <row r="8" spans="1:8" ht="14.1" customHeight="1">
      <c r="A8" s="21" t="s">
        <v>79</v>
      </c>
      <c r="B8" s="433">
        <v>3182</v>
      </c>
      <c r="C8" s="433">
        <v>1542</v>
      </c>
      <c r="D8" s="433">
        <v>7100</v>
      </c>
      <c r="E8" s="434">
        <v>3805</v>
      </c>
      <c r="F8" s="435"/>
    </row>
    <row r="9" spans="1:8" ht="14.1" customHeight="1">
      <c r="A9" s="17" t="s">
        <v>81</v>
      </c>
      <c r="B9" s="436"/>
      <c r="C9" s="436"/>
      <c r="D9" s="436"/>
      <c r="E9" s="437"/>
    </row>
    <row r="10" spans="1:8" ht="14.1" customHeight="1">
      <c r="A10" s="876" t="s">
        <v>1617</v>
      </c>
      <c r="B10" s="876"/>
      <c r="C10" s="876"/>
      <c r="D10" s="876"/>
      <c r="E10" s="876"/>
    </row>
    <row r="11" spans="1:8" ht="14.1" customHeight="1">
      <c r="A11" s="875" t="s">
        <v>1618</v>
      </c>
      <c r="B11" s="875"/>
      <c r="C11" s="875"/>
      <c r="D11" s="875"/>
      <c r="E11" s="875"/>
    </row>
    <row r="12" spans="1:8" ht="23.25">
      <c r="A12" s="22" t="s">
        <v>84</v>
      </c>
      <c r="B12" s="170">
        <v>2292</v>
      </c>
      <c r="C12" s="170">
        <v>1103</v>
      </c>
      <c r="D12" s="170">
        <v>5759</v>
      </c>
      <c r="E12" s="223">
        <v>2516</v>
      </c>
      <c r="G12" s="438"/>
      <c r="H12" s="438"/>
    </row>
    <row r="13" spans="1:8" ht="23.25">
      <c r="A13" s="26" t="s">
        <v>2145</v>
      </c>
      <c r="B13" s="170"/>
      <c r="C13" s="170"/>
      <c r="D13" s="170"/>
      <c r="E13" s="223"/>
    </row>
    <row r="14" spans="1:8" ht="15.75" customHeight="1">
      <c r="A14" s="22" t="s">
        <v>85</v>
      </c>
      <c r="B14" s="439">
        <v>354</v>
      </c>
      <c r="C14" s="170">
        <v>209</v>
      </c>
      <c r="D14" s="170">
        <v>1100</v>
      </c>
      <c r="E14" s="223">
        <v>708</v>
      </c>
    </row>
    <row r="15" spans="1:8">
      <c r="A15" s="26" t="s">
        <v>2146</v>
      </c>
      <c r="B15" s="170"/>
      <c r="C15" s="170"/>
      <c r="D15" s="170"/>
      <c r="E15" s="223"/>
    </row>
    <row r="16" spans="1:8" ht="23.25">
      <c r="A16" s="22" t="s">
        <v>87</v>
      </c>
      <c r="B16" s="170">
        <v>5</v>
      </c>
      <c r="C16" s="170">
        <v>4</v>
      </c>
      <c r="D16" s="170">
        <v>16</v>
      </c>
      <c r="E16" s="223">
        <v>6</v>
      </c>
    </row>
    <row r="17" spans="1:5" ht="28.5" customHeight="1">
      <c r="A17" s="26" t="s">
        <v>2147</v>
      </c>
      <c r="B17" s="170"/>
      <c r="C17" s="170"/>
      <c r="D17" s="170"/>
      <c r="E17" s="223"/>
    </row>
    <row r="18" spans="1:5" ht="23.25">
      <c r="A18" s="22" t="s">
        <v>88</v>
      </c>
      <c r="B18" s="170">
        <v>169</v>
      </c>
      <c r="C18" s="170">
        <v>72</v>
      </c>
      <c r="D18" s="170">
        <v>388</v>
      </c>
      <c r="E18" s="223">
        <v>189</v>
      </c>
    </row>
    <row r="19" spans="1:5" ht="23.25">
      <c r="A19" s="26" t="s">
        <v>2148</v>
      </c>
      <c r="B19" s="170"/>
      <c r="C19" s="170"/>
      <c r="D19" s="170"/>
      <c r="E19" s="223"/>
    </row>
    <row r="20" spans="1:5" ht="23.25">
      <c r="A20" s="22" t="s">
        <v>89</v>
      </c>
      <c r="B20" s="170">
        <v>26</v>
      </c>
      <c r="C20" s="170">
        <v>7</v>
      </c>
      <c r="D20" s="170">
        <v>127</v>
      </c>
      <c r="E20" s="223">
        <v>44</v>
      </c>
    </row>
    <row r="21" spans="1:5" ht="23.25">
      <c r="A21" s="26" t="s">
        <v>2149</v>
      </c>
      <c r="B21" s="170"/>
      <c r="C21" s="170"/>
      <c r="D21" s="170"/>
      <c r="E21" s="223"/>
    </row>
    <row r="22" spans="1:5" ht="23.25">
      <c r="A22" s="22" t="s">
        <v>90</v>
      </c>
      <c r="B22" s="170">
        <v>4</v>
      </c>
      <c r="C22" s="170">
        <v>1</v>
      </c>
      <c r="D22" s="170">
        <v>21</v>
      </c>
      <c r="E22" s="223">
        <v>6</v>
      </c>
    </row>
    <row r="23" spans="1:5" ht="23.25">
      <c r="A23" s="26" t="s">
        <v>2150</v>
      </c>
      <c r="B23" s="440"/>
      <c r="C23" s="440"/>
      <c r="D23" s="440"/>
      <c r="E23" s="441"/>
    </row>
    <row r="24" spans="1:5" ht="23.25">
      <c r="A24" s="22" t="s">
        <v>93</v>
      </c>
      <c r="B24" s="170">
        <v>38</v>
      </c>
      <c r="C24" s="170">
        <v>17</v>
      </c>
      <c r="D24" s="170">
        <v>197</v>
      </c>
      <c r="E24" s="223">
        <v>74</v>
      </c>
    </row>
    <row r="25" spans="1:5" ht="23.25">
      <c r="A25" s="26" t="s">
        <v>2152</v>
      </c>
      <c r="B25" s="170"/>
      <c r="C25" s="170"/>
      <c r="D25" s="170"/>
      <c r="E25" s="223"/>
    </row>
    <row r="26" spans="1:5">
      <c r="A26" s="22" t="s">
        <v>1540</v>
      </c>
      <c r="B26" s="170">
        <v>281</v>
      </c>
      <c r="C26" s="170">
        <v>125</v>
      </c>
      <c r="D26" s="170">
        <v>477</v>
      </c>
      <c r="E26" s="223">
        <v>259</v>
      </c>
    </row>
    <row r="27" spans="1:5">
      <c r="A27" s="26" t="s">
        <v>2298</v>
      </c>
      <c r="B27" s="170"/>
      <c r="C27" s="170"/>
      <c r="D27" s="170"/>
      <c r="E27" s="223"/>
    </row>
    <row r="28" spans="1:5">
      <c r="A28" s="22" t="s">
        <v>1541</v>
      </c>
      <c r="B28" s="170">
        <v>13</v>
      </c>
      <c r="C28" s="170">
        <v>4</v>
      </c>
      <c r="D28" s="170">
        <v>15</v>
      </c>
      <c r="E28" s="223">
        <v>3</v>
      </c>
    </row>
    <row r="29" spans="1:5">
      <c r="A29" s="26" t="s">
        <v>1542</v>
      </c>
      <c r="B29" s="170"/>
      <c r="C29" s="170"/>
      <c r="D29" s="170"/>
      <c r="E29" s="223"/>
    </row>
    <row r="30" spans="1:5" ht="14.1" customHeight="1">
      <c r="A30" s="876" t="s">
        <v>1620</v>
      </c>
      <c r="B30" s="876"/>
      <c r="C30" s="876"/>
      <c r="D30" s="876"/>
      <c r="E30" s="876"/>
    </row>
    <row r="31" spans="1:5" ht="14.1" customHeight="1">
      <c r="A31" s="875" t="s">
        <v>1621</v>
      </c>
      <c r="B31" s="875"/>
      <c r="C31" s="875"/>
      <c r="D31" s="875"/>
      <c r="E31" s="875"/>
    </row>
    <row r="32" spans="1:5">
      <c r="A32" s="200" t="s">
        <v>1517</v>
      </c>
      <c r="B32" s="166">
        <v>281</v>
      </c>
      <c r="C32" s="166">
        <v>132</v>
      </c>
      <c r="D32" s="166">
        <v>593</v>
      </c>
      <c r="E32" s="224">
        <v>332</v>
      </c>
    </row>
    <row r="33" spans="1:8" ht="23.25">
      <c r="A33" s="22" t="s">
        <v>1622</v>
      </c>
      <c r="B33" s="170">
        <v>220</v>
      </c>
      <c r="C33" s="170">
        <v>105</v>
      </c>
      <c r="D33" s="170">
        <v>436</v>
      </c>
      <c r="E33" s="223">
        <v>242</v>
      </c>
    </row>
    <row r="34" spans="1:8" ht="23.25">
      <c r="A34" s="26" t="s">
        <v>2145</v>
      </c>
      <c r="B34" s="170"/>
      <c r="C34" s="170"/>
      <c r="D34" s="170"/>
      <c r="E34" s="223"/>
    </row>
    <row r="35" spans="1:8" ht="14.25" customHeight="1">
      <c r="A35" s="22" t="s">
        <v>1623</v>
      </c>
      <c r="B35" s="439">
        <v>41</v>
      </c>
      <c r="C35" s="170">
        <v>17</v>
      </c>
      <c r="D35" s="170">
        <v>96</v>
      </c>
      <c r="E35" s="223">
        <v>61</v>
      </c>
    </row>
    <row r="36" spans="1:8">
      <c r="A36" s="26" t="s">
        <v>2146</v>
      </c>
      <c r="B36" s="170"/>
      <c r="C36" s="170"/>
      <c r="D36" s="170"/>
      <c r="E36" s="223"/>
    </row>
    <row r="37" spans="1:8" ht="23.25">
      <c r="A37" s="22" t="s">
        <v>1624</v>
      </c>
      <c r="B37" s="170">
        <v>14</v>
      </c>
      <c r="C37" s="170">
        <v>8</v>
      </c>
      <c r="D37" s="170">
        <v>29</v>
      </c>
      <c r="E37" s="223">
        <v>17</v>
      </c>
    </row>
    <row r="38" spans="1:8" ht="23.25">
      <c r="A38" s="26" t="s">
        <v>2148</v>
      </c>
      <c r="B38" s="170"/>
      <c r="C38" s="170"/>
      <c r="D38" s="170"/>
      <c r="E38" s="223"/>
    </row>
    <row r="39" spans="1:8" ht="23.25">
      <c r="A39" s="22" t="s">
        <v>1625</v>
      </c>
      <c r="B39" s="170" t="s">
        <v>92</v>
      </c>
      <c r="C39" s="170" t="s">
        <v>92</v>
      </c>
      <c r="D39" s="170">
        <v>6</v>
      </c>
      <c r="E39" s="223">
        <v>1</v>
      </c>
    </row>
    <row r="40" spans="1:8" ht="23.25">
      <c r="A40" s="26" t="s">
        <v>2149</v>
      </c>
      <c r="B40" s="170"/>
      <c r="C40" s="170"/>
      <c r="D40" s="170"/>
      <c r="E40" s="223"/>
      <c r="G40" s="438"/>
      <c r="H40" s="438"/>
    </row>
    <row r="41" spans="1:8" ht="23.25">
      <c r="A41" s="22" t="s">
        <v>93</v>
      </c>
      <c r="B41" s="170" t="s">
        <v>92</v>
      </c>
      <c r="C41" s="170" t="s">
        <v>92</v>
      </c>
      <c r="D41" s="170">
        <v>11</v>
      </c>
      <c r="E41" s="223">
        <v>2</v>
      </c>
      <c r="G41" s="438"/>
      <c r="H41" s="438"/>
    </row>
    <row r="42" spans="1:8" ht="23.25">
      <c r="A42" s="26" t="s">
        <v>2152</v>
      </c>
      <c r="B42" s="170"/>
      <c r="C42" s="170"/>
      <c r="D42" s="170"/>
      <c r="E42" s="223"/>
    </row>
    <row r="43" spans="1:8">
      <c r="A43" s="157" t="s">
        <v>1626</v>
      </c>
      <c r="B43" s="170">
        <v>6</v>
      </c>
      <c r="C43" s="170">
        <v>2</v>
      </c>
      <c r="D43" s="170">
        <v>15</v>
      </c>
      <c r="E43" s="223">
        <v>9</v>
      </c>
    </row>
    <row r="44" spans="1:8">
      <c r="A44" s="207" t="s">
        <v>2298</v>
      </c>
      <c r="B44" s="166"/>
      <c r="C44" s="166"/>
      <c r="D44" s="166"/>
      <c r="E44" s="224"/>
    </row>
    <row r="45" spans="1:8">
      <c r="A45" s="200" t="s">
        <v>1627</v>
      </c>
      <c r="B45" s="181">
        <v>122</v>
      </c>
      <c r="C45" s="181">
        <v>47</v>
      </c>
      <c r="D45" s="181">
        <v>247</v>
      </c>
      <c r="E45" s="443">
        <v>143</v>
      </c>
    </row>
    <row r="46" spans="1:8" ht="23.25">
      <c r="A46" s="22" t="s">
        <v>1622</v>
      </c>
      <c r="B46" s="170">
        <v>122</v>
      </c>
      <c r="C46" s="170">
        <v>47</v>
      </c>
      <c r="D46" s="170">
        <v>247</v>
      </c>
      <c r="E46" s="223">
        <v>143</v>
      </c>
    </row>
    <row r="47" spans="1:8" ht="23.25">
      <c r="A47" s="26" t="s">
        <v>2145</v>
      </c>
      <c r="B47" s="170"/>
      <c r="C47" s="170"/>
      <c r="D47" s="170"/>
      <c r="E47" s="223"/>
    </row>
    <row r="48" spans="1:8">
      <c r="A48" s="200" t="s">
        <v>1519</v>
      </c>
      <c r="B48" s="166">
        <v>258</v>
      </c>
      <c r="C48" s="166">
        <v>152</v>
      </c>
      <c r="D48" s="166">
        <v>478</v>
      </c>
      <c r="E48" s="224">
        <v>254</v>
      </c>
    </row>
    <row r="49" spans="1:5" ht="23.25">
      <c r="A49" s="22" t="s">
        <v>1622</v>
      </c>
      <c r="B49" s="170">
        <v>151</v>
      </c>
      <c r="C49" s="170">
        <v>96</v>
      </c>
      <c r="D49" s="170">
        <v>176</v>
      </c>
      <c r="E49" s="223">
        <v>91</v>
      </c>
    </row>
    <row r="50" spans="1:5" ht="23.25">
      <c r="A50" s="26" t="s">
        <v>2145</v>
      </c>
      <c r="B50" s="170"/>
      <c r="C50" s="170"/>
      <c r="D50" s="170"/>
      <c r="E50" s="223"/>
    </row>
    <row r="51" spans="1:5" ht="14.25" customHeight="1">
      <c r="A51" s="22" t="s">
        <v>1623</v>
      </c>
      <c r="B51" s="439">
        <v>51</v>
      </c>
      <c r="C51" s="170">
        <v>26</v>
      </c>
      <c r="D51" s="170">
        <v>151</v>
      </c>
      <c r="E51" s="223">
        <v>104</v>
      </c>
    </row>
    <row r="52" spans="1:5">
      <c r="A52" s="26" t="s">
        <v>2146</v>
      </c>
      <c r="B52" s="170"/>
      <c r="C52" s="170"/>
      <c r="D52" s="170"/>
      <c r="E52" s="223"/>
    </row>
    <row r="53" spans="1:5" ht="22.5" customHeight="1">
      <c r="A53" s="22" t="s">
        <v>1625</v>
      </c>
      <c r="B53" s="170" t="s">
        <v>92</v>
      </c>
      <c r="C53" s="170" t="s">
        <v>92</v>
      </c>
      <c r="D53" s="170">
        <v>2</v>
      </c>
      <c r="E53" s="223" t="s">
        <v>92</v>
      </c>
    </row>
    <row r="54" spans="1:5" ht="23.25">
      <c r="A54" s="26" t="s">
        <v>2149</v>
      </c>
      <c r="B54" s="170"/>
      <c r="C54" s="170"/>
      <c r="D54" s="170"/>
      <c r="E54" s="223"/>
    </row>
    <row r="55" spans="1:5" ht="23.25">
      <c r="A55" s="22" t="s">
        <v>93</v>
      </c>
      <c r="B55" s="170">
        <v>29</v>
      </c>
      <c r="C55" s="170">
        <v>14</v>
      </c>
      <c r="D55" s="170">
        <v>134</v>
      </c>
      <c r="E55" s="223">
        <v>51</v>
      </c>
    </row>
    <row r="56" spans="1:5" ht="23.25">
      <c r="A56" s="26" t="s">
        <v>2152</v>
      </c>
      <c r="B56" s="170"/>
      <c r="C56" s="170"/>
      <c r="D56" s="170"/>
      <c r="E56" s="223"/>
    </row>
    <row r="57" spans="1:5">
      <c r="A57" s="157" t="s">
        <v>1626</v>
      </c>
      <c r="B57" s="170">
        <v>27</v>
      </c>
      <c r="C57" s="170">
        <v>16</v>
      </c>
      <c r="D57" s="170">
        <v>15</v>
      </c>
      <c r="E57" s="223">
        <v>8</v>
      </c>
    </row>
    <row r="58" spans="1:5">
      <c r="A58" s="207" t="s">
        <v>2298</v>
      </c>
      <c r="B58" s="166"/>
      <c r="C58" s="166"/>
      <c r="D58" s="166"/>
      <c r="E58" s="224"/>
    </row>
    <row r="59" spans="1:5">
      <c r="A59" s="200" t="s">
        <v>1520</v>
      </c>
      <c r="B59" s="166">
        <v>4</v>
      </c>
      <c r="C59" s="193">
        <v>3</v>
      </c>
      <c r="D59" s="181">
        <v>25</v>
      </c>
      <c r="E59" s="443">
        <v>15</v>
      </c>
    </row>
    <row r="60" spans="1:5" ht="23.25">
      <c r="A60" s="22" t="s">
        <v>1622</v>
      </c>
      <c r="B60" s="170">
        <v>4</v>
      </c>
      <c r="C60" s="170">
        <v>3</v>
      </c>
      <c r="D60" s="170">
        <v>25</v>
      </c>
      <c r="E60" s="223">
        <v>15</v>
      </c>
    </row>
    <row r="61" spans="1:5" ht="23.25">
      <c r="A61" s="26" t="s">
        <v>2145</v>
      </c>
      <c r="B61" s="170"/>
      <c r="C61" s="170"/>
      <c r="D61" s="170"/>
      <c r="E61" s="223"/>
    </row>
    <row r="62" spans="1:5">
      <c r="A62" s="200" t="s">
        <v>1521</v>
      </c>
      <c r="B62" s="166">
        <v>182</v>
      </c>
      <c r="C62" s="166">
        <v>97</v>
      </c>
      <c r="D62" s="166">
        <v>478</v>
      </c>
      <c r="E62" s="224">
        <v>281</v>
      </c>
    </row>
    <row r="63" spans="1:5" ht="23.25">
      <c r="A63" s="22" t="s">
        <v>1622</v>
      </c>
      <c r="B63" s="170">
        <v>117</v>
      </c>
      <c r="C63" s="170">
        <v>62</v>
      </c>
      <c r="D63" s="170">
        <v>266</v>
      </c>
      <c r="E63" s="223">
        <v>153</v>
      </c>
    </row>
    <row r="64" spans="1:5" ht="23.25">
      <c r="A64" s="26" t="s">
        <v>2145</v>
      </c>
      <c r="B64" s="170"/>
      <c r="C64" s="170"/>
      <c r="D64" s="170"/>
      <c r="E64" s="223"/>
    </row>
    <row r="65" spans="1:5">
      <c r="A65" s="667" t="s">
        <v>1623</v>
      </c>
      <c r="B65" s="439">
        <v>23</v>
      </c>
      <c r="C65" s="170">
        <v>16</v>
      </c>
      <c r="D65" s="170">
        <v>120</v>
      </c>
      <c r="E65" s="223">
        <v>77</v>
      </c>
    </row>
    <row r="66" spans="1:5">
      <c r="A66" s="26" t="s">
        <v>2146</v>
      </c>
      <c r="B66" s="170"/>
      <c r="C66" s="170"/>
      <c r="D66" s="170"/>
      <c r="E66" s="223"/>
    </row>
    <row r="67" spans="1:5" ht="24.75" customHeight="1">
      <c r="A67" s="22" t="s">
        <v>1624</v>
      </c>
      <c r="B67" s="170">
        <v>27</v>
      </c>
      <c r="C67" s="170">
        <v>12</v>
      </c>
      <c r="D67" s="170">
        <v>67</v>
      </c>
      <c r="E67" s="223">
        <v>35</v>
      </c>
    </row>
    <row r="68" spans="1:5" ht="23.25">
      <c r="A68" s="26" t="s">
        <v>2148</v>
      </c>
      <c r="B68" s="170"/>
      <c r="C68" s="170"/>
      <c r="D68" s="170"/>
      <c r="E68" s="223"/>
    </row>
    <row r="69" spans="1:5">
      <c r="A69" s="157" t="s">
        <v>1626</v>
      </c>
      <c r="B69" s="170">
        <v>15</v>
      </c>
      <c r="C69" s="170">
        <v>7</v>
      </c>
      <c r="D69" s="170">
        <v>25</v>
      </c>
      <c r="E69" s="223">
        <v>16</v>
      </c>
    </row>
    <row r="70" spans="1:5">
      <c r="A70" s="207" t="s">
        <v>2298</v>
      </c>
      <c r="B70" s="166"/>
      <c r="C70" s="166"/>
      <c r="D70" s="166"/>
      <c r="E70" s="224"/>
    </row>
    <row r="71" spans="1:5">
      <c r="A71" s="200" t="s">
        <v>1522</v>
      </c>
      <c r="B71" s="166">
        <v>465</v>
      </c>
      <c r="C71" s="166">
        <v>224</v>
      </c>
      <c r="D71" s="166">
        <v>976</v>
      </c>
      <c r="E71" s="224">
        <v>530</v>
      </c>
    </row>
    <row r="72" spans="1:5" ht="23.25">
      <c r="A72" s="22" t="s">
        <v>1622</v>
      </c>
      <c r="B72" s="170">
        <v>388</v>
      </c>
      <c r="C72" s="170">
        <v>191</v>
      </c>
      <c r="D72" s="170">
        <v>830</v>
      </c>
      <c r="E72" s="223">
        <v>451</v>
      </c>
    </row>
    <row r="73" spans="1:5" ht="23.25">
      <c r="A73" s="26" t="s">
        <v>2145</v>
      </c>
      <c r="B73" s="170"/>
      <c r="C73" s="170"/>
      <c r="D73" s="170"/>
      <c r="E73" s="223"/>
    </row>
    <row r="74" spans="1:5" ht="23.25">
      <c r="A74" s="22" t="s">
        <v>1624</v>
      </c>
      <c r="B74" s="170">
        <v>30</v>
      </c>
      <c r="C74" s="170">
        <v>10</v>
      </c>
      <c r="D74" s="170">
        <v>46</v>
      </c>
      <c r="E74" s="223">
        <v>22</v>
      </c>
    </row>
    <row r="75" spans="1:5" ht="23.25">
      <c r="A75" s="26" t="s">
        <v>2148</v>
      </c>
      <c r="B75" s="170"/>
      <c r="C75" s="170"/>
      <c r="D75" s="170"/>
      <c r="E75" s="223"/>
    </row>
    <row r="76" spans="1:5" ht="23.25">
      <c r="A76" s="22" t="s">
        <v>93</v>
      </c>
      <c r="B76" s="170">
        <v>8</v>
      </c>
      <c r="C76" s="170">
        <v>3</v>
      </c>
      <c r="D76" s="170">
        <v>50</v>
      </c>
      <c r="E76" s="223">
        <v>20</v>
      </c>
    </row>
    <row r="77" spans="1:5" ht="23.25">
      <c r="A77" s="26" t="s">
        <v>2152</v>
      </c>
      <c r="B77" s="170"/>
      <c r="C77" s="170"/>
      <c r="D77" s="170"/>
      <c r="E77" s="223"/>
    </row>
    <row r="78" spans="1:5">
      <c r="A78" s="157" t="s">
        <v>1626</v>
      </c>
      <c r="B78" s="170">
        <v>39</v>
      </c>
      <c r="C78" s="170">
        <v>20</v>
      </c>
      <c r="D78" s="170">
        <v>50</v>
      </c>
      <c r="E78" s="223">
        <v>37</v>
      </c>
    </row>
    <row r="79" spans="1:5">
      <c r="A79" s="207" t="s">
        <v>2298</v>
      </c>
      <c r="B79" s="166"/>
      <c r="C79" s="166"/>
      <c r="D79" s="166"/>
      <c r="E79" s="224"/>
    </row>
    <row r="80" spans="1:5">
      <c r="A80" s="200" t="s">
        <v>1523</v>
      </c>
      <c r="B80" s="166">
        <v>785</v>
      </c>
      <c r="C80" s="166">
        <v>362</v>
      </c>
      <c r="D80" s="166">
        <v>1799</v>
      </c>
      <c r="E80" s="224">
        <v>900</v>
      </c>
    </row>
    <row r="81" spans="1:5" ht="23.25">
      <c r="A81" s="22" t="s">
        <v>1622</v>
      </c>
      <c r="B81" s="170">
        <v>484</v>
      </c>
      <c r="C81" s="170">
        <v>231</v>
      </c>
      <c r="D81" s="170">
        <v>1093</v>
      </c>
      <c r="E81" s="223">
        <v>527</v>
      </c>
    </row>
    <row r="82" spans="1:5" ht="23.25">
      <c r="A82" s="26" t="s">
        <v>2145</v>
      </c>
      <c r="B82" s="170"/>
      <c r="C82" s="170"/>
      <c r="D82" s="170"/>
      <c r="E82" s="223"/>
    </row>
    <row r="83" spans="1:5">
      <c r="A83" s="667" t="s">
        <v>1623</v>
      </c>
      <c r="B83" s="439">
        <v>73</v>
      </c>
      <c r="C83" s="170">
        <v>49</v>
      </c>
      <c r="D83" s="170">
        <v>173</v>
      </c>
      <c r="E83" s="223">
        <v>113</v>
      </c>
    </row>
    <row r="84" spans="1:5">
      <c r="A84" s="26" t="s">
        <v>2146</v>
      </c>
      <c r="B84" s="170"/>
      <c r="C84" s="170"/>
      <c r="D84" s="170"/>
      <c r="E84" s="223"/>
    </row>
    <row r="85" spans="1:5" ht="23.25">
      <c r="A85" s="22" t="s">
        <v>1624</v>
      </c>
      <c r="B85" s="170">
        <v>26</v>
      </c>
      <c r="C85" s="170">
        <v>8</v>
      </c>
      <c r="D85" s="170">
        <v>96</v>
      </c>
      <c r="E85" s="223">
        <v>53</v>
      </c>
    </row>
    <row r="86" spans="1:5" ht="23.25">
      <c r="A86" s="26" t="s">
        <v>2148</v>
      </c>
      <c r="B86" s="170"/>
      <c r="C86" s="170"/>
      <c r="D86" s="170"/>
      <c r="E86" s="223"/>
    </row>
    <row r="87" spans="1:5" ht="23.25">
      <c r="A87" s="22" t="s">
        <v>1625</v>
      </c>
      <c r="B87" s="170">
        <v>26</v>
      </c>
      <c r="C87" s="170">
        <v>7</v>
      </c>
      <c r="D87" s="170">
        <v>106</v>
      </c>
      <c r="E87" s="223">
        <v>38</v>
      </c>
    </row>
    <row r="88" spans="1:5" ht="23.25">
      <c r="A88" s="26" t="s">
        <v>2149</v>
      </c>
      <c r="B88" s="170"/>
      <c r="C88" s="170"/>
      <c r="D88" s="170"/>
      <c r="E88" s="223"/>
    </row>
    <row r="89" spans="1:5" ht="22.5" customHeight="1">
      <c r="A89" s="22" t="s">
        <v>1628</v>
      </c>
      <c r="B89" s="170" t="s">
        <v>92</v>
      </c>
      <c r="C89" s="170" t="s">
        <v>92</v>
      </c>
      <c r="D89" s="170">
        <v>3</v>
      </c>
      <c r="E89" s="223">
        <v>2</v>
      </c>
    </row>
    <row r="90" spans="1:5" ht="23.25">
      <c r="A90" s="26" t="s">
        <v>2150</v>
      </c>
      <c r="B90" s="170"/>
      <c r="C90" s="170"/>
      <c r="D90" s="170"/>
      <c r="E90" s="223"/>
    </row>
    <row r="91" spans="1:5" ht="23.25">
      <c r="A91" s="22" t="s">
        <v>93</v>
      </c>
      <c r="B91" s="170">
        <v>1</v>
      </c>
      <c r="C91" s="170" t="s">
        <v>92</v>
      </c>
      <c r="D91" s="170">
        <v>2</v>
      </c>
      <c r="E91" s="223">
        <v>1</v>
      </c>
    </row>
    <row r="92" spans="1:5" ht="23.25">
      <c r="A92" s="26" t="s">
        <v>2152</v>
      </c>
      <c r="B92" s="170"/>
      <c r="C92" s="170"/>
      <c r="D92" s="170"/>
      <c r="E92" s="223"/>
    </row>
    <row r="93" spans="1:5">
      <c r="A93" s="157" t="s">
        <v>1626</v>
      </c>
      <c r="B93" s="170">
        <v>162</v>
      </c>
      <c r="C93" s="170">
        <v>63</v>
      </c>
      <c r="D93" s="170">
        <v>311</v>
      </c>
      <c r="E93" s="223">
        <v>163</v>
      </c>
    </row>
    <row r="94" spans="1:5">
      <c r="A94" s="207" t="s">
        <v>2298</v>
      </c>
      <c r="B94" s="166"/>
      <c r="C94" s="166"/>
      <c r="D94" s="166"/>
      <c r="E94" s="224"/>
    </row>
    <row r="95" spans="1:5">
      <c r="A95" s="157" t="s">
        <v>1541</v>
      </c>
      <c r="B95" s="170">
        <v>13</v>
      </c>
      <c r="C95" s="170">
        <v>4</v>
      </c>
      <c r="D95" s="170">
        <v>15</v>
      </c>
      <c r="E95" s="223">
        <v>3</v>
      </c>
    </row>
    <row r="96" spans="1:5" ht="13.5">
      <c r="A96" s="207" t="s">
        <v>2009</v>
      </c>
      <c r="B96" s="668"/>
      <c r="C96" s="668"/>
      <c r="D96" s="668"/>
      <c r="E96" s="669"/>
    </row>
    <row r="97" spans="1:5">
      <c r="A97" s="200" t="s">
        <v>1524</v>
      </c>
      <c r="B97" s="181">
        <v>14</v>
      </c>
      <c r="C97" s="181">
        <v>4</v>
      </c>
      <c r="D97" s="181">
        <v>65</v>
      </c>
      <c r="E97" s="443">
        <v>34</v>
      </c>
    </row>
    <row r="98" spans="1:5" ht="23.25">
      <c r="A98" s="22" t="s">
        <v>1622</v>
      </c>
      <c r="B98" s="170">
        <v>14</v>
      </c>
      <c r="C98" s="170">
        <v>4</v>
      </c>
      <c r="D98" s="170">
        <v>65</v>
      </c>
      <c r="E98" s="223">
        <v>34</v>
      </c>
    </row>
    <row r="99" spans="1:5" ht="23.25">
      <c r="A99" s="26" t="s">
        <v>2145</v>
      </c>
      <c r="B99" s="170"/>
      <c r="C99" s="170"/>
      <c r="D99" s="170"/>
      <c r="E99" s="223"/>
    </row>
    <row r="100" spans="1:5">
      <c r="A100" s="200" t="s">
        <v>1525</v>
      </c>
      <c r="B100" s="166">
        <v>22</v>
      </c>
      <c r="C100" s="444">
        <v>5</v>
      </c>
      <c r="D100" s="181">
        <v>94</v>
      </c>
      <c r="E100" s="443">
        <v>58</v>
      </c>
    </row>
    <row r="101" spans="1:5" ht="23.25">
      <c r="A101" s="22" t="s">
        <v>1622</v>
      </c>
      <c r="B101" s="170">
        <v>22</v>
      </c>
      <c r="C101" s="170">
        <v>5</v>
      </c>
      <c r="D101" s="170">
        <v>88</v>
      </c>
      <c r="E101" s="223">
        <v>54</v>
      </c>
    </row>
    <row r="102" spans="1:5" ht="23.25">
      <c r="A102" s="26" t="s">
        <v>2145</v>
      </c>
      <c r="B102" s="170"/>
      <c r="C102" s="170"/>
      <c r="D102" s="170"/>
      <c r="E102" s="223"/>
    </row>
    <row r="103" spans="1:5">
      <c r="A103" s="200" t="s">
        <v>1526</v>
      </c>
      <c r="B103" s="181">
        <v>39</v>
      </c>
      <c r="C103" s="181">
        <v>19</v>
      </c>
      <c r="D103" s="181">
        <v>173</v>
      </c>
      <c r="E103" s="443">
        <v>113</v>
      </c>
    </row>
    <row r="104" spans="1:5" ht="23.25">
      <c r="A104" s="22" t="s">
        <v>1622</v>
      </c>
      <c r="B104" s="170">
        <v>19</v>
      </c>
      <c r="C104" s="170">
        <v>6</v>
      </c>
      <c r="D104" s="170">
        <v>96</v>
      </c>
      <c r="E104" s="223">
        <v>61</v>
      </c>
    </row>
    <row r="105" spans="1:5" ht="23.25">
      <c r="A105" s="26" t="s">
        <v>2145</v>
      </c>
      <c r="B105" s="170"/>
      <c r="C105" s="170"/>
      <c r="D105" s="170"/>
      <c r="E105" s="223"/>
    </row>
    <row r="106" spans="1:5">
      <c r="A106" s="667" t="s">
        <v>1623</v>
      </c>
      <c r="B106" s="439">
        <v>20</v>
      </c>
      <c r="C106" s="170">
        <v>13</v>
      </c>
      <c r="D106" s="170">
        <v>77</v>
      </c>
      <c r="E106" s="223">
        <v>52</v>
      </c>
    </row>
    <row r="107" spans="1:5">
      <c r="A107" s="26" t="s">
        <v>2146</v>
      </c>
      <c r="B107" s="170"/>
      <c r="C107" s="170"/>
      <c r="D107" s="170"/>
      <c r="E107" s="223"/>
    </row>
    <row r="108" spans="1:5">
      <c r="A108" s="200" t="s">
        <v>1527</v>
      </c>
      <c r="B108" s="166">
        <v>169</v>
      </c>
      <c r="C108" s="166">
        <v>79</v>
      </c>
      <c r="D108" s="166">
        <v>425</v>
      </c>
      <c r="E108" s="224">
        <v>232</v>
      </c>
    </row>
    <row r="109" spans="1:5" ht="23.25">
      <c r="A109" s="22" t="s">
        <v>1622</v>
      </c>
      <c r="B109" s="170">
        <v>95</v>
      </c>
      <c r="C109" s="170">
        <v>44</v>
      </c>
      <c r="D109" s="170">
        <v>246</v>
      </c>
      <c r="E109" s="223">
        <v>139</v>
      </c>
    </row>
    <row r="110" spans="1:5" ht="23.25">
      <c r="A110" s="26" t="s">
        <v>2145</v>
      </c>
      <c r="B110" s="170"/>
      <c r="C110" s="170"/>
      <c r="D110" s="170"/>
      <c r="E110" s="223"/>
    </row>
    <row r="111" spans="1:5">
      <c r="A111" s="667" t="s">
        <v>1623</v>
      </c>
      <c r="B111" s="439">
        <v>34</v>
      </c>
      <c r="C111" s="170">
        <v>17</v>
      </c>
      <c r="D111" s="170">
        <v>88</v>
      </c>
      <c r="E111" s="223">
        <v>57</v>
      </c>
    </row>
    <row r="112" spans="1:5">
      <c r="A112" s="26" t="s">
        <v>2146</v>
      </c>
      <c r="B112" s="170"/>
      <c r="C112" s="170"/>
      <c r="D112" s="170"/>
      <c r="E112" s="223"/>
    </row>
    <row r="113" spans="1:5" ht="23.25">
      <c r="A113" s="22" t="s">
        <v>1629</v>
      </c>
      <c r="B113" s="170">
        <v>4</v>
      </c>
      <c r="C113" s="170">
        <v>3</v>
      </c>
      <c r="D113" s="170">
        <v>12</v>
      </c>
      <c r="E113" s="223">
        <v>3</v>
      </c>
    </row>
    <row r="114" spans="1:5" ht="22.5" customHeight="1">
      <c r="A114" s="26" t="s">
        <v>2147</v>
      </c>
      <c r="B114" s="170"/>
      <c r="C114" s="170"/>
      <c r="D114" s="170"/>
      <c r="E114" s="223"/>
    </row>
    <row r="115" spans="1:5" ht="23.25">
      <c r="A115" s="22" t="s">
        <v>1624</v>
      </c>
      <c r="B115" s="170">
        <v>26</v>
      </c>
      <c r="C115" s="170">
        <v>10</v>
      </c>
      <c r="D115" s="170">
        <v>45</v>
      </c>
      <c r="E115" s="223">
        <v>18</v>
      </c>
    </row>
    <row r="116" spans="1:5" ht="26.25" customHeight="1">
      <c r="A116" s="26" t="s">
        <v>2148</v>
      </c>
      <c r="B116" s="170"/>
      <c r="C116" s="170"/>
      <c r="D116" s="170"/>
      <c r="E116" s="223"/>
    </row>
    <row r="117" spans="1:5" ht="23.25">
      <c r="A117" s="22" t="s">
        <v>1625</v>
      </c>
      <c r="B117" s="170" t="s">
        <v>92</v>
      </c>
      <c r="C117" s="170" t="s">
        <v>92</v>
      </c>
      <c r="D117" s="170">
        <v>13</v>
      </c>
      <c r="E117" s="223">
        <v>5</v>
      </c>
    </row>
    <row r="118" spans="1:5" ht="23.25">
      <c r="A118" s="26" t="s">
        <v>2149</v>
      </c>
      <c r="B118" s="170"/>
      <c r="C118" s="170"/>
      <c r="D118" s="170"/>
      <c r="E118" s="223"/>
    </row>
    <row r="119" spans="1:5">
      <c r="A119" s="157" t="s">
        <v>1626</v>
      </c>
      <c r="B119" s="170">
        <v>10</v>
      </c>
      <c r="C119" s="170">
        <v>5</v>
      </c>
      <c r="D119" s="170">
        <v>21</v>
      </c>
      <c r="E119" s="223">
        <v>10</v>
      </c>
    </row>
    <row r="120" spans="1:5">
      <c r="A120" s="207" t="s">
        <v>2298</v>
      </c>
      <c r="B120" s="166"/>
      <c r="C120" s="166"/>
      <c r="D120" s="166"/>
      <c r="E120" s="224"/>
    </row>
    <row r="121" spans="1:5" ht="13.5" customHeight="1">
      <c r="A121" s="200" t="s">
        <v>1528</v>
      </c>
      <c r="B121" s="166">
        <v>275</v>
      </c>
      <c r="C121" s="166">
        <v>128</v>
      </c>
      <c r="D121" s="166">
        <v>631</v>
      </c>
      <c r="E121" s="224">
        <v>323</v>
      </c>
    </row>
    <row r="122" spans="1:5" ht="23.25">
      <c r="A122" s="22" t="s">
        <v>1622</v>
      </c>
      <c r="B122" s="170">
        <v>205</v>
      </c>
      <c r="C122" s="170">
        <v>92</v>
      </c>
      <c r="D122" s="170">
        <v>411</v>
      </c>
      <c r="E122" s="223">
        <v>195</v>
      </c>
    </row>
    <row r="123" spans="1:5" ht="23.25">
      <c r="A123" s="26" t="s">
        <v>2145</v>
      </c>
      <c r="B123" s="170"/>
      <c r="C123" s="170"/>
      <c r="D123" s="170"/>
      <c r="E123" s="223"/>
    </row>
    <row r="124" spans="1:5" ht="15.75" customHeight="1">
      <c r="A124" s="667" t="s">
        <v>1623</v>
      </c>
      <c r="B124" s="439">
        <v>48</v>
      </c>
      <c r="C124" s="170">
        <v>27</v>
      </c>
      <c r="D124" s="170">
        <v>161</v>
      </c>
      <c r="E124" s="223">
        <v>104</v>
      </c>
    </row>
    <row r="125" spans="1:5">
      <c r="A125" s="26" t="s">
        <v>2146</v>
      </c>
      <c r="B125" s="170"/>
      <c r="C125" s="170"/>
      <c r="D125" s="170"/>
      <c r="E125" s="223"/>
    </row>
    <row r="126" spans="1:5" ht="23.25">
      <c r="A126" s="22" t="s">
        <v>1624</v>
      </c>
      <c r="B126" s="170">
        <v>15</v>
      </c>
      <c r="C126" s="170">
        <v>7</v>
      </c>
      <c r="D126" s="170">
        <v>46</v>
      </c>
      <c r="E126" s="223">
        <v>21</v>
      </c>
    </row>
    <row r="127" spans="1:5" ht="23.25">
      <c r="A127" s="26" t="s">
        <v>2148</v>
      </c>
      <c r="B127" s="170"/>
      <c r="C127" s="170"/>
      <c r="D127" s="170"/>
      <c r="E127" s="223"/>
    </row>
    <row r="128" spans="1:5">
      <c r="A128" s="157" t="s">
        <v>1626</v>
      </c>
      <c r="B128" s="170">
        <v>7</v>
      </c>
      <c r="C128" s="170">
        <v>2</v>
      </c>
      <c r="D128" s="170">
        <v>13</v>
      </c>
      <c r="E128" s="223">
        <v>3</v>
      </c>
    </row>
    <row r="129" spans="1:5">
      <c r="A129" s="207" t="s">
        <v>2298</v>
      </c>
      <c r="B129" s="166"/>
      <c r="C129" s="166"/>
      <c r="D129" s="166"/>
      <c r="E129" s="224"/>
    </row>
    <row r="130" spans="1:5">
      <c r="A130" s="200" t="s">
        <v>1529</v>
      </c>
      <c r="B130" s="166">
        <v>16</v>
      </c>
      <c r="C130" s="166">
        <v>8</v>
      </c>
      <c r="D130" s="181">
        <v>93</v>
      </c>
      <c r="E130" s="443">
        <v>56</v>
      </c>
    </row>
    <row r="131" spans="1:5" ht="23.25">
      <c r="A131" s="22" t="s">
        <v>1622</v>
      </c>
      <c r="B131" s="170">
        <v>16</v>
      </c>
      <c r="C131" s="170">
        <v>8</v>
      </c>
      <c r="D131" s="170">
        <v>93</v>
      </c>
      <c r="E131" s="223">
        <v>56</v>
      </c>
    </row>
    <row r="132" spans="1:5" ht="23.25">
      <c r="A132" s="26" t="s">
        <v>2145</v>
      </c>
      <c r="B132" s="170"/>
      <c r="C132" s="170"/>
      <c r="D132" s="170"/>
      <c r="E132" s="223"/>
    </row>
    <row r="133" spans="1:5">
      <c r="A133" s="200" t="s">
        <v>1530</v>
      </c>
      <c r="B133" s="166">
        <v>83</v>
      </c>
      <c r="C133" s="166">
        <v>37</v>
      </c>
      <c r="D133" s="166">
        <v>155</v>
      </c>
      <c r="E133" s="224">
        <v>82</v>
      </c>
    </row>
    <row r="134" spans="1:5" ht="23.25">
      <c r="A134" s="22" t="s">
        <v>1622</v>
      </c>
      <c r="B134" s="170">
        <v>79</v>
      </c>
      <c r="C134" s="170">
        <v>36</v>
      </c>
      <c r="D134" s="170">
        <v>134</v>
      </c>
      <c r="E134" s="223">
        <v>77</v>
      </c>
    </row>
    <row r="135" spans="1:5" ht="23.25">
      <c r="A135" s="26" t="s">
        <v>2145</v>
      </c>
      <c r="B135" s="170"/>
      <c r="C135" s="170"/>
      <c r="D135" s="170"/>
      <c r="E135" s="223"/>
    </row>
    <row r="136" spans="1:5" ht="22.5" customHeight="1">
      <c r="A136" s="22" t="s">
        <v>1628</v>
      </c>
      <c r="B136" s="170">
        <v>4</v>
      </c>
      <c r="C136" s="170">
        <v>1</v>
      </c>
      <c r="D136" s="170">
        <v>18</v>
      </c>
      <c r="E136" s="223">
        <v>4</v>
      </c>
    </row>
    <row r="137" spans="1:5" ht="23.25">
      <c r="A137" s="26" t="s">
        <v>2150</v>
      </c>
      <c r="B137" s="170"/>
      <c r="C137" s="170"/>
      <c r="D137" s="170"/>
      <c r="E137" s="223"/>
    </row>
    <row r="138" spans="1:5">
      <c r="A138" s="157" t="s">
        <v>1626</v>
      </c>
      <c r="B138" s="170" t="s">
        <v>92</v>
      </c>
      <c r="C138" s="170" t="s">
        <v>92</v>
      </c>
      <c r="D138" s="170">
        <v>3</v>
      </c>
      <c r="E138" s="223">
        <v>1</v>
      </c>
    </row>
    <row r="139" spans="1:5">
      <c r="A139" s="207" t="s">
        <v>2298</v>
      </c>
      <c r="B139" s="166"/>
      <c r="C139" s="166"/>
      <c r="D139" s="166"/>
      <c r="E139" s="224"/>
    </row>
    <row r="140" spans="1:5">
      <c r="A140" s="200" t="s">
        <v>1531</v>
      </c>
      <c r="B140" s="166">
        <v>391</v>
      </c>
      <c r="C140" s="166">
        <v>202</v>
      </c>
      <c r="D140" s="166">
        <v>629</v>
      </c>
      <c r="E140" s="224">
        <v>328</v>
      </c>
    </row>
    <row r="141" spans="1:5" ht="23.25">
      <c r="A141" s="22" t="s">
        <v>1622</v>
      </c>
      <c r="B141" s="170">
        <v>299</v>
      </c>
      <c r="C141" s="170">
        <v>146</v>
      </c>
      <c r="D141" s="170">
        <v>414</v>
      </c>
      <c r="E141" s="223">
        <v>207</v>
      </c>
    </row>
    <row r="142" spans="1:5" ht="23.25">
      <c r="A142" s="26" t="s">
        <v>2145</v>
      </c>
      <c r="B142" s="170"/>
      <c r="C142" s="170"/>
      <c r="D142" s="170"/>
      <c r="E142" s="223"/>
    </row>
    <row r="143" spans="1:5">
      <c r="A143" s="667" t="s">
        <v>1623</v>
      </c>
      <c r="B143" s="439">
        <v>46</v>
      </c>
      <c r="C143" s="170">
        <v>29</v>
      </c>
      <c r="D143" s="170">
        <v>139</v>
      </c>
      <c r="E143" s="223">
        <v>88</v>
      </c>
    </row>
    <row r="144" spans="1:5">
      <c r="A144" s="26" t="s">
        <v>2146</v>
      </c>
      <c r="B144" s="170"/>
      <c r="C144" s="170"/>
      <c r="D144" s="170"/>
      <c r="E144" s="223"/>
    </row>
    <row r="145" spans="1:5" ht="23.25">
      <c r="A145" s="22" t="s">
        <v>1629</v>
      </c>
      <c r="B145" s="170">
        <v>31</v>
      </c>
      <c r="C145" s="170">
        <v>17</v>
      </c>
      <c r="D145" s="170" t="s">
        <v>92</v>
      </c>
      <c r="E145" s="223" t="s">
        <v>92</v>
      </c>
    </row>
    <row r="146" spans="1:5" ht="23.25" customHeight="1">
      <c r="A146" s="26" t="s">
        <v>2147</v>
      </c>
      <c r="B146" s="170"/>
      <c r="C146" s="170"/>
      <c r="D146" s="170"/>
      <c r="E146" s="223"/>
    </row>
    <row r="147" spans="1:5" ht="23.25">
      <c r="A147" s="22" t="s">
        <v>1624</v>
      </c>
      <c r="B147" s="170" t="s">
        <v>92</v>
      </c>
      <c r="C147" s="170" t="s">
        <v>92</v>
      </c>
      <c r="D147" s="170">
        <v>52</v>
      </c>
      <c r="E147" s="223">
        <v>21</v>
      </c>
    </row>
    <row r="148" spans="1:5" ht="23.25">
      <c r="A148" s="26" t="s">
        <v>2148</v>
      </c>
      <c r="B148" s="170"/>
      <c r="C148" s="170"/>
      <c r="D148" s="170"/>
      <c r="E148" s="223"/>
    </row>
    <row r="149" spans="1:5">
      <c r="A149" s="157" t="s">
        <v>1626</v>
      </c>
      <c r="B149" s="170">
        <v>15</v>
      </c>
      <c r="C149" s="170">
        <v>10</v>
      </c>
      <c r="D149" s="170">
        <v>24</v>
      </c>
      <c r="E149" s="223">
        <v>12</v>
      </c>
    </row>
    <row r="150" spans="1:5">
      <c r="A150" s="207" t="s">
        <v>2298</v>
      </c>
      <c r="B150" s="166"/>
      <c r="C150" s="166"/>
      <c r="D150" s="166"/>
      <c r="E150" s="224"/>
    </row>
    <row r="151" spans="1:5">
      <c r="A151" s="200" t="s">
        <v>1532</v>
      </c>
      <c r="B151" s="181">
        <v>76</v>
      </c>
      <c r="C151" s="181">
        <v>43</v>
      </c>
      <c r="D151" s="181">
        <v>239</v>
      </c>
      <c r="E151" s="443">
        <v>124</v>
      </c>
    </row>
    <row r="152" spans="1:5" ht="23.25">
      <c r="A152" s="22" t="s">
        <v>1622</v>
      </c>
      <c r="B152" s="170">
        <v>57</v>
      </c>
      <c r="C152" s="170">
        <v>27</v>
      </c>
      <c r="D152" s="170">
        <v>133</v>
      </c>
      <c r="E152" s="223">
        <v>67</v>
      </c>
    </row>
    <row r="153" spans="1:5" ht="23.25">
      <c r="A153" s="26" t="s">
        <v>2145</v>
      </c>
      <c r="B153" s="170"/>
      <c r="C153" s="170"/>
      <c r="D153" s="170"/>
      <c r="E153" s="223"/>
    </row>
    <row r="154" spans="1:5">
      <c r="A154" s="667" t="s">
        <v>1623</v>
      </c>
      <c r="B154" s="439">
        <v>18</v>
      </c>
      <c r="C154" s="170">
        <v>15</v>
      </c>
      <c r="D154" s="170">
        <v>95</v>
      </c>
      <c r="E154" s="223">
        <v>52</v>
      </c>
    </row>
    <row r="155" spans="1:5">
      <c r="A155" s="26" t="s">
        <v>2146</v>
      </c>
      <c r="B155" s="170"/>
      <c r="C155" s="170"/>
      <c r="D155" s="170"/>
      <c r="E155" s="223"/>
    </row>
    <row r="156" spans="1:5" ht="23.25">
      <c r="A156" s="22" t="s">
        <v>1629</v>
      </c>
      <c r="B156" s="170">
        <v>1</v>
      </c>
      <c r="C156" s="170">
        <v>1</v>
      </c>
      <c r="D156" s="170">
        <v>4</v>
      </c>
      <c r="E156" s="223">
        <v>3</v>
      </c>
    </row>
    <row r="157" spans="1:5" ht="23.25">
      <c r="A157" s="26" t="s">
        <v>2147</v>
      </c>
      <c r="B157" s="170"/>
      <c r="C157" s="170"/>
      <c r="D157" s="170"/>
      <c r="E157" s="223"/>
    </row>
    <row r="158" spans="1:5" ht="23.25">
      <c r="A158" s="22" t="s">
        <v>1624</v>
      </c>
      <c r="B158" s="170" t="s">
        <v>92</v>
      </c>
      <c r="C158" s="170" t="s">
        <v>92</v>
      </c>
      <c r="D158" s="170">
        <v>7</v>
      </c>
      <c r="E158" s="223">
        <v>2</v>
      </c>
    </row>
    <row r="159" spans="1:5" ht="23.25">
      <c r="A159" s="26" t="s">
        <v>2148</v>
      </c>
      <c r="B159" s="170"/>
      <c r="C159" s="170"/>
      <c r="D159" s="170"/>
      <c r="E159" s="223"/>
    </row>
  </sheetData>
  <mergeCells count="7">
    <mergeCell ref="A31:E31"/>
    <mergeCell ref="A6:A7"/>
    <mergeCell ref="B6:C6"/>
    <mergeCell ref="D6:E6"/>
    <mergeCell ref="A10:E10"/>
    <mergeCell ref="A11:E11"/>
    <mergeCell ref="A30:E30"/>
  </mergeCells>
  <hyperlinks>
    <hyperlink ref="A1" location="'SPIS TABLIC'!A1" display="'SPIS TABLIC'!A1" xr:uid="{00000000-0004-0000-2100-000000000000}"/>
    <hyperlink ref="A2" location="'SPIS TABLIC'!A1" display="Return to list of tables" xr:uid="{00000000-0004-0000-2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9AA6"/>
  </sheetPr>
  <dimension ref="A1:K72"/>
  <sheetViews>
    <sheetView workbookViewId="0">
      <selection activeCell="A4" sqref="A4"/>
    </sheetView>
  </sheetViews>
  <sheetFormatPr defaultColWidth="9" defaultRowHeight="14.1" customHeight="1"/>
  <cols>
    <col min="1" max="1" width="28" style="139" customWidth="1"/>
    <col min="2" max="8" width="13.625" style="139" customWidth="1"/>
    <col min="9" max="16384" width="9" style="139"/>
  </cols>
  <sheetData>
    <row r="1" spans="1:11" ht="14.1" customHeight="1">
      <c r="A1" s="3" t="s">
        <v>70</v>
      </c>
    </row>
    <row r="2" spans="1:11" ht="14.1" customHeight="1">
      <c r="A2" s="3" t="s">
        <v>71</v>
      </c>
    </row>
    <row r="4" spans="1:11" s="445" customFormat="1" ht="14.1" customHeight="1">
      <c r="A4" s="670" t="s">
        <v>2277</v>
      </c>
      <c r="B4" s="149"/>
      <c r="C4" s="149"/>
      <c r="D4" s="149"/>
      <c r="E4" s="149"/>
      <c r="F4" s="149"/>
      <c r="G4" s="149"/>
      <c r="H4" s="149"/>
    </row>
    <row r="5" spans="1:11" s="445" customFormat="1" ht="13.5" customHeight="1">
      <c r="A5" s="683" t="s">
        <v>2202</v>
      </c>
      <c r="B5" s="682"/>
      <c r="C5" s="682"/>
      <c r="D5" s="682"/>
      <c r="E5" s="682"/>
      <c r="F5" s="682"/>
      <c r="G5" s="682"/>
      <c r="H5" s="682"/>
      <c r="I5" s="682"/>
      <c r="J5" s="210"/>
      <c r="K5" s="210"/>
    </row>
    <row r="6" spans="1:11" ht="49.5" customHeight="1">
      <c r="A6" s="446" t="s">
        <v>1557</v>
      </c>
      <c r="B6" s="164" t="s">
        <v>1630</v>
      </c>
      <c r="C6" s="164" t="s">
        <v>1631</v>
      </c>
      <c r="D6" s="164" t="s">
        <v>1632</v>
      </c>
      <c r="E6" s="164" t="s">
        <v>1633</v>
      </c>
      <c r="F6" s="164" t="s">
        <v>1634</v>
      </c>
      <c r="G6" s="164" t="s">
        <v>1635</v>
      </c>
      <c r="H6" s="214" t="s">
        <v>1636</v>
      </c>
    </row>
    <row r="7" spans="1:11" ht="14.1" customHeight="1">
      <c r="A7" s="21" t="s">
        <v>79</v>
      </c>
      <c r="B7" s="593">
        <v>7100</v>
      </c>
      <c r="C7" s="593">
        <v>3486</v>
      </c>
      <c r="D7" s="593">
        <v>2234</v>
      </c>
      <c r="E7" s="593">
        <v>911</v>
      </c>
      <c r="F7" s="593">
        <v>299</v>
      </c>
      <c r="G7" s="593">
        <v>100</v>
      </c>
      <c r="H7" s="594">
        <v>70</v>
      </c>
    </row>
    <row r="8" spans="1:11" ht="14.1" customHeight="1">
      <c r="A8" s="17" t="s">
        <v>81</v>
      </c>
      <c r="B8" s="595"/>
      <c r="C8" s="595"/>
      <c r="D8" s="595"/>
      <c r="E8" s="595"/>
      <c r="F8" s="595"/>
      <c r="G8" s="595"/>
      <c r="H8" s="596"/>
    </row>
    <row r="9" spans="1:11" ht="14.1" customHeight="1">
      <c r="A9" s="872" t="s">
        <v>1559</v>
      </c>
      <c r="B9" s="872"/>
      <c r="C9" s="872"/>
      <c r="D9" s="872"/>
      <c r="E9" s="872"/>
      <c r="F9" s="872"/>
      <c r="G9" s="872"/>
      <c r="H9" s="872"/>
      <c r="I9" s="447"/>
    </row>
    <row r="10" spans="1:11" ht="14.1" customHeight="1">
      <c r="A10" s="873" t="s">
        <v>1560</v>
      </c>
      <c r="B10" s="873"/>
      <c r="C10" s="873"/>
      <c r="D10" s="873"/>
      <c r="E10" s="873"/>
      <c r="F10" s="873"/>
      <c r="G10" s="873"/>
      <c r="H10" s="873"/>
      <c r="I10" s="447"/>
    </row>
    <row r="11" spans="1:11" ht="14.1" customHeight="1">
      <c r="A11" s="157" t="s">
        <v>1561</v>
      </c>
      <c r="B11" s="597">
        <v>95</v>
      </c>
      <c r="C11" s="597">
        <v>44</v>
      </c>
      <c r="D11" s="597">
        <v>34</v>
      </c>
      <c r="E11" s="597">
        <v>14</v>
      </c>
      <c r="F11" s="597">
        <v>1</v>
      </c>
      <c r="G11" s="598">
        <v>2</v>
      </c>
      <c r="H11" s="599" t="s">
        <v>92</v>
      </c>
    </row>
    <row r="12" spans="1:11" ht="14.1" customHeight="1">
      <c r="A12" s="207" t="s">
        <v>1562</v>
      </c>
      <c r="B12" s="600"/>
      <c r="C12" s="600"/>
      <c r="D12" s="600"/>
      <c r="E12" s="600"/>
      <c r="F12" s="600"/>
      <c r="G12" s="600"/>
      <c r="H12" s="601"/>
    </row>
    <row r="13" spans="1:11" ht="14.1" customHeight="1">
      <c r="A13" s="157" t="s">
        <v>1563</v>
      </c>
      <c r="B13" s="597">
        <v>96</v>
      </c>
      <c r="C13" s="597">
        <v>46</v>
      </c>
      <c r="D13" s="597">
        <v>42</v>
      </c>
      <c r="E13" s="597">
        <v>6</v>
      </c>
      <c r="F13" s="597">
        <v>2</v>
      </c>
      <c r="G13" s="598" t="s">
        <v>92</v>
      </c>
      <c r="H13" s="599" t="s">
        <v>92</v>
      </c>
    </row>
    <row r="14" spans="1:11" ht="14.1" customHeight="1">
      <c r="A14" s="207" t="s">
        <v>1564</v>
      </c>
      <c r="B14" s="600"/>
      <c r="C14" s="600"/>
      <c r="D14" s="600"/>
      <c r="E14" s="600"/>
      <c r="F14" s="600"/>
      <c r="G14" s="600"/>
      <c r="H14" s="601"/>
    </row>
    <row r="15" spans="1:11" ht="14.1" customHeight="1">
      <c r="A15" s="157" t="s">
        <v>1565</v>
      </c>
      <c r="B15" s="597">
        <v>164</v>
      </c>
      <c r="C15" s="597">
        <v>74</v>
      </c>
      <c r="D15" s="597">
        <v>50</v>
      </c>
      <c r="E15" s="597">
        <v>24</v>
      </c>
      <c r="F15" s="597">
        <v>10</v>
      </c>
      <c r="G15" s="597">
        <v>6</v>
      </c>
      <c r="H15" s="599" t="s">
        <v>92</v>
      </c>
    </row>
    <row r="16" spans="1:11" ht="14.1" customHeight="1">
      <c r="A16" s="207" t="s">
        <v>1566</v>
      </c>
      <c r="B16" s="602"/>
      <c r="C16" s="602"/>
      <c r="D16" s="602"/>
      <c r="E16" s="602"/>
      <c r="F16" s="602"/>
      <c r="G16" s="602"/>
      <c r="H16" s="603"/>
    </row>
    <row r="17" spans="1:8" ht="14.1" customHeight="1">
      <c r="A17" s="157" t="s">
        <v>1567</v>
      </c>
      <c r="B17" s="597">
        <v>33</v>
      </c>
      <c r="C17" s="597">
        <v>14</v>
      </c>
      <c r="D17" s="597">
        <v>14</v>
      </c>
      <c r="E17" s="597">
        <v>3</v>
      </c>
      <c r="F17" s="597">
        <v>2</v>
      </c>
      <c r="G17" s="597" t="s">
        <v>92</v>
      </c>
      <c r="H17" s="604" t="s">
        <v>92</v>
      </c>
    </row>
    <row r="18" spans="1:8" ht="14.1" customHeight="1">
      <c r="A18" s="207" t="s">
        <v>1568</v>
      </c>
      <c r="B18" s="600"/>
      <c r="C18" s="600"/>
      <c r="D18" s="600"/>
      <c r="E18" s="600"/>
      <c r="F18" s="600"/>
      <c r="G18" s="600"/>
      <c r="H18" s="601"/>
    </row>
    <row r="19" spans="1:8" ht="14.1" customHeight="1">
      <c r="A19" s="157" t="s">
        <v>1569</v>
      </c>
      <c r="B19" s="597">
        <v>38</v>
      </c>
      <c r="C19" s="597">
        <v>18</v>
      </c>
      <c r="D19" s="597">
        <v>14</v>
      </c>
      <c r="E19" s="597">
        <v>4</v>
      </c>
      <c r="F19" s="597" t="s">
        <v>92</v>
      </c>
      <c r="G19" s="598">
        <v>1</v>
      </c>
      <c r="H19" s="604">
        <v>1</v>
      </c>
    </row>
    <row r="20" spans="1:8" ht="14.1" customHeight="1">
      <c r="A20" s="207" t="s">
        <v>1570</v>
      </c>
      <c r="B20" s="600"/>
      <c r="C20" s="600"/>
      <c r="D20" s="600"/>
      <c r="E20" s="600"/>
      <c r="F20" s="600"/>
      <c r="G20" s="600"/>
      <c r="H20" s="601"/>
    </row>
    <row r="21" spans="1:8" ht="14.1" customHeight="1">
      <c r="A21" s="157" t="s">
        <v>1571</v>
      </c>
      <c r="B21" s="597">
        <v>299</v>
      </c>
      <c r="C21" s="597">
        <v>107</v>
      </c>
      <c r="D21" s="597">
        <v>93</v>
      </c>
      <c r="E21" s="597">
        <v>64</v>
      </c>
      <c r="F21" s="597">
        <v>19</v>
      </c>
      <c r="G21" s="597">
        <v>8</v>
      </c>
      <c r="H21" s="599">
        <v>8</v>
      </c>
    </row>
    <row r="22" spans="1:8" ht="14.1" customHeight="1">
      <c r="A22" s="207" t="s">
        <v>1572</v>
      </c>
      <c r="B22" s="602"/>
      <c r="C22" s="602"/>
      <c r="D22" s="602"/>
      <c r="E22" s="602"/>
      <c r="F22" s="602"/>
      <c r="G22" s="602"/>
      <c r="H22" s="603"/>
    </row>
    <row r="23" spans="1:8" ht="14.1" customHeight="1">
      <c r="A23" s="157" t="s">
        <v>1573</v>
      </c>
      <c r="B23" s="597">
        <v>8</v>
      </c>
      <c r="C23" s="597">
        <v>4</v>
      </c>
      <c r="D23" s="597">
        <v>3</v>
      </c>
      <c r="E23" s="597" t="s">
        <v>92</v>
      </c>
      <c r="F23" s="598" t="s">
        <v>92</v>
      </c>
      <c r="G23" s="598" t="s">
        <v>92</v>
      </c>
      <c r="H23" s="604">
        <v>1</v>
      </c>
    </row>
    <row r="24" spans="1:8" ht="14.1" customHeight="1">
      <c r="A24" s="207" t="s">
        <v>1574</v>
      </c>
      <c r="B24" s="602"/>
      <c r="C24" s="602"/>
      <c r="D24" s="602"/>
      <c r="E24" s="602"/>
      <c r="F24" s="602"/>
      <c r="G24" s="602"/>
      <c r="H24" s="603"/>
    </row>
    <row r="25" spans="1:8" ht="14.1" customHeight="1">
      <c r="A25" s="157" t="s">
        <v>1575</v>
      </c>
      <c r="B25" s="597">
        <v>15</v>
      </c>
      <c r="C25" s="597">
        <v>6</v>
      </c>
      <c r="D25" s="597">
        <v>8</v>
      </c>
      <c r="E25" s="597" t="s">
        <v>92</v>
      </c>
      <c r="F25" s="597" t="s">
        <v>92</v>
      </c>
      <c r="G25" s="598">
        <v>1</v>
      </c>
      <c r="H25" s="604" t="s">
        <v>92</v>
      </c>
    </row>
    <row r="26" spans="1:8" ht="14.1" customHeight="1">
      <c r="A26" s="207" t="s">
        <v>1576</v>
      </c>
      <c r="B26" s="600"/>
      <c r="C26" s="600"/>
      <c r="D26" s="600"/>
      <c r="E26" s="600"/>
      <c r="F26" s="600"/>
      <c r="G26" s="600"/>
      <c r="H26" s="601"/>
    </row>
    <row r="27" spans="1:8" ht="14.1" customHeight="1">
      <c r="A27" s="157" t="s">
        <v>1577</v>
      </c>
      <c r="B27" s="597">
        <v>365</v>
      </c>
      <c r="C27" s="597">
        <v>207</v>
      </c>
      <c r="D27" s="597">
        <v>92</v>
      </c>
      <c r="E27" s="597">
        <v>46</v>
      </c>
      <c r="F27" s="597">
        <v>12</v>
      </c>
      <c r="G27" s="597">
        <v>4</v>
      </c>
      <c r="H27" s="599">
        <v>4</v>
      </c>
    </row>
    <row r="28" spans="1:8" ht="14.1" customHeight="1">
      <c r="A28" s="207" t="s">
        <v>1578</v>
      </c>
      <c r="B28" s="602"/>
      <c r="C28" s="602"/>
      <c r="D28" s="602"/>
      <c r="E28" s="602"/>
      <c r="F28" s="602"/>
      <c r="G28" s="602"/>
      <c r="H28" s="603"/>
    </row>
    <row r="29" spans="1:8" ht="14.1" customHeight="1">
      <c r="A29" s="157" t="s">
        <v>1579</v>
      </c>
      <c r="B29" s="597">
        <v>35</v>
      </c>
      <c r="C29" s="597">
        <v>14</v>
      </c>
      <c r="D29" s="597">
        <v>12</v>
      </c>
      <c r="E29" s="597">
        <v>4</v>
      </c>
      <c r="F29" s="597">
        <v>4</v>
      </c>
      <c r="G29" s="598" t="s">
        <v>92</v>
      </c>
      <c r="H29" s="604">
        <v>1</v>
      </c>
    </row>
    <row r="30" spans="1:8" ht="14.1" customHeight="1">
      <c r="A30" s="207" t="s">
        <v>1580</v>
      </c>
      <c r="B30" s="602"/>
      <c r="C30" s="602"/>
      <c r="D30" s="602"/>
      <c r="E30" s="602"/>
      <c r="F30" s="602"/>
      <c r="G30" s="602"/>
      <c r="H30" s="603"/>
    </row>
    <row r="31" spans="1:8" ht="14.1" customHeight="1">
      <c r="A31" s="157" t="s">
        <v>1581</v>
      </c>
      <c r="B31" s="597">
        <v>68</v>
      </c>
      <c r="C31" s="597">
        <v>48</v>
      </c>
      <c r="D31" s="597">
        <v>14</v>
      </c>
      <c r="E31" s="598">
        <v>6</v>
      </c>
      <c r="F31" s="598" t="s">
        <v>92</v>
      </c>
      <c r="G31" s="598" t="s">
        <v>92</v>
      </c>
      <c r="H31" s="604" t="s">
        <v>92</v>
      </c>
    </row>
    <row r="32" spans="1:8" ht="14.1" customHeight="1">
      <c r="A32" s="207" t="s">
        <v>1582</v>
      </c>
      <c r="B32" s="600"/>
      <c r="C32" s="600"/>
      <c r="D32" s="600"/>
      <c r="E32" s="600"/>
      <c r="F32" s="600"/>
      <c r="G32" s="600"/>
      <c r="H32" s="601"/>
    </row>
    <row r="33" spans="1:8" ht="14.1" customHeight="1">
      <c r="A33" s="157" t="s">
        <v>1583</v>
      </c>
      <c r="B33" s="597">
        <v>47</v>
      </c>
      <c r="C33" s="597">
        <v>19</v>
      </c>
      <c r="D33" s="597">
        <v>15</v>
      </c>
      <c r="E33" s="597">
        <v>6</v>
      </c>
      <c r="F33" s="597">
        <v>5</v>
      </c>
      <c r="G33" s="597">
        <v>2</v>
      </c>
      <c r="H33" s="599" t="s">
        <v>92</v>
      </c>
    </row>
    <row r="34" spans="1:8" ht="14.1" customHeight="1">
      <c r="A34" s="207" t="s">
        <v>1584</v>
      </c>
      <c r="B34" s="600"/>
      <c r="C34" s="600"/>
      <c r="D34" s="600"/>
      <c r="E34" s="600"/>
      <c r="F34" s="600"/>
      <c r="G34" s="600"/>
      <c r="H34" s="601"/>
    </row>
    <row r="35" spans="1:8" ht="14.1" customHeight="1">
      <c r="A35" s="157" t="s">
        <v>1585</v>
      </c>
      <c r="B35" s="597">
        <v>154</v>
      </c>
      <c r="C35" s="597">
        <v>94</v>
      </c>
      <c r="D35" s="597">
        <v>35</v>
      </c>
      <c r="E35" s="597">
        <v>19</v>
      </c>
      <c r="F35" s="597">
        <v>2</v>
      </c>
      <c r="G35" s="598">
        <v>2</v>
      </c>
      <c r="H35" s="599">
        <v>2</v>
      </c>
    </row>
    <row r="36" spans="1:8" ht="14.1" customHeight="1">
      <c r="A36" s="207" t="s">
        <v>1586</v>
      </c>
      <c r="B36" s="600"/>
      <c r="C36" s="600"/>
      <c r="D36" s="600"/>
      <c r="E36" s="600"/>
      <c r="F36" s="600"/>
      <c r="G36" s="600"/>
      <c r="H36" s="601"/>
    </row>
    <row r="37" spans="1:8" ht="14.1" customHeight="1">
      <c r="A37" s="157" t="s">
        <v>1587</v>
      </c>
      <c r="B37" s="597">
        <v>128</v>
      </c>
      <c r="C37" s="597">
        <v>56</v>
      </c>
      <c r="D37" s="597">
        <v>54</v>
      </c>
      <c r="E37" s="597">
        <v>15</v>
      </c>
      <c r="F37" s="597">
        <v>3</v>
      </c>
      <c r="G37" s="597" t="s">
        <v>92</v>
      </c>
      <c r="H37" s="599" t="s">
        <v>92</v>
      </c>
    </row>
    <row r="38" spans="1:8" ht="14.1" customHeight="1">
      <c r="A38" s="207" t="s">
        <v>1588</v>
      </c>
      <c r="B38" s="602"/>
      <c r="C38" s="602"/>
      <c r="D38" s="602"/>
      <c r="E38" s="602"/>
      <c r="F38" s="602"/>
      <c r="G38" s="602"/>
      <c r="H38" s="603"/>
    </row>
    <row r="39" spans="1:8" ht="14.1" customHeight="1">
      <c r="A39" s="157" t="s">
        <v>1589</v>
      </c>
      <c r="B39" s="597">
        <v>203</v>
      </c>
      <c r="C39" s="597">
        <v>80</v>
      </c>
      <c r="D39" s="597">
        <v>70</v>
      </c>
      <c r="E39" s="597">
        <v>36</v>
      </c>
      <c r="F39" s="597">
        <v>11</v>
      </c>
      <c r="G39" s="597">
        <v>4</v>
      </c>
      <c r="H39" s="599">
        <v>2</v>
      </c>
    </row>
    <row r="40" spans="1:8" ht="14.1" customHeight="1">
      <c r="A40" s="207" t="s">
        <v>1590</v>
      </c>
      <c r="B40" s="602"/>
      <c r="C40" s="602"/>
      <c r="D40" s="602"/>
      <c r="E40" s="602"/>
      <c r="F40" s="602"/>
      <c r="G40" s="602"/>
      <c r="H40" s="603"/>
    </row>
    <row r="41" spans="1:8" ht="14.1" customHeight="1">
      <c r="A41" s="157" t="s">
        <v>1591</v>
      </c>
      <c r="B41" s="597">
        <v>368</v>
      </c>
      <c r="C41" s="597">
        <v>136</v>
      </c>
      <c r="D41" s="597">
        <v>143</v>
      </c>
      <c r="E41" s="597">
        <v>55</v>
      </c>
      <c r="F41" s="597">
        <v>23</v>
      </c>
      <c r="G41" s="597">
        <v>6</v>
      </c>
      <c r="H41" s="599">
        <v>5</v>
      </c>
    </row>
    <row r="42" spans="1:8" ht="14.1" customHeight="1">
      <c r="A42" s="207" t="s">
        <v>1592</v>
      </c>
      <c r="B42" s="600"/>
      <c r="C42" s="600"/>
      <c r="D42" s="600"/>
      <c r="E42" s="600"/>
      <c r="F42" s="600"/>
      <c r="G42" s="600"/>
      <c r="H42" s="601"/>
    </row>
    <row r="43" spans="1:8" ht="14.1" customHeight="1">
      <c r="A43" s="157" t="s">
        <v>1593</v>
      </c>
      <c r="B43" s="597">
        <v>46</v>
      </c>
      <c r="C43" s="597">
        <v>30</v>
      </c>
      <c r="D43" s="597">
        <v>6</v>
      </c>
      <c r="E43" s="597">
        <v>6</v>
      </c>
      <c r="F43" s="597">
        <v>4</v>
      </c>
      <c r="G43" s="597" t="s">
        <v>92</v>
      </c>
      <c r="H43" s="599" t="s">
        <v>92</v>
      </c>
    </row>
    <row r="44" spans="1:8" ht="14.1" customHeight="1">
      <c r="A44" s="207" t="s">
        <v>1594</v>
      </c>
      <c r="B44" s="600"/>
      <c r="C44" s="600"/>
      <c r="D44" s="600"/>
      <c r="E44" s="600"/>
      <c r="F44" s="600"/>
      <c r="G44" s="600"/>
      <c r="H44" s="601"/>
    </row>
    <row r="45" spans="1:8" ht="14.1" customHeight="1">
      <c r="A45" s="157" t="s">
        <v>1595</v>
      </c>
      <c r="B45" s="597">
        <v>13</v>
      </c>
      <c r="C45" s="597">
        <v>5</v>
      </c>
      <c r="D45" s="597">
        <v>5</v>
      </c>
      <c r="E45" s="597">
        <v>1</v>
      </c>
      <c r="F45" s="597" t="s">
        <v>92</v>
      </c>
      <c r="G45" s="598">
        <v>1</v>
      </c>
      <c r="H45" s="599">
        <v>1</v>
      </c>
    </row>
    <row r="46" spans="1:8" ht="14.1" customHeight="1">
      <c r="A46" s="207" t="s">
        <v>1596</v>
      </c>
      <c r="B46" s="602"/>
      <c r="C46" s="602"/>
      <c r="D46" s="602"/>
      <c r="E46" s="602"/>
      <c r="F46" s="602"/>
      <c r="G46" s="602"/>
      <c r="H46" s="603"/>
    </row>
    <row r="47" spans="1:8" ht="14.1" customHeight="1">
      <c r="A47" s="157" t="s">
        <v>1597</v>
      </c>
      <c r="B47" s="597">
        <v>4</v>
      </c>
      <c r="C47" s="597">
        <v>3</v>
      </c>
      <c r="D47" s="597" t="s">
        <v>92</v>
      </c>
      <c r="E47" s="598">
        <v>1</v>
      </c>
      <c r="F47" s="598" t="s">
        <v>92</v>
      </c>
      <c r="G47" s="598" t="s">
        <v>92</v>
      </c>
      <c r="H47" s="604" t="s">
        <v>92</v>
      </c>
    </row>
    <row r="48" spans="1:8" ht="14.1" customHeight="1">
      <c r="A48" s="207" t="s">
        <v>1598</v>
      </c>
      <c r="B48" s="600"/>
      <c r="C48" s="600"/>
      <c r="D48" s="600"/>
      <c r="E48" s="600"/>
      <c r="F48" s="600"/>
      <c r="G48" s="600"/>
      <c r="H48" s="601"/>
    </row>
    <row r="49" spans="1:9" ht="14.1" customHeight="1">
      <c r="A49" s="157" t="s">
        <v>1599</v>
      </c>
      <c r="B49" s="597">
        <v>63</v>
      </c>
      <c r="C49" s="597">
        <v>33</v>
      </c>
      <c r="D49" s="597">
        <v>17</v>
      </c>
      <c r="E49" s="597">
        <v>10</v>
      </c>
      <c r="F49" s="597">
        <v>2</v>
      </c>
      <c r="G49" s="598" t="s">
        <v>92</v>
      </c>
      <c r="H49" s="604">
        <v>1</v>
      </c>
    </row>
    <row r="50" spans="1:9" ht="14.1" customHeight="1">
      <c r="A50" s="207" t="s">
        <v>1600</v>
      </c>
      <c r="B50" s="600"/>
      <c r="C50" s="600"/>
      <c r="D50" s="600"/>
      <c r="E50" s="600"/>
      <c r="F50" s="600"/>
      <c r="G50" s="600"/>
      <c r="H50" s="601"/>
    </row>
    <row r="51" spans="1:9" ht="14.1" customHeight="1">
      <c r="A51" s="157" t="s">
        <v>1601</v>
      </c>
      <c r="B51" s="597">
        <v>67</v>
      </c>
      <c r="C51" s="597">
        <v>42</v>
      </c>
      <c r="D51" s="597">
        <v>18</v>
      </c>
      <c r="E51" s="597">
        <v>3</v>
      </c>
      <c r="F51" s="597">
        <v>4</v>
      </c>
      <c r="G51" s="597" t="s">
        <v>92</v>
      </c>
      <c r="H51" s="604" t="s">
        <v>92</v>
      </c>
    </row>
    <row r="52" spans="1:9" ht="14.1" customHeight="1">
      <c r="A52" s="207" t="s">
        <v>1602</v>
      </c>
      <c r="B52" s="602"/>
      <c r="C52" s="602"/>
      <c r="D52" s="602"/>
      <c r="E52" s="602"/>
      <c r="F52" s="602"/>
      <c r="G52" s="602"/>
      <c r="H52" s="603"/>
    </row>
    <row r="53" spans="1:9" ht="14.1" customHeight="1">
      <c r="A53" s="157" t="s">
        <v>1603</v>
      </c>
      <c r="B53" s="597">
        <v>1</v>
      </c>
      <c r="C53" s="597">
        <v>1</v>
      </c>
      <c r="D53" s="597" t="s">
        <v>92</v>
      </c>
      <c r="E53" s="598" t="s">
        <v>92</v>
      </c>
      <c r="F53" s="598" t="s">
        <v>92</v>
      </c>
      <c r="G53" s="598" t="s">
        <v>92</v>
      </c>
      <c r="H53" s="604" t="s">
        <v>92</v>
      </c>
    </row>
    <row r="54" spans="1:9" ht="14.1" customHeight="1">
      <c r="A54" s="207" t="s">
        <v>1604</v>
      </c>
      <c r="B54" s="602"/>
      <c r="C54" s="602"/>
      <c r="D54" s="602"/>
      <c r="E54" s="602"/>
      <c r="F54" s="602"/>
      <c r="G54" s="602"/>
      <c r="H54" s="603"/>
    </row>
    <row r="55" spans="1:9" ht="14.1" customHeight="1">
      <c r="A55" s="856" t="s">
        <v>1605</v>
      </c>
      <c r="B55" s="856"/>
      <c r="C55" s="856"/>
      <c r="D55" s="856"/>
      <c r="E55" s="856"/>
      <c r="F55" s="856"/>
      <c r="G55" s="856"/>
      <c r="H55" s="856"/>
      <c r="I55" s="56"/>
    </row>
    <row r="56" spans="1:9" ht="14.1" customHeight="1">
      <c r="A56" s="877" t="s">
        <v>1606</v>
      </c>
      <c r="B56" s="877"/>
      <c r="C56" s="877"/>
      <c r="D56" s="877"/>
      <c r="E56" s="877"/>
      <c r="F56" s="877"/>
      <c r="G56" s="877"/>
      <c r="H56" s="877"/>
      <c r="I56" s="448"/>
    </row>
    <row r="57" spans="1:9" ht="14.1" customHeight="1">
      <c r="A57" s="169" t="s">
        <v>1571</v>
      </c>
      <c r="B57" s="430">
        <v>548</v>
      </c>
      <c r="C57" s="430">
        <v>241</v>
      </c>
      <c r="D57" s="430">
        <v>192</v>
      </c>
      <c r="E57" s="430">
        <v>72</v>
      </c>
      <c r="F57" s="430">
        <v>31</v>
      </c>
      <c r="G57" s="430">
        <v>7</v>
      </c>
      <c r="H57" s="449">
        <v>5</v>
      </c>
    </row>
    <row r="58" spans="1:9" ht="14.1" customHeight="1">
      <c r="A58" s="171" t="s">
        <v>1572</v>
      </c>
      <c r="B58" s="430"/>
      <c r="C58" s="430"/>
      <c r="D58" s="430"/>
      <c r="E58" s="430"/>
      <c r="F58" s="430"/>
      <c r="G58" s="430"/>
      <c r="H58" s="449"/>
    </row>
    <row r="59" spans="1:9" ht="14.1" customHeight="1">
      <c r="A59" s="397" t="s">
        <v>1607</v>
      </c>
      <c r="B59" s="430">
        <v>832</v>
      </c>
      <c r="C59" s="430">
        <v>318</v>
      </c>
      <c r="D59" s="430">
        <v>302</v>
      </c>
      <c r="E59" s="430">
        <v>142</v>
      </c>
      <c r="F59" s="430">
        <v>42</v>
      </c>
      <c r="G59" s="430">
        <v>11</v>
      </c>
      <c r="H59" s="449">
        <v>17</v>
      </c>
    </row>
    <row r="60" spans="1:9" ht="14.1" customHeight="1">
      <c r="A60" s="161" t="s">
        <v>1608</v>
      </c>
      <c r="B60" s="430"/>
      <c r="C60" s="430"/>
      <c r="D60" s="430"/>
      <c r="E60" s="430"/>
      <c r="F60" s="430"/>
      <c r="G60" s="430"/>
      <c r="H60" s="449"/>
    </row>
    <row r="61" spans="1:9" ht="14.1" customHeight="1">
      <c r="A61" s="397" t="s">
        <v>1609</v>
      </c>
      <c r="B61" s="430">
        <v>1065</v>
      </c>
      <c r="C61" s="430">
        <v>637</v>
      </c>
      <c r="D61" s="430">
        <v>281</v>
      </c>
      <c r="E61" s="430">
        <v>100</v>
      </c>
      <c r="F61" s="430">
        <v>28</v>
      </c>
      <c r="G61" s="430">
        <v>15</v>
      </c>
      <c r="H61" s="449">
        <v>4</v>
      </c>
    </row>
    <row r="62" spans="1:9" ht="14.1" customHeight="1">
      <c r="A62" s="161" t="s">
        <v>1610</v>
      </c>
      <c r="B62" s="430"/>
      <c r="C62" s="430"/>
      <c r="D62" s="430"/>
      <c r="E62" s="430"/>
      <c r="F62" s="430"/>
      <c r="G62" s="430"/>
      <c r="H62" s="449"/>
    </row>
    <row r="63" spans="1:9" ht="14.1" customHeight="1">
      <c r="A63" s="169" t="s">
        <v>1587</v>
      </c>
      <c r="B63" s="430">
        <v>215</v>
      </c>
      <c r="C63" s="430">
        <v>97</v>
      </c>
      <c r="D63" s="430">
        <v>72</v>
      </c>
      <c r="E63" s="430">
        <v>34</v>
      </c>
      <c r="F63" s="430">
        <v>4</v>
      </c>
      <c r="G63" s="430">
        <v>6</v>
      </c>
      <c r="H63" s="449">
        <v>2</v>
      </c>
    </row>
    <row r="64" spans="1:9" ht="14.1" customHeight="1">
      <c r="A64" s="171" t="s">
        <v>1611</v>
      </c>
      <c r="B64" s="430"/>
      <c r="C64" s="430"/>
      <c r="D64" s="430"/>
      <c r="E64" s="430"/>
      <c r="F64" s="430"/>
      <c r="G64" s="430"/>
      <c r="H64" s="449"/>
    </row>
    <row r="65" spans="1:8" ht="14.1" customHeight="1">
      <c r="A65" s="169" t="s">
        <v>1589</v>
      </c>
      <c r="B65" s="430">
        <v>1040</v>
      </c>
      <c r="C65" s="430">
        <v>523</v>
      </c>
      <c r="D65" s="430">
        <v>300</v>
      </c>
      <c r="E65" s="430">
        <v>140</v>
      </c>
      <c r="F65" s="430">
        <v>48</v>
      </c>
      <c r="G65" s="430">
        <v>19</v>
      </c>
      <c r="H65" s="449">
        <v>10</v>
      </c>
    </row>
    <row r="66" spans="1:8" ht="14.1" customHeight="1">
      <c r="A66" s="171" t="s">
        <v>1612</v>
      </c>
      <c r="B66" s="430"/>
      <c r="C66" s="430"/>
      <c r="D66" s="430"/>
      <c r="E66" s="430"/>
      <c r="F66" s="430"/>
      <c r="G66" s="430"/>
      <c r="H66" s="449"/>
    </row>
    <row r="67" spans="1:8" ht="14.1" customHeight="1">
      <c r="A67" s="397" t="s">
        <v>1613</v>
      </c>
      <c r="B67" s="430">
        <v>693</v>
      </c>
      <c r="C67" s="430">
        <v>345</v>
      </c>
      <c r="D67" s="430">
        <v>255</v>
      </c>
      <c r="E67" s="430">
        <v>65</v>
      </c>
      <c r="F67" s="430">
        <v>23</v>
      </c>
      <c r="G67" s="430">
        <v>3</v>
      </c>
      <c r="H67" s="449">
        <v>3</v>
      </c>
    </row>
    <row r="68" spans="1:8" ht="14.1" customHeight="1">
      <c r="A68" s="161" t="s">
        <v>1614</v>
      </c>
      <c r="B68" s="430"/>
      <c r="C68" s="430"/>
      <c r="D68" s="430"/>
      <c r="E68" s="430"/>
      <c r="F68" s="430"/>
      <c r="G68" s="430"/>
      <c r="H68" s="449"/>
    </row>
    <row r="69" spans="1:8" ht="14.1" customHeight="1">
      <c r="A69" s="169" t="s">
        <v>1593</v>
      </c>
      <c r="B69" s="430">
        <v>102</v>
      </c>
      <c r="C69" s="430">
        <v>66</v>
      </c>
      <c r="D69" s="430">
        <v>23</v>
      </c>
      <c r="E69" s="430">
        <v>8</v>
      </c>
      <c r="F69" s="430">
        <v>2</v>
      </c>
      <c r="G69" s="430">
        <v>1</v>
      </c>
      <c r="H69" s="449">
        <v>2</v>
      </c>
    </row>
    <row r="70" spans="1:8" ht="14.1" customHeight="1">
      <c r="A70" s="171" t="s">
        <v>1594</v>
      </c>
      <c r="B70" s="430"/>
      <c r="C70" s="430"/>
      <c r="D70" s="430"/>
      <c r="E70" s="430"/>
      <c r="F70" s="430"/>
      <c r="G70" s="430"/>
      <c r="H70" s="449"/>
    </row>
    <row r="71" spans="1:8" ht="14.1" customHeight="1">
      <c r="A71" s="397" t="s">
        <v>1615</v>
      </c>
      <c r="B71" s="430">
        <v>295</v>
      </c>
      <c r="C71" s="430">
        <v>179</v>
      </c>
      <c r="D71" s="430">
        <v>70</v>
      </c>
      <c r="E71" s="430">
        <v>27</v>
      </c>
      <c r="F71" s="430">
        <v>17</v>
      </c>
      <c r="G71" s="430">
        <v>1</v>
      </c>
      <c r="H71" s="449">
        <v>1</v>
      </c>
    </row>
    <row r="72" spans="1:8" ht="14.1" customHeight="1">
      <c r="A72" s="161" t="s">
        <v>1616</v>
      </c>
      <c r="B72" s="430"/>
      <c r="C72" s="430"/>
      <c r="D72" s="430"/>
      <c r="E72" s="430"/>
      <c r="F72" s="430"/>
      <c r="G72" s="430"/>
      <c r="H72" s="449"/>
    </row>
  </sheetData>
  <mergeCells count="4">
    <mergeCell ref="A9:H9"/>
    <mergeCell ref="A10:H10"/>
    <mergeCell ref="A55:H55"/>
    <mergeCell ref="A56:H56"/>
  </mergeCells>
  <hyperlinks>
    <hyperlink ref="A1" location="'SPIS TABLIC'!A1" display="'SPIS TABLIC'!A1" xr:uid="{00000000-0004-0000-2200-000000000000}"/>
    <hyperlink ref="A2" location="'SPIS TABLIC'!A1" display="Return to list of tables" xr:uid="{00000000-0004-0000-2200-000001000000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9AA6"/>
  </sheetPr>
  <dimension ref="A1:K73"/>
  <sheetViews>
    <sheetView workbookViewId="0">
      <selection activeCell="A4" sqref="A4"/>
    </sheetView>
  </sheetViews>
  <sheetFormatPr defaultColWidth="9" defaultRowHeight="14.1" customHeight="1"/>
  <cols>
    <col min="1" max="1" width="30.375" style="605" customWidth="1"/>
    <col min="2" max="4" width="20.625" style="605" customWidth="1"/>
    <col min="5" max="5" width="20.625" style="386" customWidth="1"/>
    <col min="6" max="16384" width="9" style="386"/>
  </cols>
  <sheetData>
    <row r="1" spans="1:11" ht="14.1" customHeight="1">
      <c r="A1" s="478" t="s">
        <v>70</v>
      </c>
    </row>
    <row r="2" spans="1:11" ht="14.1" customHeight="1">
      <c r="A2" s="478" t="s">
        <v>71</v>
      </c>
    </row>
    <row r="4" spans="1:11" s="407" customFormat="1" ht="14.1" customHeight="1">
      <c r="A4" s="670" t="s">
        <v>2278</v>
      </c>
      <c r="B4" s="198"/>
      <c r="C4" s="198"/>
      <c r="D4" s="198"/>
    </row>
    <row r="5" spans="1:11" s="407" customFormat="1" ht="16.5" customHeight="1">
      <c r="A5" s="878" t="s">
        <v>2161</v>
      </c>
      <c r="B5" s="878"/>
      <c r="C5" s="878"/>
      <c r="D5" s="878"/>
      <c r="E5" s="878"/>
      <c r="F5" s="878"/>
      <c r="G5" s="878"/>
      <c r="H5" s="450"/>
      <c r="I5" s="450"/>
      <c r="J5" s="450"/>
      <c r="K5" s="450"/>
    </row>
    <row r="6" spans="1:11" ht="35.25" customHeight="1">
      <c r="A6" s="874" t="s">
        <v>1557</v>
      </c>
      <c r="B6" s="797" t="s">
        <v>1630</v>
      </c>
      <c r="C6" s="800" t="s">
        <v>2254</v>
      </c>
      <c r="D6" s="879"/>
      <c r="E6" s="879"/>
    </row>
    <row r="7" spans="1:11" ht="30.75" customHeight="1">
      <c r="A7" s="874"/>
      <c r="B7" s="797"/>
      <c r="C7" s="164" t="s">
        <v>1637</v>
      </c>
      <c r="D7" s="214" t="s">
        <v>1638</v>
      </c>
      <c r="E7" s="673" t="s">
        <v>2010</v>
      </c>
    </row>
    <row r="8" spans="1:11" ht="14.1" customHeight="1">
      <c r="A8" s="21" t="s">
        <v>79</v>
      </c>
      <c r="B8" s="432">
        <v>3182</v>
      </c>
      <c r="C8" s="432">
        <v>3175</v>
      </c>
      <c r="D8" s="606">
        <v>5</v>
      </c>
      <c r="E8" s="606">
        <v>2</v>
      </c>
    </row>
    <row r="9" spans="1:11" ht="14.1" customHeight="1">
      <c r="A9" s="17" t="s">
        <v>81</v>
      </c>
      <c r="B9" s="612"/>
      <c r="C9" s="612"/>
      <c r="D9" s="648"/>
      <c r="E9" s="671"/>
    </row>
    <row r="10" spans="1:11" ht="14.1" customHeight="1">
      <c r="A10" s="872" t="s">
        <v>1559</v>
      </c>
      <c r="B10" s="872"/>
      <c r="C10" s="872"/>
      <c r="D10" s="872"/>
      <c r="E10" s="872"/>
      <c r="F10" s="447"/>
      <c r="G10" s="447"/>
      <c r="H10" s="447"/>
    </row>
    <row r="11" spans="1:11" ht="14.1" customHeight="1">
      <c r="A11" s="873" t="s">
        <v>1560</v>
      </c>
      <c r="B11" s="873"/>
      <c r="C11" s="873"/>
      <c r="D11" s="873"/>
      <c r="E11" s="873"/>
      <c r="F11" s="451"/>
      <c r="G11" s="451"/>
      <c r="H11" s="451"/>
    </row>
    <row r="12" spans="1:11" ht="14.1" customHeight="1">
      <c r="A12" s="169" t="s">
        <v>1561</v>
      </c>
      <c r="B12" s="455">
        <v>46</v>
      </c>
      <c r="C12" s="455">
        <v>46</v>
      </c>
      <c r="D12" s="607" t="s">
        <v>92</v>
      </c>
      <c r="E12" s="672" t="s">
        <v>92</v>
      </c>
    </row>
    <row r="13" spans="1:11" ht="14.1" customHeight="1">
      <c r="A13" s="171" t="s">
        <v>1562</v>
      </c>
      <c r="B13" s="440"/>
      <c r="C13" s="440"/>
      <c r="D13" s="441"/>
      <c r="E13" s="672"/>
    </row>
    <row r="14" spans="1:11" ht="14.1" customHeight="1">
      <c r="A14" s="169" t="s">
        <v>1563</v>
      </c>
      <c r="B14" s="455">
        <v>41</v>
      </c>
      <c r="C14" s="455">
        <v>41</v>
      </c>
      <c r="D14" s="607" t="s">
        <v>92</v>
      </c>
      <c r="E14" s="672" t="s">
        <v>92</v>
      </c>
    </row>
    <row r="15" spans="1:11" ht="14.1" customHeight="1">
      <c r="A15" s="171" t="s">
        <v>1564</v>
      </c>
      <c r="B15" s="440"/>
      <c r="C15" s="440"/>
      <c r="D15" s="441"/>
      <c r="E15" s="672"/>
    </row>
    <row r="16" spans="1:11" ht="14.1" customHeight="1">
      <c r="A16" s="169" t="s">
        <v>1565</v>
      </c>
      <c r="B16" s="455">
        <v>56</v>
      </c>
      <c r="C16" s="455">
        <v>56</v>
      </c>
      <c r="D16" s="453" t="s">
        <v>92</v>
      </c>
      <c r="E16" s="672" t="s">
        <v>92</v>
      </c>
    </row>
    <row r="17" spans="1:5" ht="14.1" customHeight="1">
      <c r="A17" s="171" t="s">
        <v>1566</v>
      </c>
      <c r="B17" s="436"/>
      <c r="C17" s="436"/>
      <c r="D17" s="437"/>
      <c r="E17" s="672"/>
    </row>
    <row r="18" spans="1:5" ht="14.1" customHeight="1">
      <c r="A18" s="169" t="s">
        <v>1567</v>
      </c>
      <c r="B18" s="455">
        <v>15</v>
      </c>
      <c r="C18" s="455">
        <v>15</v>
      </c>
      <c r="D18" s="607" t="s">
        <v>92</v>
      </c>
      <c r="E18" s="672" t="s">
        <v>92</v>
      </c>
    </row>
    <row r="19" spans="1:5" ht="14.1" customHeight="1">
      <c r="A19" s="171" t="s">
        <v>1568</v>
      </c>
      <c r="B19" s="440"/>
      <c r="C19" s="440"/>
      <c r="D19" s="441"/>
      <c r="E19" s="672"/>
    </row>
    <row r="20" spans="1:5" ht="14.1" customHeight="1">
      <c r="A20" s="169" t="s">
        <v>1569</v>
      </c>
      <c r="B20" s="455">
        <v>38</v>
      </c>
      <c r="C20" s="455">
        <v>38</v>
      </c>
      <c r="D20" s="607" t="s">
        <v>92</v>
      </c>
      <c r="E20" s="672" t="s">
        <v>92</v>
      </c>
    </row>
    <row r="21" spans="1:5" ht="14.1" customHeight="1">
      <c r="A21" s="171" t="s">
        <v>1570</v>
      </c>
      <c r="B21" s="440"/>
      <c r="C21" s="440"/>
      <c r="D21" s="441"/>
      <c r="E21" s="672"/>
    </row>
    <row r="22" spans="1:5" ht="14.1" customHeight="1">
      <c r="A22" s="169" t="s">
        <v>1571</v>
      </c>
      <c r="B22" s="455">
        <v>144</v>
      </c>
      <c r="C22" s="455">
        <v>144</v>
      </c>
      <c r="D22" s="453" t="s">
        <v>92</v>
      </c>
      <c r="E22" s="672" t="s">
        <v>92</v>
      </c>
    </row>
    <row r="23" spans="1:5" ht="14.1" customHeight="1">
      <c r="A23" s="171" t="s">
        <v>1572</v>
      </c>
      <c r="B23" s="436"/>
      <c r="C23" s="436"/>
      <c r="D23" s="437"/>
      <c r="E23" s="672"/>
    </row>
    <row r="24" spans="1:5" ht="14.1" customHeight="1">
      <c r="A24" s="169" t="s">
        <v>1573</v>
      </c>
      <c r="B24" s="455">
        <v>6</v>
      </c>
      <c r="C24" s="455">
        <v>6</v>
      </c>
      <c r="D24" s="607" t="s">
        <v>92</v>
      </c>
      <c r="E24" s="672" t="s">
        <v>92</v>
      </c>
    </row>
    <row r="25" spans="1:5" ht="14.1" customHeight="1">
      <c r="A25" s="171" t="s">
        <v>1574</v>
      </c>
      <c r="B25" s="436"/>
      <c r="C25" s="436"/>
      <c r="D25" s="437"/>
      <c r="E25" s="672"/>
    </row>
    <row r="26" spans="1:5" ht="14.1" customHeight="1">
      <c r="A26" s="169" t="s">
        <v>1575</v>
      </c>
      <c r="B26" s="455">
        <v>18</v>
      </c>
      <c r="C26" s="455">
        <v>18</v>
      </c>
      <c r="D26" s="607" t="s">
        <v>92</v>
      </c>
      <c r="E26" s="672" t="s">
        <v>92</v>
      </c>
    </row>
    <row r="27" spans="1:5" ht="14.1" customHeight="1">
      <c r="A27" s="171" t="s">
        <v>1576</v>
      </c>
      <c r="B27" s="440"/>
      <c r="C27" s="440"/>
      <c r="D27" s="441"/>
      <c r="E27" s="672"/>
    </row>
    <row r="28" spans="1:5" ht="14.1" customHeight="1">
      <c r="A28" s="169" t="s">
        <v>1577</v>
      </c>
      <c r="B28" s="455">
        <v>120</v>
      </c>
      <c r="C28" s="455">
        <v>120</v>
      </c>
      <c r="D28" s="453" t="s">
        <v>92</v>
      </c>
      <c r="E28" s="672" t="s">
        <v>92</v>
      </c>
    </row>
    <row r="29" spans="1:5" ht="14.1" customHeight="1">
      <c r="A29" s="171" t="s">
        <v>1578</v>
      </c>
      <c r="B29" s="436"/>
      <c r="C29" s="436"/>
      <c r="D29" s="437"/>
      <c r="E29" s="672"/>
    </row>
    <row r="30" spans="1:5" ht="14.1" customHeight="1">
      <c r="A30" s="169" t="s">
        <v>1579</v>
      </c>
      <c r="B30" s="455">
        <v>10</v>
      </c>
      <c r="C30" s="455">
        <v>10</v>
      </c>
      <c r="D30" s="607" t="s">
        <v>92</v>
      </c>
      <c r="E30" s="672" t="s">
        <v>92</v>
      </c>
    </row>
    <row r="31" spans="1:5" ht="14.1" customHeight="1">
      <c r="A31" s="171" t="s">
        <v>1580</v>
      </c>
      <c r="B31" s="436"/>
      <c r="C31" s="436"/>
      <c r="D31" s="437"/>
      <c r="E31" s="672"/>
    </row>
    <row r="32" spans="1:5" ht="14.1" customHeight="1">
      <c r="A32" s="169" t="s">
        <v>1581</v>
      </c>
      <c r="B32" s="455">
        <v>10</v>
      </c>
      <c r="C32" s="455">
        <v>10</v>
      </c>
      <c r="D32" s="607" t="s">
        <v>92</v>
      </c>
      <c r="E32" s="672" t="s">
        <v>92</v>
      </c>
    </row>
    <row r="33" spans="1:5" ht="14.1" customHeight="1">
      <c r="A33" s="171" t="s">
        <v>1582</v>
      </c>
      <c r="B33" s="440"/>
      <c r="C33" s="440"/>
      <c r="D33" s="441"/>
      <c r="E33" s="672"/>
    </row>
    <row r="34" spans="1:5" ht="14.1" customHeight="1">
      <c r="A34" s="169" t="s">
        <v>1583</v>
      </c>
      <c r="B34" s="455">
        <v>23</v>
      </c>
      <c r="C34" s="455">
        <v>23</v>
      </c>
      <c r="D34" s="607" t="s">
        <v>92</v>
      </c>
      <c r="E34" s="672" t="s">
        <v>92</v>
      </c>
    </row>
    <row r="35" spans="1:5" ht="14.1" customHeight="1">
      <c r="A35" s="171" t="s">
        <v>1584</v>
      </c>
      <c r="B35" s="440"/>
      <c r="C35" s="440"/>
      <c r="D35" s="441"/>
      <c r="E35" s="672"/>
    </row>
    <row r="36" spans="1:5" ht="14.1" customHeight="1">
      <c r="A36" s="169" t="s">
        <v>1585</v>
      </c>
      <c r="B36" s="455">
        <v>35</v>
      </c>
      <c r="C36" s="455">
        <v>35</v>
      </c>
      <c r="D36" s="453" t="s">
        <v>92</v>
      </c>
      <c r="E36" s="672" t="s">
        <v>92</v>
      </c>
    </row>
    <row r="37" spans="1:5" ht="14.1" customHeight="1">
      <c r="A37" s="171" t="s">
        <v>1586</v>
      </c>
      <c r="B37" s="440"/>
      <c r="C37" s="440"/>
      <c r="D37" s="441"/>
      <c r="E37" s="672"/>
    </row>
    <row r="38" spans="1:5" ht="14.1" customHeight="1">
      <c r="A38" s="169" t="s">
        <v>1587</v>
      </c>
      <c r="B38" s="455">
        <v>58</v>
      </c>
      <c r="C38" s="455">
        <v>58</v>
      </c>
      <c r="D38" s="607" t="s">
        <v>92</v>
      </c>
      <c r="E38" s="672" t="s">
        <v>92</v>
      </c>
    </row>
    <row r="39" spans="1:5" ht="14.1" customHeight="1">
      <c r="A39" s="171" t="s">
        <v>1588</v>
      </c>
      <c r="B39" s="436"/>
      <c r="C39" s="436"/>
      <c r="D39" s="437"/>
      <c r="E39" s="672"/>
    </row>
    <row r="40" spans="1:5" ht="14.1" customHeight="1">
      <c r="A40" s="169" t="s">
        <v>1589</v>
      </c>
      <c r="B40" s="455">
        <v>85</v>
      </c>
      <c r="C40" s="455">
        <v>83</v>
      </c>
      <c r="D40" s="453">
        <v>2</v>
      </c>
      <c r="E40" s="672" t="s">
        <v>92</v>
      </c>
    </row>
    <row r="41" spans="1:5" ht="14.1" customHeight="1">
      <c r="A41" s="171" t="s">
        <v>1590</v>
      </c>
      <c r="B41" s="436"/>
      <c r="C41" s="436"/>
      <c r="D41" s="437"/>
      <c r="E41" s="672"/>
    </row>
    <row r="42" spans="1:5" ht="14.1" customHeight="1">
      <c r="A42" s="169" t="s">
        <v>1591</v>
      </c>
      <c r="B42" s="455">
        <v>184</v>
      </c>
      <c r="C42" s="455">
        <v>184</v>
      </c>
      <c r="D42" s="607" t="s">
        <v>92</v>
      </c>
      <c r="E42" s="672" t="s">
        <v>92</v>
      </c>
    </row>
    <row r="43" spans="1:5" ht="14.1" customHeight="1">
      <c r="A43" s="171" t="s">
        <v>1592</v>
      </c>
      <c r="B43" s="440"/>
      <c r="C43" s="440"/>
      <c r="D43" s="441"/>
      <c r="E43" s="672"/>
    </row>
    <row r="44" spans="1:5" ht="14.1" customHeight="1">
      <c r="A44" s="169" t="s">
        <v>1593</v>
      </c>
      <c r="B44" s="455">
        <v>14</v>
      </c>
      <c r="C44" s="455">
        <v>14</v>
      </c>
      <c r="D44" s="607" t="s">
        <v>92</v>
      </c>
      <c r="E44" s="672" t="s">
        <v>92</v>
      </c>
    </row>
    <row r="45" spans="1:5" ht="14.1" customHeight="1">
      <c r="A45" s="171" t="s">
        <v>1594</v>
      </c>
      <c r="B45" s="440"/>
      <c r="C45" s="440"/>
      <c r="D45" s="441"/>
      <c r="E45" s="672"/>
    </row>
    <row r="46" spans="1:5" ht="14.1" customHeight="1">
      <c r="A46" s="169" t="s">
        <v>1595</v>
      </c>
      <c r="B46" s="455">
        <v>22</v>
      </c>
      <c r="C46" s="455">
        <v>22</v>
      </c>
      <c r="D46" s="607" t="s">
        <v>92</v>
      </c>
      <c r="E46" s="672" t="s">
        <v>92</v>
      </c>
    </row>
    <row r="47" spans="1:5" ht="14.1" customHeight="1">
      <c r="A47" s="171" t="s">
        <v>1596</v>
      </c>
      <c r="B47" s="436"/>
      <c r="C47" s="436"/>
      <c r="D47" s="437"/>
      <c r="E47" s="672"/>
    </row>
    <row r="48" spans="1:5" ht="14.1" customHeight="1">
      <c r="A48" s="169" t="s">
        <v>1597</v>
      </c>
      <c r="B48" s="455">
        <v>3</v>
      </c>
      <c r="C48" s="455">
        <v>3</v>
      </c>
      <c r="D48" s="607" t="s">
        <v>92</v>
      </c>
      <c r="E48" s="672" t="s">
        <v>92</v>
      </c>
    </row>
    <row r="49" spans="1:8" ht="14.1" customHeight="1">
      <c r="A49" s="171" t="s">
        <v>1598</v>
      </c>
      <c r="B49" s="440"/>
      <c r="C49" s="440"/>
      <c r="D49" s="441"/>
      <c r="E49" s="672"/>
    </row>
    <row r="50" spans="1:8" ht="14.1" customHeight="1">
      <c r="A50" s="169" t="s">
        <v>1599</v>
      </c>
      <c r="B50" s="455">
        <v>32</v>
      </c>
      <c r="C50" s="455">
        <v>32</v>
      </c>
      <c r="D50" s="607" t="s">
        <v>92</v>
      </c>
      <c r="E50" s="672" t="s">
        <v>92</v>
      </c>
    </row>
    <row r="51" spans="1:8" ht="14.1" customHeight="1">
      <c r="A51" s="171" t="s">
        <v>1600</v>
      </c>
      <c r="B51" s="440"/>
      <c r="C51" s="440"/>
      <c r="D51" s="441"/>
      <c r="E51" s="672"/>
    </row>
    <row r="52" spans="1:8" ht="14.1" customHeight="1">
      <c r="A52" s="169" t="s">
        <v>1601</v>
      </c>
      <c r="B52" s="455">
        <v>23</v>
      </c>
      <c r="C52" s="455">
        <v>23</v>
      </c>
      <c r="D52" s="453" t="s">
        <v>92</v>
      </c>
      <c r="E52" s="672" t="s">
        <v>92</v>
      </c>
    </row>
    <row r="53" spans="1:8" ht="14.1" customHeight="1">
      <c r="A53" s="608" t="s">
        <v>1602</v>
      </c>
      <c r="B53" s="436"/>
      <c r="C53" s="436"/>
      <c r="D53" s="437"/>
      <c r="E53" s="672"/>
    </row>
    <row r="54" spans="1:8" ht="14.1" customHeight="1">
      <c r="A54" s="169" t="s">
        <v>1603</v>
      </c>
      <c r="B54" s="455">
        <v>1</v>
      </c>
      <c r="C54" s="455">
        <v>1</v>
      </c>
      <c r="D54" s="607" t="s">
        <v>92</v>
      </c>
      <c r="E54" s="672" t="s">
        <v>92</v>
      </c>
    </row>
    <row r="55" spans="1:8" ht="14.1" customHeight="1">
      <c r="A55" s="171" t="s">
        <v>1604</v>
      </c>
      <c r="B55" s="458"/>
      <c r="C55" s="458"/>
      <c r="D55" s="459"/>
      <c r="E55" s="671"/>
    </row>
    <row r="56" spans="1:8" ht="14.1" customHeight="1">
      <c r="A56" s="856" t="s">
        <v>1605</v>
      </c>
      <c r="B56" s="856"/>
      <c r="C56" s="856"/>
      <c r="D56" s="856"/>
      <c r="E56" s="856"/>
      <c r="F56" s="56"/>
      <c r="G56" s="56"/>
      <c r="H56" s="56"/>
    </row>
    <row r="57" spans="1:8" ht="14.1" customHeight="1">
      <c r="A57" s="877" t="s">
        <v>1606</v>
      </c>
      <c r="B57" s="877"/>
      <c r="C57" s="877"/>
      <c r="D57" s="877"/>
      <c r="E57" s="877"/>
      <c r="F57" s="203"/>
      <c r="G57" s="203"/>
      <c r="H57" s="203"/>
    </row>
    <row r="58" spans="1:8" ht="14.1" customHeight="1">
      <c r="A58" s="169" t="s">
        <v>1571</v>
      </c>
      <c r="B58" s="430">
        <v>181</v>
      </c>
      <c r="C58" s="430">
        <v>178</v>
      </c>
      <c r="D58" s="449">
        <v>2</v>
      </c>
      <c r="E58" s="672">
        <v>1</v>
      </c>
    </row>
    <row r="59" spans="1:8" ht="14.1" customHeight="1">
      <c r="A59" s="171" t="s">
        <v>1572</v>
      </c>
      <c r="B59" s="430"/>
      <c r="C59" s="430"/>
      <c r="D59" s="449"/>
      <c r="E59" s="672"/>
    </row>
    <row r="60" spans="1:8" ht="14.1" customHeight="1">
      <c r="A60" s="397" t="s">
        <v>1607</v>
      </c>
      <c r="B60" s="430">
        <v>449</v>
      </c>
      <c r="C60" s="430">
        <v>449</v>
      </c>
      <c r="D60" s="449" t="s">
        <v>92</v>
      </c>
      <c r="E60" s="672" t="s">
        <v>92</v>
      </c>
    </row>
    <row r="61" spans="1:8" ht="14.1" customHeight="1">
      <c r="A61" s="161" t="s">
        <v>1608</v>
      </c>
      <c r="B61" s="430"/>
      <c r="C61" s="430"/>
      <c r="D61" s="449"/>
      <c r="E61" s="672"/>
    </row>
    <row r="62" spans="1:8" ht="14.1" customHeight="1">
      <c r="A62" s="397" t="s">
        <v>1609</v>
      </c>
      <c r="B62" s="430">
        <v>371</v>
      </c>
      <c r="C62" s="430">
        <v>371</v>
      </c>
      <c r="D62" s="449" t="s">
        <v>92</v>
      </c>
      <c r="E62" s="672" t="s">
        <v>92</v>
      </c>
    </row>
    <row r="63" spans="1:8" ht="14.1" customHeight="1">
      <c r="A63" s="161" t="s">
        <v>1610</v>
      </c>
      <c r="B63" s="430"/>
      <c r="C63" s="430"/>
      <c r="D63" s="449"/>
      <c r="E63" s="672"/>
    </row>
    <row r="64" spans="1:8" ht="14.1" customHeight="1">
      <c r="A64" s="169" t="s">
        <v>1587</v>
      </c>
      <c r="B64" s="430">
        <v>259</v>
      </c>
      <c r="C64" s="430">
        <v>258</v>
      </c>
      <c r="D64" s="449" t="s">
        <v>92</v>
      </c>
      <c r="E64" s="672">
        <v>1</v>
      </c>
    </row>
    <row r="65" spans="1:5" ht="14.1" customHeight="1">
      <c r="A65" s="171" t="s">
        <v>1611</v>
      </c>
      <c r="B65" s="430"/>
      <c r="C65" s="430"/>
      <c r="D65" s="449"/>
      <c r="E65" s="672"/>
    </row>
    <row r="66" spans="1:5" ht="14.1" customHeight="1">
      <c r="A66" s="169" t="s">
        <v>1589</v>
      </c>
      <c r="B66" s="430">
        <v>404</v>
      </c>
      <c r="C66" s="430">
        <v>404</v>
      </c>
      <c r="D66" s="449" t="s">
        <v>92</v>
      </c>
      <c r="E66" s="672" t="s">
        <v>92</v>
      </c>
    </row>
    <row r="67" spans="1:5" ht="14.1" customHeight="1">
      <c r="A67" s="171" t="s">
        <v>1612</v>
      </c>
      <c r="B67" s="430"/>
      <c r="C67" s="430"/>
      <c r="D67" s="449"/>
      <c r="E67" s="672"/>
    </row>
    <row r="68" spans="1:5" ht="14.1" customHeight="1">
      <c r="A68" s="397" t="s">
        <v>1613</v>
      </c>
      <c r="B68" s="430">
        <v>403</v>
      </c>
      <c r="C68" s="430">
        <v>402</v>
      </c>
      <c r="D68" s="449">
        <v>1</v>
      </c>
      <c r="E68" s="672" t="s">
        <v>92</v>
      </c>
    </row>
    <row r="69" spans="1:5" ht="14.1" customHeight="1">
      <c r="A69" s="161" t="s">
        <v>1614</v>
      </c>
      <c r="B69" s="430"/>
      <c r="C69" s="430"/>
      <c r="D69" s="449"/>
      <c r="E69" s="672"/>
    </row>
    <row r="70" spans="1:5" ht="14.1" customHeight="1">
      <c r="A70" s="169" t="s">
        <v>1593</v>
      </c>
      <c r="B70" s="430">
        <v>8</v>
      </c>
      <c r="C70" s="430">
        <v>8</v>
      </c>
      <c r="D70" s="449" t="s">
        <v>92</v>
      </c>
      <c r="E70" s="672" t="s">
        <v>92</v>
      </c>
    </row>
    <row r="71" spans="1:5" ht="14.1" customHeight="1">
      <c r="A71" s="171" t="s">
        <v>1594</v>
      </c>
      <c r="B71" s="430"/>
      <c r="C71" s="430"/>
      <c r="D71" s="449"/>
      <c r="E71" s="672"/>
    </row>
    <row r="72" spans="1:5" ht="14.1" customHeight="1">
      <c r="A72" s="397" t="s">
        <v>1615</v>
      </c>
      <c r="B72" s="430">
        <v>123</v>
      </c>
      <c r="C72" s="430">
        <v>123</v>
      </c>
      <c r="D72" s="449" t="s">
        <v>92</v>
      </c>
      <c r="E72" s="672" t="s">
        <v>92</v>
      </c>
    </row>
    <row r="73" spans="1:5" ht="14.1" customHeight="1">
      <c r="A73" s="161" t="s">
        <v>1616</v>
      </c>
      <c r="B73" s="430"/>
      <c r="C73" s="430"/>
      <c r="D73" s="449"/>
      <c r="E73" s="671"/>
    </row>
  </sheetData>
  <mergeCells count="8">
    <mergeCell ref="A5:G5"/>
    <mergeCell ref="A11:E11"/>
    <mergeCell ref="A56:E56"/>
    <mergeCell ref="A57:E57"/>
    <mergeCell ref="A6:A7"/>
    <mergeCell ref="B6:B7"/>
    <mergeCell ref="C6:E6"/>
    <mergeCell ref="A10:E10"/>
  </mergeCells>
  <hyperlinks>
    <hyperlink ref="A1" location="'SPIS TABLIC'!A1" display="'SPIS TABLIC'!A1" xr:uid="{00000000-0004-0000-2300-000000000000}"/>
    <hyperlink ref="A2" location="'SPIS TABLIC'!A1" display="Return to list of tables" xr:uid="{00000000-0004-0000-2300-000001000000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43"/>
  <sheetViews>
    <sheetView zoomScaleNormal="100" workbookViewId="0"/>
  </sheetViews>
  <sheetFormatPr defaultColWidth="9" defaultRowHeight="13.15"/>
  <cols>
    <col min="1" max="1" width="51.25" style="152" customWidth="1"/>
    <col min="2" max="2" width="3.125" style="461" customWidth="1"/>
    <col min="3" max="13" width="16.125" style="152" customWidth="1"/>
    <col min="14" max="16384" width="9" style="152"/>
  </cols>
  <sheetData>
    <row r="1" spans="1:14" ht="14.1" customHeight="1">
      <c r="A1" s="478" t="s">
        <v>70</v>
      </c>
      <c r="C1" s="6"/>
    </row>
    <row r="2" spans="1:14" ht="14.1" customHeight="1">
      <c r="A2" s="478" t="s">
        <v>71</v>
      </c>
    </row>
    <row r="3" spans="1:14" ht="14.1" customHeight="1"/>
    <row r="4" spans="1:14" s="353" customFormat="1" ht="14.1" customHeight="1">
      <c r="A4" s="153" t="s">
        <v>2301</v>
      </c>
      <c r="B4" s="367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4" s="353" customFormat="1" ht="14.1" customHeight="1">
      <c r="A5" s="409" t="s">
        <v>1639</v>
      </c>
      <c r="B5" s="367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6" spans="1:14" ht="36.75" customHeight="1">
      <c r="A6" s="818" t="s">
        <v>1640</v>
      </c>
      <c r="B6" s="819"/>
      <c r="C6" s="800" t="s">
        <v>1641</v>
      </c>
      <c r="D6" s="879"/>
      <c r="E6" s="879"/>
      <c r="F6" s="879"/>
      <c r="G6" s="879"/>
      <c r="H6" s="879"/>
      <c r="I6" s="879"/>
      <c r="J6" s="879"/>
      <c r="K6" s="879"/>
      <c r="L6" s="879"/>
      <c r="M6" s="869" t="s">
        <v>1642</v>
      </c>
    </row>
    <row r="7" spans="1:14" ht="30" customHeight="1">
      <c r="A7" s="818"/>
      <c r="B7" s="819"/>
      <c r="C7" s="797" t="s">
        <v>499</v>
      </c>
      <c r="D7" s="884" t="s">
        <v>1822</v>
      </c>
      <c r="E7" s="885"/>
      <c r="F7" s="885"/>
      <c r="G7" s="886"/>
      <c r="H7" s="797" t="s">
        <v>1643</v>
      </c>
      <c r="I7" s="797" t="s">
        <v>1644</v>
      </c>
      <c r="J7" s="798"/>
      <c r="K7" s="822" t="s">
        <v>1645</v>
      </c>
      <c r="L7" s="822" t="s">
        <v>1646</v>
      </c>
      <c r="M7" s="812"/>
    </row>
    <row r="8" spans="1:14" ht="37.5" customHeight="1">
      <c r="A8" s="818"/>
      <c r="B8" s="819"/>
      <c r="C8" s="797"/>
      <c r="D8" s="864" t="s">
        <v>1823</v>
      </c>
      <c r="E8" s="822" t="s">
        <v>1647</v>
      </c>
      <c r="F8" s="822" t="s">
        <v>1648</v>
      </c>
      <c r="G8" s="822" t="s">
        <v>1649</v>
      </c>
      <c r="H8" s="798"/>
      <c r="I8" s="797" t="s">
        <v>77</v>
      </c>
      <c r="J8" s="797" t="s">
        <v>1650</v>
      </c>
      <c r="K8" s="811"/>
      <c r="L8" s="811"/>
      <c r="M8" s="812"/>
    </row>
    <row r="9" spans="1:14" ht="93" customHeight="1">
      <c r="A9" s="818"/>
      <c r="B9" s="819"/>
      <c r="C9" s="797"/>
      <c r="D9" s="883"/>
      <c r="E9" s="823"/>
      <c r="F9" s="823"/>
      <c r="G9" s="823"/>
      <c r="H9" s="798"/>
      <c r="I9" s="798"/>
      <c r="J9" s="798"/>
      <c r="K9" s="823"/>
      <c r="L9" s="823"/>
      <c r="M9" s="868"/>
    </row>
    <row r="10" spans="1:14" ht="15" customHeight="1">
      <c r="A10" s="882" t="s">
        <v>79</v>
      </c>
      <c r="B10" s="882"/>
      <c r="C10" s="882"/>
      <c r="D10" s="882"/>
      <c r="E10" s="882"/>
      <c r="F10" s="882"/>
      <c r="G10" s="882"/>
      <c r="H10" s="882"/>
      <c r="I10" s="882"/>
      <c r="J10" s="882"/>
      <c r="K10" s="882"/>
      <c r="L10" s="882"/>
      <c r="M10" s="882"/>
    </row>
    <row r="11" spans="1:14" ht="14.25" customHeight="1">
      <c r="A11" s="877" t="s">
        <v>81</v>
      </c>
      <c r="B11" s="877"/>
      <c r="C11" s="877"/>
      <c r="D11" s="877"/>
      <c r="E11" s="877"/>
      <c r="F11" s="877"/>
      <c r="G11" s="877"/>
      <c r="H11" s="877"/>
      <c r="I11" s="877"/>
      <c r="J11" s="877"/>
      <c r="K11" s="877"/>
      <c r="L11" s="877"/>
      <c r="M11" s="877"/>
    </row>
    <row r="12" spans="1:14" s="354" customFormat="1">
      <c r="A12" s="21" t="s">
        <v>79</v>
      </c>
      <c r="B12" s="141" t="s">
        <v>517</v>
      </c>
      <c r="C12" s="182">
        <v>88675</v>
      </c>
      <c r="D12" s="182">
        <v>24662</v>
      </c>
      <c r="E12" s="182">
        <v>8631</v>
      </c>
      <c r="F12" s="182">
        <v>16031</v>
      </c>
      <c r="G12" s="182">
        <v>595</v>
      </c>
      <c r="H12" s="182">
        <v>190</v>
      </c>
      <c r="I12" s="182">
        <v>38458</v>
      </c>
      <c r="J12" s="182">
        <v>5583</v>
      </c>
      <c r="K12" s="182">
        <v>12072</v>
      </c>
      <c r="L12" s="182">
        <v>13293</v>
      </c>
      <c r="M12" s="649">
        <v>71758</v>
      </c>
      <c r="N12" s="650"/>
    </row>
    <row r="13" spans="1:14" s="354" customFormat="1">
      <c r="A13" s="17" t="s">
        <v>504</v>
      </c>
      <c r="B13" s="141" t="s">
        <v>518</v>
      </c>
      <c r="C13" s="182">
        <v>41654</v>
      </c>
      <c r="D13" s="182">
        <v>8102</v>
      </c>
      <c r="E13" s="182">
        <v>2192</v>
      </c>
      <c r="F13" s="182">
        <v>5910</v>
      </c>
      <c r="G13" s="182">
        <v>171</v>
      </c>
      <c r="H13" s="182">
        <v>57</v>
      </c>
      <c r="I13" s="182">
        <v>19011</v>
      </c>
      <c r="J13" s="182">
        <v>2648</v>
      </c>
      <c r="K13" s="182">
        <v>6784</v>
      </c>
      <c r="L13" s="182">
        <v>7700</v>
      </c>
      <c r="M13" s="462">
        <v>48771</v>
      </c>
    </row>
    <row r="14" spans="1:14" s="354" customFormat="1">
      <c r="A14" s="463"/>
      <c r="B14" s="141" t="s">
        <v>519</v>
      </c>
      <c r="C14" s="182">
        <v>86857</v>
      </c>
      <c r="D14" s="182">
        <v>23788</v>
      </c>
      <c r="E14" s="182">
        <v>8229</v>
      </c>
      <c r="F14" s="182">
        <v>15559</v>
      </c>
      <c r="G14" s="182">
        <v>545</v>
      </c>
      <c r="H14" s="182">
        <v>178</v>
      </c>
      <c r="I14" s="182">
        <v>38026</v>
      </c>
      <c r="J14" s="182">
        <v>5518</v>
      </c>
      <c r="K14" s="182">
        <v>11949</v>
      </c>
      <c r="L14" s="182">
        <v>12916</v>
      </c>
      <c r="M14" s="464" t="s">
        <v>1651</v>
      </c>
    </row>
    <row r="15" spans="1:14" s="465" customFormat="1">
      <c r="A15" s="463"/>
      <c r="B15" s="141" t="s">
        <v>520</v>
      </c>
      <c r="C15" s="182">
        <v>4413.5</v>
      </c>
      <c r="D15" s="182">
        <v>463.5</v>
      </c>
      <c r="E15" s="182">
        <v>273</v>
      </c>
      <c r="F15" s="182">
        <v>190.5</v>
      </c>
      <c r="G15" s="182">
        <v>16.3</v>
      </c>
      <c r="H15" s="182">
        <v>1.6</v>
      </c>
      <c r="I15" s="182">
        <v>1055.5</v>
      </c>
      <c r="J15" s="182">
        <v>113.4</v>
      </c>
      <c r="K15" s="182">
        <v>1603.5</v>
      </c>
      <c r="L15" s="647">
        <v>1289.4000000000001</v>
      </c>
      <c r="M15" s="462">
        <v>4902.2</v>
      </c>
    </row>
    <row r="16" spans="1:14" s="465" customFormat="1">
      <c r="A16" s="463"/>
      <c r="B16" s="141" t="s">
        <v>521</v>
      </c>
      <c r="C16" s="182">
        <v>2085.9</v>
      </c>
      <c r="D16" s="182">
        <v>109.3</v>
      </c>
      <c r="E16" s="182">
        <v>50.4</v>
      </c>
      <c r="F16" s="182">
        <v>58.9</v>
      </c>
      <c r="G16" s="182">
        <v>4.5999999999999996</v>
      </c>
      <c r="H16" s="182">
        <v>0.5</v>
      </c>
      <c r="I16" s="182">
        <v>458.2</v>
      </c>
      <c r="J16" s="182">
        <v>46.3</v>
      </c>
      <c r="K16" s="182">
        <v>851.4</v>
      </c>
      <c r="L16" s="647">
        <v>666.5</v>
      </c>
      <c r="M16" s="462">
        <v>3113.3</v>
      </c>
    </row>
    <row r="17" spans="1:13" s="354" customFormat="1">
      <c r="A17" s="165" t="s">
        <v>1538</v>
      </c>
      <c r="B17" s="141" t="s">
        <v>517</v>
      </c>
      <c r="C17" s="182">
        <v>88435</v>
      </c>
      <c r="D17" s="182">
        <v>24581</v>
      </c>
      <c r="E17" s="182">
        <v>8604</v>
      </c>
      <c r="F17" s="182">
        <v>15977</v>
      </c>
      <c r="G17" s="182">
        <v>594</v>
      </c>
      <c r="H17" s="182">
        <v>190</v>
      </c>
      <c r="I17" s="182">
        <v>38405</v>
      </c>
      <c r="J17" s="182">
        <v>5583</v>
      </c>
      <c r="K17" s="182">
        <v>12025</v>
      </c>
      <c r="L17" s="182">
        <v>13234</v>
      </c>
      <c r="M17" s="183">
        <v>71230</v>
      </c>
    </row>
    <row r="18" spans="1:13" s="354" customFormat="1">
      <c r="A18" s="175" t="s">
        <v>1539</v>
      </c>
      <c r="B18" s="141" t="s">
        <v>518</v>
      </c>
      <c r="C18" s="182">
        <v>41547</v>
      </c>
      <c r="D18" s="182">
        <v>8078</v>
      </c>
      <c r="E18" s="182">
        <v>2186</v>
      </c>
      <c r="F18" s="182">
        <v>5892</v>
      </c>
      <c r="G18" s="182">
        <v>171</v>
      </c>
      <c r="H18" s="182">
        <v>57</v>
      </c>
      <c r="I18" s="182">
        <v>18979</v>
      </c>
      <c r="J18" s="182">
        <v>2648</v>
      </c>
      <c r="K18" s="182">
        <v>6757</v>
      </c>
      <c r="L18" s="182">
        <v>7676</v>
      </c>
      <c r="M18" s="183">
        <v>48359</v>
      </c>
    </row>
    <row r="19" spans="1:13" s="354" customFormat="1">
      <c r="A19" s="165"/>
      <c r="B19" s="141" t="s">
        <v>519</v>
      </c>
      <c r="C19" s="182">
        <v>86618</v>
      </c>
      <c r="D19" s="182">
        <v>23708</v>
      </c>
      <c r="E19" s="182">
        <v>8202</v>
      </c>
      <c r="F19" s="182">
        <v>15506</v>
      </c>
      <c r="G19" s="182">
        <v>544</v>
      </c>
      <c r="H19" s="182">
        <v>178</v>
      </c>
      <c r="I19" s="182">
        <v>37973</v>
      </c>
      <c r="J19" s="182">
        <v>5518</v>
      </c>
      <c r="K19" s="182">
        <v>11902</v>
      </c>
      <c r="L19" s="182">
        <v>12857</v>
      </c>
      <c r="M19" s="464" t="s">
        <v>1651</v>
      </c>
    </row>
    <row r="20" spans="1:13" s="465" customFormat="1">
      <c r="A20" s="165"/>
      <c r="B20" s="141" t="s">
        <v>520</v>
      </c>
      <c r="C20" s="182">
        <v>4349.6000000000004</v>
      </c>
      <c r="D20" s="182">
        <v>451.1</v>
      </c>
      <c r="E20" s="182">
        <v>265.39999999999998</v>
      </c>
      <c r="F20" s="182">
        <v>183.7</v>
      </c>
      <c r="G20" s="182">
        <v>14.3</v>
      </c>
      <c r="H20" s="182">
        <v>1.6</v>
      </c>
      <c r="I20" s="182">
        <v>1047.5</v>
      </c>
      <c r="J20" s="182">
        <v>112.9</v>
      </c>
      <c r="K20" s="182">
        <v>1587.1</v>
      </c>
      <c r="L20" s="182">
        <v>1260.3</v>
      </c>
      <c r="M20" s="183">
        <v>4639.1000000000004</v>
      </c>
    </row>
    <row r="21" spans="1:13" s="465" customFormat="1">
      <c r="A21" s="165"/>
      <c r="B21" s="141" t="s">
        <v>521</v>
      </c>
      <c r="C21" s="182">
        <v>2051.9</v>
      </c>
      <c r="D21" s="182">
        <v>103.6</v>
      </c>
      <c r="E21" s="182">
        <v>46.8</v>
      </c>
      <c r="F21" s="182">
        <v>56.8</v>
      </c>
      <c r="G21" s="182">
        <v>4.5999999999999996</v>
      </c>
      <c r="H21" s="182">
        <v>0.5</v>
      </c>
      <c r="I21" s="182">
        <v>454.9</v>
      </c>
      <c r="J21" s="182">
        <v>46.3</v>
      </c>
      <c r="K21" s="182">
        <v>842.2</v>
      </c>
      <c r="L21" s="182">
        <v>650.70000000000005</v>
      </c>
      <c r="M21" s="183">
        <v>2357.6</v>
      </c>
    </row>
    <row r="22" spans="1:13" s="354" customFormat="1">
      <c r="A22" s="22" t="s">
        <v>84</v>
      </c>
      <c r="B22" s="155" t="s">
        <v>517</v>
      </c>
      <c r="C22" s="196">
        <v>70805</v>
      </c>
      <c r="D22" s="196">
        <v>20627</v>
      </c>
      <c r="E22" s="196">
        <v>6630</v>
      </c>
      <c r="F22" s="196">
        <v>13997</v>
      </c>
      <c r="G22" s="196">
        <v>394</v>
      </c>
      <c r="H22" s="196">
        <v>189</v>
      </c>
      <c r="I22" s="196">
        <v>31627</v>
      </c>
      <c r="J22" s="196">
        <v>3671</v>
      </c>
      <c r="K22" s="196">
        <v>8187</v>
      </c>
      <c r="L22" s="196">
        <v>10175</v>
      </c>
      <c r="M22" s="197">
        <v>57131</v>
      </c>
    </row>
    <row r="23" spans="1:13" s="354" customFormat="1">
      <c r="A23" s="26" t="s">
        <v>2145</v>
      </c>
      <c r="B23" s="155" t="s">
        <v>518</v>
      </c>
      <c r="C23" s="196">
        <v>32807</v>
      </c>
      <c r="D23" s="196">
        <v>6810</v>
      </c>
      <c r="E23" s="196">
        <v>1604</v>
      </c>
      <c r="F23" s="196">
        <v>5206</v>
      </c>
      <c r="G23" s="196">
        <v>98</v>
      </c>
      <c r="H23" s="196">
        <v>57</v>
      </c>
      <c r="I23" s="196">
        <v>15458</v>
      </c>
      <c r="J23" s="196">
        <v>1699</v>
      </c>
      <c r="K23" s="196">
        <v>4426</v>
      </c>
      <c r="L23" s="196">
        <v>6056</v>
      </c>
      <c r="M23" s="197">
        <v>38873</v>
      </c>
    </row>
    <row r="24" spans="1:13" s="354" customFormat="1">
      <c r="A24" s="176"/>
      <c r="B24" s="155" t="s">
        <v>519</v>
      </c>
      <c r="C24" s="196">
        <v>69291</v>
      </c>
      <c r="D24" s="196">
        <v>19874</v>
      </c>
      <c r="E24" s="196">
        <v>6303</v>
      </c>
      <c r="F24" s="196">
        <v>13571</v>
      </c>
      <c r="G24" s="196">
        <v>354</v>
      </c>
      <c r="H24" s="196">
        <v>177</v>
      </c>
      <c r="I24" s="196">
        <v>31266</v>
      </c>
      <c r="J24" s="196">
        <v>3634</v>
      </c>
      <c r="K24" s="196">
        <v>8123</v>
      </c>
      <c r="L24" s="196">
        <v>9851</v>
      </c>
      <c r="M24" s="466" t="s">
        <v>1651</v>
      </c>
    </row>
    <row r="25" spans="1:13" s="465" customFormat="1">
      <c r="A25" s="176"/>
      <c r="B25" s="155" t="s">
        <v>520</v>
      </c>
      <c r="C25" s="196">
        <v>2829.1</v>
      </c>
      <c r="D25" s="196">
        <v>371.4</v>
      </c>
      <c r="E25" s="196">
        <v>219.1</v>
      </c>
      <c r="F25" s="196">
        <v>152.30000000000001</v>
      </c>
      <c r="G25" s="196">
        <v>11.2</v>
      </c>
      <c r="H25" s="196">
        <v>1.6</v>
      </c>
      <c r="I25" s="196">
        <v>747.7</v>
      </c>
      <c r="J25" s="196">
        <v>59.9</v>
      </c>
      <c r="K25" s="196">
        <v>898.1</v>
      </c>
      <c r="L25" s="196">
        <v>810.3</v>
      </c>
      <c r="M25" s="197">
        <v>3785.7</v>
      </c>
    </row>
    <row r="26" spans="1:13" s="465" customFormat="1">
      <c r="A26" s="176"/>
      <c r="B26" s="155" t="s">
        <v>521</v>
      </c>
      <c r="C26" s="196">
        <v>1255.2</v>
      </c>
      <c r="D26" s="196">
        <v>80.8</v>
      </c>
      <c r="E26" s="196">
        <v>35.4</v>
      </c>
      <c r="F26" s="196">
        <v>45.4</v>
      </c>
      <c r="G26" s="196">
        <v>2.9</v>
      </c>
      <c r="H26" s="147">
        <v>0.5</v>
      </c>
      <c r="I26" s="196">
        <v>305.8</v>
      </c>
      <c r="J26" s="196">
        <v>22.2</v>
      </c>
      <c r="K26" s="196">
        <v>453.4</v>
      </c>
      <c r="L26" s="196">
        <v>414.7</v>
      </c>
      <c r="M26" s="197">
        <v>2357.6</v>
      </c>
    </row>
    <row r="27" spans="1:13" s="354" customFormat="1">
      <c r="A27" s="22" t="s">
        <v>85</v>
      </c>
      <c r="B27" s="611" t="s">
        <v>517</v>
      </c>
      <c r="C27" s="196">
        <v>9445</v>
      </c>
      <c r="D27" s="196">
        <v>1471</v>
      </c>
      <c r="E27" s="196">
        <v>1029</v>
      </c>
      <c r="F27" s="196">
        <v>442</v>
      </c>
      <c r="G27" s="196">
        <v>124</v>
      </c>
      <c r="H27" s="196" t="s">
        <v>92</v>
      </c>
      <c r="I27" s="196">
        <v>4025</v>
      </c>
      <c r="J27" s="196">
        <v>1360</v>
      </c>
      <c r="K27" s="196">
        <v>2631</v>
      </c>
      <c r="L27" s="196">
        <v>1318</v>
      </c>
      <c r="M27" s="197">
        <v>7006</v>
      </c>
    </row>
    <row r="28" spans="1:13" s="354" customFormat="1">
      <c r="A28" s="26" t="s">
        <v>2146</v>
      </c>
      <c r="B28" s="155" t="s">
        <v>518</v>
      </c>
      <c r="C28" s="196">
        <v>5723</v>
      </c>
      <c r="D28" s="196">
        <v>601</v>
      </c>
      <c r="E28" s="196">
        <v>396</v>
      </c>
      <c r="F28" s="196">
        <v>205</v>
      </c>
      <c r="G28" s="196">
        <v>49</v>
      </c>
      <c r="H28" s="147" t="s">
        <v>92</v>
      </c>
      <c r="I28" s="196">
        <v>2464</v>
      </c>
      <c r="J28" s="196">
        <v>752</v>
      </c>
      <c r="K28" s="196">
        <v>1764</v>
      </c>
      <c r="L28" s="196">
        <v>894</v>
      </c>
      <c r="M28" s="197">
        <v>5301</v>
      </c>
    </row>
    <row r="29" spans="1:13" s="354" customFormat="1">
      <c r="A29" s="176"/>
      <c r="B29" s="155" t="s">
        <v>519</v>
      </c>
      <c r="C29" s="196">
        <v>9318</v>
      </c>
      <c r="D29" s="196">
        <v>1449</v>
      </c>
      <c r="E29" s="196">
        <v>1015</v>
      </c>
      <c r="F29" s="196">
        <v>434</v>
      </c>
      <c r="G29" s="196">
        <v>124</v>
      </c>
      <c r="H29" s="196" t="s">
        <v>92</v>
      </c>
      <c r="I29" s="196">
        <v>3991</v>
      </c>
      <c r="J29" s="196">
        <v>1343</v>
      </c>
      <c r="K29" s="196">
        <v>2577</v>
      </c>
      <c r="L29" s="196">
        <v>1301</v>
      </c>
      <c r="M29" s="466" t="s">
        <v>1651</v>
      </c>
    </row>
    <row r="30" spans="1:13" s="465" customFormat="1">
      <c r="A30" s="176"/>
      <c r="B30" s="155" t="s">
        <v>520</v>
      </c>
      <c r="C30" s="196">
        <v>1083.9000000000001</v>
      </c>
      <c r="D30" s="196">
        <v>38.200000000000003</v>
      </c>
      <c r="E30" s="196">
        <v>28</v>
      </c>
      <c r="F30" s="196">
        <v>10.199999999999999</v>
      </c>
      <c r="G30" s="196">
        <v>2.1</v>
      </c>
      <c r="H30" s="196" t="s">
        <v>92</v>
      </c>
      <c r="I30" s="196">
        <v>239.6</v>
      </c>
      <c r="J30" s="196">
        <v>44.3</v>
      </c>
      <c r="K30" s="196">
        <v>546.29999999999995</v>
      </c>
      <c r="L30" s="147">
        <v>259.8</v>
      </c>
      <c r="M30" s="197">
        <v>565.29999999999995</v>
      </c>
    </row>
    <row r="31" spans="1:13" s="465" customFormat="1">
      <c r="A31" s="176"/>
      <c r="B31" s="155" t="s">
        <v>521</v>
      </c>
      <c r="C31" s="196">
        <v>618.20000000000005</v>
      </c>
      <c r="D31" s="196">
        <v>11.2</v>
      </c>
      <c r="E31" s="196">
        <v>7.1</v>
      </c>
      <c r="F31" s="196">
        <v>4.0999999999999996</v>
      </c>
      <c r="G31" s="196">
        <v>1.2</v>
      </c>
      <c r="H31" s="196" t="s">
        <v>92</v>
      </c>
      <c r="I31" s="196">
        <v>129.4</v>
      </c>
      <c r="J31" s="196">
        <v>19</v>
      </c>
      <c r="K31" s="196">
        <v>324.89999999999998</v>
      </c>
      <c r="L31" s="147">
        <v>152.69999999999999</v>
      </c>
      <c r="M31" s="197">
        <v>415.2</v>
      </c>
    </row>
    <row r="32" spans="1:13" s="354" customFormat="1" ht="23.65">
      <c r="A32" s="22" t="s">
        <v>87</v>
      </c>
      <c r="B32" s="155" t="s">
        <v>517</v>
      </c>
      <c r="C32" s="196">
        <v>572</v>
      </c>
      <c r="D32" s="196">
        <v>139</v>
      </c>
      <c r="E32" s="196">
        <v>40</v>
      </c>
      <c r="F32" s="196">
        <v>99</v>
      </c>
      <c r="G32" s="196" t="s">
        <v>92</v>
      </c>
      <c r="H32" s="196" t="s">
        <v>92</v>
      </c>
      <c r="I32" s="196">
        <v>206</v>
      </c>
      <c r="J32" s="196">
        <v>1</v>
      </c>
      <c r="K32" s="196">
        <v>130</v>
      </c>
      <c r="L32" s="196">
        <v>97</v>
      </c>
      <c r="M32" s="197">
        <v>748</v>
      </c>
    </row>
    <row r="33" spans="1:13" s="354" customFormat="1" ht="23.65">
      <c r="A33" s="26" t="s">
        <v>2147</v>
      </c>
      <c r="B33" s="155" t="s">
        <v>518</v>
      </c>
      <c r="C33" s="196">
        <v>215</v>
      </c>
      <c r="D33" s="196">
        <v>22</v>
      </c>
      <c r="E33" s="196">
        <v>5</v>
      </c>
      <c r="F33" s="196">
        <v>17</v>
      </c>
      <c r="G33" s="196" t="s">
        <v>92</v>
      </c>
      <c r="H33" s="147" t="s">
        <v>92</v>
      </c>
      <c r="I33" s="196">
        <v>83</v>
      </c>
      <c r="J33" s="196">
        <v>1</v>
      </c>
      <c r="K33" s="196">
        <v>71</v>
      </c>
      <c r="L33" s="196">
        <v>39</v>
      </c>
      <c r="M33" s="197">
        <v>489</v>
      </c>
    </row>
    <row r="34" spans="1:13" s="354" customFormat="1">
      <c r="A34" s="176"/>
      <c r="B34" s="155" t="s">
        <v>519</v>
      </c>
      <c r="C34" s="196">
        <v>572</v>
      </c>
      <c r="D34" s="196">
        <v>139</v>
      </c>
      <c r="E34" s="196">
        <v>40</v>
      </c>
      <c r="F34" s="196">
        <v>99</v>
      </c>
      <c r="G34" s="196" t="s">
        <v>92</v>
      </c>
      <c r="H34" s="196" t="s">
        <v>92</v>
      </c>
      <c r="I34" s="196">
        <v>206</v>
      </c>
      <c r="J34" s="196">
        <v>1</v>
      </c>
      <c r="K34" s="196">
        <v>130</v>
      </c>
      <c r="L34" s="196">
        <v>97</v>
      </c>
      <c r="M34" s="466" t="s">
        <v>1651</v>
      </c>
    </row>
    <row r="35" spans="1:13" s="465" customFormat="1">
      <c r="A35" s="176"/>
      <c r="B35" s="155" t="s">
        <v>520</v>
      </c>
      <c r="C35" s="196">
        <v>11.2</v>
      </c>
      <c r="D35" s="196">
        <v>3</v>
      </c>
      <c r="E35" s="147">
        <v>0.5</v>
      </c>
      <c r="F35" s="196">
        <v>2.5</v>
      </c>
      <c r="G35" s="196">
        <v>0.5</v>
      </c>
      <c r="H35" s="196" t="s">
        <v>92</v>
      </c>
      <c r="I35" s="196">
        <v>0.5</v>
      </c>
      <c r="J35" s="196" t="s">
        <v>92</v>
      </c>
      <c r="K35" s="196">
        <v>1.4</v>
      </c>
      <c r="L35" s="147">
        <v>6.3</v>
      </c>
      <c r="M35" s="197">
        <v>69.7</v>
      </c>
    </row>
    <row r="36" spans="1:13" s="465" customFormat="1">
      <c r="A36" s="176"/>
      <c r="B36" s="155" t="s">
        <v>521</v>
      </c>
      <c r="C36" s="196">
        <v>3.4</v>
      </c>
      <c r="D36" s="196">
        <v>1</v>
      </c>
      <c r="E36" s="147" t="s">
        <v>92</v>
      </c>
      <c r="F36" s="196">
        <v>1</v>
      </c>
      <c r="G36" s="196" t="s">
        <v>92</v>
      </c>
      <c r="H36" s="147" t="s">
        <v>92</v>
      </c>
      <c r="I36" s="196" t="s">
        <v>92</v>
      </c>
      <c r="J36" s="147" t="s">
        <v>92</v>
      </c>
      <c r="K36" s="196">
        <v>1.1000000000000001</v>
      </c>
      <c r="L36" s="147">
        <v>1.3</v>
      </c>
      <c r="M36" s="197">
        <v>36</v>
      </c>
    </row>
    <row r="37" spans="1:13" s="354" customFormat="1" ht="23.65">
      <c r="A37" s="22" t="s">
        <v>88</v>
      </c>
      <c r="B37" s="155" t="s">
        <v>517</v>
      </c>
      <c r="C37" s="196">
        <v>3862</v>
      </c>
      <c r="D37" s="196">
        <v>1403</v>
      </c>
      <c r="E37" s="196">
        <v>618</v>
      </c>
      <c r="F37" s="196">
        <v>785</v>
      </c>
      <c r="G37" s="196">
        <v>40</v>
      </c>
      <c r="H37" s="196" t="s">
        <v>92</v>
      </c>
      <c r="I37" s="196">
        <v>1214</v>
      </c>
      <c r="J37" s="196">
        <v>342</v>
      </c>
      <c r="K37" s="196">
        <v>626</v>
      </c>
      <c r="L37" s="196">
        <v>619</v>
      </c>
      <c r="M37" s="197">
        <v>1906</v>
      </c>
    </row>
    <row r="38" spans="1:13" s="354" customFormat="1">
      <c r="A38" s="26" t="s">
        <v>2148</v>
      </c>
      <c r="B38" s="155" t="s">
        <v>518</v>
      </c>
      <c r="C38" s="196">
        <v>1630</v>
      </c>
      <c r="D38" s="196">
        <v>471</v>
      </c>
      <c r="E38" s="196">
        <v>157</v>
      </c>
      <c r="F38" s="196">
        <v>314</v>
      </c>
      <c r="G38" s="196">
        <v>18</v>
      </c>
      <c r="H38" s="196" t="s">
        <v>92</v>
      </c>
      <c r="I38" s="196">
        <v>530</v>
      </c>
      <c r="J38" s="196">
        <v>136</v>
      </c>
      <c r="K38" s="196">
        <v>289</v>
      </c>
      <c r="L38" s="196">
        <v>340</v>
      </c>
      <c r="M38" s="197">
        <v>1221</v>
      </c>
    </row>
    <row r="39" spans="1:13" s="354" customFormat="1">
      <c r="A39" s="176"/>
      <c r="B39" s="155" t="s">
        <v>519</v>
      </c>
      <c r="C39" s="196">
        <v>3744</v>
      </c>
      <c r="D39" s="196">
        <v>1339</v>
      </c>
      <c r="E39" s="196">
        <v>574</v>
      </c>
      <c r="F39" s="196">
        <v>765</v>
      </c>
      <c r="G39" s="196">
        <v>32</v>
      </c>
      <c r="H39" s="196" t="s">
        <v>92</v>
      </c>
      <c r="I39" s="196">
        <v>1188</v>
      </c>
      <c r="J39" s="196">
        <v>333</v>
      </c>
      <c r="K39" s="196">
        <v>625</v>
      </c>
      <c r="L39" s="196">
        <v>592</v>
      </c>
      <c r="M39" s="466" t="s">
        <v>1651</v>
      </c>
    </row>
    <row r="40" spans="1:13" s="465" customFormat="1">
      <c r="A40" s="176"/>
      <c r="B40" s="155" t="s">
        <v>520</v>
      </c>
      <c r="C40" s="196">
        <v>297.89999999999998</v>
      </c>
      <c r="D40" s="196">
        <v>21</v>
      </c>
      <c r="E40" s="196">
        <v>9.5</v>
      </c>
      <c r="F40" s="196">
        <v>11.5</v>
      </c>
      <c r="G40" s="196">
        <v>2</v>
      </c>
      <c r="H40" s="196" t="s">
        <v>92</v>
      </c>
      <c r="I40" s="196">
        <v>26.1</v>
      </c>
      <c r="J40" s="196">
        <v>6.1</v>
      </c>
      <c r="K40" s="196">
        <v>117.2</v>
      </c>
      <c r="L40" s="196">
        <v>133.6</v>
      </c>
      <c r="M40" s="197">
        <v>218.4</v>
      </c>
    </row>
    <row r="41" spans="1:13" s="465" customFormat="1">
      <c r="A41" s="176"/>
      <c r="B41" s="155" t="s">
        <v>521</v>
      </c>
      <c r="C41" s="196">
        <v>146.6</v>
      </c>
      <c r="D41" s="196">
        <v>8</v>
      </c>
      <c r="E41" s="196">
        <v>3.3</v>
      </c>
      <c r="F41" s="196">
        <v>4.7</v>
      </c>
      <c r="G41" s="196">
        <v>0.5</v>
      </c>
      <c r="H41" s="196" t="s">
        <v>92</v>
      </c>
      <c r="I41" s="196">
        <v>12.7</v>
      </c>
      <c r="J41" s="147">
        <v>4.0999999999999996</v>
      </c>
      <c r="K41" s="196">
        <v>57.2</v>
      </c>
      <c r="L41" s="196">
        <v>68.7</v>
      </c>
      <c r="M41" s="197">
        <v>135.19999999999999</v>
      </c>
    </row>
    <row r="42" spans="1:13" s="354" customFormat="1">
      <c r="A42" s="22" t="s">
        <v>89</v>
      </c>
      <c r="B42" s="155" t="s">
        <v>517</v>
      </c>
      <c r="C42" s="196">
        <v>1858</v>
      </c>
      <c r="D42" s="196">
        <v>395</v>
      </c>
      <c r="E42" s="196">
        <v>131</v>
      </c>
      <c r="F42" s="196">
        <v>264</v>
      </c>
      <c r="G42" s="196">
        <v>3</v>
      </c>
      <c r="H42" s="196" t="s">
        <v>92</v>
      </c>
      <c r="I42" s="196">
        <v>601</v>
      </c>
      <c r="J42" s="196">
        <v>16</v>
      </c>
      <c r="K42" s="196">
        <v>197</v>
      </c>
      <c r="L42" s="196">
        <v>665</v>
      </c>
      <c r="M42" s="197">
        <v>2523</v>
      </c>
    </row>
    <row r="43" spans="1:13" s="354" customFormat="1">
      <c r="A43" s="26" t="s">
        <v>2149</v>
      </c>
      <c r="B43" s="155" t="s">
        <v>518</v>
      </c>
      <c r="C43" s="196">
        <v>429</v>
      </c>
      <c r="D43" s="196">
        <v>45</v>
      </c>
      <c r="E43" s="196">
        <v>5</v>
      </c>
      <c r="F43" s="196">
        <v>40</v>
      </c>
      <c r="G43" s="196">
        <v>2</v>
      </c>
      <c r="H43" s="147" t="s">
        <v>92</v>
      </c>
      <c r="I43" s="196">
        <v>125</v>
      </c>
      <c r="J43" s="196">
        <v>1</v>
      </c>
      <c r="K43" s="196">
        <v>63</v>
      </c>
      <c r="L43" s="196">
        <v>196</v>
      </c>
      <c r="M43" s="197">
        <v>1343</v>
      </c>
    </row>
    <row r="44" spans="1:13" s="354" customFormat="1">
      <c r="A44" s="149"/>
      <c r="B44" s="155" t="s">
        <v>519</v>
      </c>
      <c r="C44" s="196">
        <v>1832</v>
      </c>
      <c r="D44" s="196">
        <v>378</v>
      </c>
      <c r="E44" s="196">
        <v>121</v>
      </c>
      <c r="F44" s="196">
        <v>257</v>
      </c>
      <c r="G44" s="196">
        <v>2</v>
      </c>
      <c r="H44" s="147" t="s">
        <v>92</v>
      </c>
      <c r="I44" s="196">
        <v>598</v>
      </c>
      <c r="J44" s="196">
        <v>15</v>
      </c>
      <c r="K44" s="196">
        <v>195</v>
      </c>
      <c r="L44" s="196">
        <v>661</v>
      </c>
      <c r="M44" s="466" t="s">
        <v>1651</v>
      </c>
    </row>
    <row r="45" spans="1:13" s="465" customFormat="1">
      <c r="A45" s="176"/>
      <c r="B45" s="155" t="s">
        <v>520</v>
      </c>
      <c r="C45" s="196">
        <v>66.900000000000006</v>
      </c>
      <c r="D45" s="196">
        <v>11.9</v>
      </c>
      <c r="E45" s="196">
        <v>5.2</v>
      </c>
      <c r="F45" s="196">
        <v>6.7</v>
      </c>
      <c r="G45" s="196" t="s">
        <v>92</v>
      </c>
      <c r="H45" s="147" t="s">
        <v>92</v>
      </c>
      <c r="I45" s="196">
        <v>16.8</v>
      </c>
      <c r="J45" s="147" t="s">
        <v>92</v>
      </c>
      <c r="K45" s="196">
        <v>12.5</v>
      </c>
      <c r="L45" s="196">
        <v>25.7</v>
      </c>
      <c r="M45" s="197">
        <v>111.6</v>
      </c>
    </row>
    <row r="46" spans="1:13" s="465" customFormat="1">
      <c r="A46" s="176"/>
      <c r="B46" s="155" t="s">
        <v>521</v>
      </c>
      <c r="C46" s="196">
        <v>10.1</v>
      </c>
      <c r="D46" s="147">
        <v>1</v>
      </c>
      <c r="E46" s="147">
        <v>0.5</v>
      </c>
      <c r="F46" s="147">
        <v>0.5</v>
      </c>
      <c r="G46" s="147" t="s">
        <v>92</v>
      </c>
      <c r="H46" s="147" t="s">
        <v>92</v>
      </c>
      <c r="I46" s="196">
        <v>3.8</v>
      </c>
      <c r="J46" s="147" t="s">
        <v>92</v>
      </c>
      <c r="K46" s="196">
        <v>1.8</v>
      </c>
      <c r="L46" s="196">
        <v>3.5</v>
      </c>
      <c r="M46" s="197">
        <v>48.4</v>
      </c>
    </row>
    <row r="47" spans="1:13" s="354" customFormat="1" ht="23.65">
      <c r="A47" s="22" t="s">
        <v>90</v>
      </c>
      <c r="B47" s="155" t="s">
        <v>517</v>
      </c>
      <c r="C47" s="196">
        <v>305</v>
      </c>
      <c r="D47" s="196">
        <v>51</v>
      </c>
      <c r="E47" s="196">
        <v>13</v>
      </c>
      <c r="F47" s="196">
        <v>38</v>
      </c>
      <c r="G47" s="196" t="s">
        <v>92</v>
      </c>
      <c r="H47" s="196" t="s">
        <v>92</v>
      </c>
      <c r="I47" s="196">
        <v>71</v>
      </c>
      <c r="J47" s="196">
        <v>3</v>
      </c>
      <c r="K47" s="196">
        <v>12</v>
      </c>
      <c r="L47" s="196">
        <v>171</v>
      </c>
      <c r="M47" s="197">
        <v>882</v>
      </c>
    </row>
    <row r="48" spans="1:13" s="354" customFormat="1">
      <c r="A48" s="26" t="s">
        <v>2150</v>
      </c>
      <c r="B48" s="155" t="s">
        <v>518</v>
      </c>
      <c r="C48" s="196">
        <v>99</v>
      </c>
      <c r="D48" s="196">
        <v>10</v>
      </c>
      <c r="E48" s="196">
        <v>1</v>
      </c>
      <c r="F48" s="196">
        <v>9</v>
      </c>
      <c r="G48" s="196" t="s">
        <v>92</v>
      </c>
      <c r="H48" s="196" t="s">
        <v>92</v>
      </c>
      <c r="I48" s="196">
        <v>34</v>
      </c>
      <c r="J48" s="196">
        <v>2</v>
      </c>
      <c r="K48" s="196">
        <v>3</v>
      </c>
      <c r="L48" s="196">
        <v>52</v>
      </c>
      <c r="M48" s="197">
        <v>465</v>
      </c>
    </row>
    <row r="49" spans="1:13" s="354" customFormat="1">
      <c r="A49" s="176"/>
      <c r="B49" s="155" t="s">
        <v>519</v>
      </c>
      <c r="C49" s="196">
        <v>292</v>
      </c>
      <c r="D49" s="196">
        <v>44</v>
      </c>
      <c r="E49" s="196">
        <v>8</v>
      </c>
      <c r="F49" s="196">
        <v>36</v>
      </c>
      <c r="G49" s="196" t="s">
        <v>92</v>
      </c>
      <c r="H49" s="147" t="s">
        <v>92</v>
      </c>
      <c r="I49" s="196">
        <v>68</v>
      </c>
      <c r="J49" s="196">
        <v>3</v>
      </c>
      <c r="K49" s="196">
        <v>11</v>
      </c>
      <c r="L49" s="196">
        <v>169</v>
      </c>
      <c r="M49" s="466" t="s">
        <v>1651</v>
      </c>
    </row>
    <row r="50" spans="1:13" s="465" customFormat="1">
      <c r="A50" s="176"/>
      <c r="B50" s="155" t="s">
        <v>520</v>
      </c>
      <c r="C50" s="196">
        <v>2.4</v>
      </c>
      <c r="D50" s="196">
        <v>0.5</v>
      </c>
      <c r="E50" s="196" t="s">
        <v>92</v>
      </c>
      <c r="F50" s="196">
        <v>0.5</v>
      </c>
      <c r="G50" s="196" t="s">
        <v>92</v>
      </c>
      <c r="H50" s="196" t="s">
        <v>92</v>
      </c>
      <c r="I50" s="196" t="s">
        <v>92</v>
      </c>
      <c r="J50" s="196" t="s">
        <v>92</v>
      </c>
      <c r="K50" s="196" t="s">
        <v>92</v>
      </c>
      <c r="L50" s="147">
        <v>1.9</v>
      </c>
      <c r="M50" s="197">
        <v>13</v>
      </c>
    </row>
    <row r="51" spans="1:13" s="465" customFormat="1">
      <c r="A51" s="176"/>
      <c r="B51" s="155" t="s">
        <v>521</v>
      </c>
      <c r="C51" s="196">
        <v>1.4</v>
      </c>
      <c r="D51" s="196" t="s">
        <v>92</v>
      </c>
      <c r="E51" s="196" t="s">
        <v>92</v>
      </c>
      <c r="F51" s="196" t="s">
        <v>92</v>
      </c>
      <c r="G51" s="196" t="s">
        <v>92</v>
      </c>
      <c r="H51" s="147" t="s">
        <v>92</v>
      </c>
      <c r="I51" s="196" t="s">
        <v>92</v>
      </c>
      <c r="J51" s="196" t="s">
        <v>92</v>
      </c>
      <c r="K51" s="196" t="s">
        <v>92</v>
      </c>
      <c r="L51" s="147">
        <v>1.4</v>
      </c>
      <c r="M51" s="197">
        <v>10.6</v>
      </c>
    </row>
    <row r="52" spans="1:13" s="354" customFormat="1">
      <c r="A52" s="452" t="s">
        <v>91</v>
      </c>
      <c r="B52" s="155" t="s">
        <v>517</v>
      </c>
      <c r="C52" s="196">
        <v>28</v>
      </c>
      <c r="D52" s="196">
        <v>2</v>
      </c>
      <c r="E52" s="196">
        <v>2</v>
      </c>
      <c r="F52" s="196" t="s">
        <v>92</v>
      </c>
      <c r="G52" s="196" t="s">
        <v>92</v>
      </c>
      <c r="H52" s="147" t="s">
        <v>92</v>
      </c>
      <c r="I52" s="196">
        <v>15</v>
      </c>
      <c r="J52" s="196">
        <v>1</v>
      </c>
      <c r="K52" s="196">
        <v>9</v>
      </c>
      <c r="L52" s="196">
        <v>2</v>
      </c>
      <c r="M52" s="197">
        <v>22</v>
      </c>
    </row>
    <row r="53" spans="1:13" s="354" customFormat="1">
      <c r="A53" s="26" t="s">
        <v>2151</v>
      </c>
      <c r="B53" s="155" t="s">
        <v>518</v>
      </c>
      <c r="C53" s="196">
        <v>8</v>
      </c>
      <c r="D53" s="196" t="s">
        <v>92</v>
      </c>
      <c r="E53" s="196" t="s">
        <v>92</v>
      </c>
      <c r="F53" s="196" t="s">
        <v>92</v>
      </c>
      <c r="G53" s="196" t="s">
        <v>92</v>
      </c>
      <c r="H53" s="147" t="s">
        <v>92</v>
      </c>
      <c r="I53" s="196">
        <v>3</v>
      </c>
      <c r="J53" s="196" t="s">
        <v>92</v>
      </c>
      <c r="K53" s="196">
        <v>5</v>
      </c>
      <c r="L53" s="196" t="s">
        <v>92</v>
      </c>
      <c r="M53" s="197">
        <v>13</v>
      </c>
    </row>
    <row r="54" spans="1:13" s="354" customFormat="1">
      <c r="A54" s="176"/>
      <c r="B54" s="155" t="s">
        <v>519</v>
      </c>
      <c r="C54" s="196">
        <v>27</v>
      </c>
      <c r="D54" s="196">
        <v>2</v>
      </c>
      <c r="E54" s="196">
        <v>2</v>
      </c>
      <c r="F54" s="196" t="s">
        <v>92</v>
      </c>
      <c r="G54" s="196" t="s">
        <v>92</v>
      </c>
      <c r="H54" s="147" t="s">
        <v>92</v>
      </c>
      <c r="I54" s="196">
        <v>14</v>
      </c>
      <c r="J54" s="196">
        <v>1</v>
      </c>
      <c r="K54" s="196">
        <v>9</v>
      </c>
      <c r="L54" s="196">
        <v>2</v>
      </c>
      <c r="M54" s="466" t="s">
        <v>1651</v>
      </c>
    </row>
    <row r="55" spans="1:13" s="465" customFormat="1">
      <c r="A55" s="176"/>
      <c r="B55" s="155" t="s">
        <v>520</v>
      </c>
      <c r="C55" s="196">
        <v>2</v>
      </c>
      <c r="D55" s="196" t="s">
        <v>92</v>
      </c>
      <c r="E55" s="147" t="s">
        <v>92</v>
      </c>
      <c r="F55" s="196" t="s">
        <v>92</v>
      </c>
      <c r="G55" s="196" t="s">
        <v>92</v>
      </c>
      <c r="H55" s="147" t="s">
        <v>92</v>
      </c>
      <c r="I55" s="196">
        <v>1</v>
      </c>
      <c r="J55" s="147" t="s">
        <v>92</v>
      </c>
      <c r="K55" s="147">
        <v>1</v>
      </c>
      <c r="L55" s="147" t="s">
        <v>92</v>
      </c>
      <c r="M55" s="197">
        <v>0.5</v>
      </c>
    </row>
    <row r="56" spans="1:13" s="465" customFormat="1">
      <c r="A56" s="176"/>
      <c r="B56" s="155" t="s">
        <v>521</v>
      </c>
      <c r="C56" s="196" t="s">
        <v>92</v>
      </c>
      <c r="D56" s="196" t="s">
        <v>92</v>
      </c>
      <c r="E56" s="196" t="s">
        <v>92</v>
      </c>
      <c r="F56" s="196" t="s">
        <v>92</v>
      </c>
      <c r="G56" s="196" t="s">
        <v>92</v>
      </c>
      <c r="H56" s="196" t="s">
        <v>92</v>
      </c>
      <c r="I56" s="196" t="s">
        <v>92</v>
      </c>
      <c r="J56" s="196" t="s">
        <v>92</v>
      </c>
      <c r="K56" s="196" t="s">
        <v>92</v>
      </c>
      <c r="L56" s="196" t="s">
        <v>92</v>
      </c>
      <c r="M56" s="197">
        <v>0.5</v>
      </c>
    </row>
    <row r="57" spans="1:13" s="354" customFormat="1">
      <c r="A57" s="22" t="s">
        <v>93</v>
      </c>
      <c r="B57" s="155" t="s">
        <v>517</v>
      </c>
      <c r="C57" s="196">
        <v>1560</v>
      </c>
      <c r="D57" s="196">
        <v>493</v>
      </c>
      <c r="E57" s="196">
        <v>141</v>
      </c>
      <c r="F57" s="196">
        <v>352</v>
      </c>
      <c r="G57" s="196">
        <v>33</v>
      </c>
      <c r="H57" s="147">
        <v>1</v>
      </c>
      <c r="I57" s="196">
        <v>646</v>
      </c>
      <c r="J57" s="196">
        <v>189</v>
      </c>
      <c r="K57" s="196">
        <v>233</v>
      </c>
      <c r="L57" s="196">
        <v>187</v>
      </c>
      <c r="M57" s="197">
        <v>1012</v>
      </c>
    </row>
    <row r="58" spans="1:13" s="354" customFormat="1">
      <c r="A58" s="26" t="s">
        <v>2152</v>
      </c>
      <c r="B58" s="155" t="s">
        <v>518</v>
      </c>
      <c r="C58" s="196">
        <v>636</v>
      </c>
      <c r="D58" s="196">
        <v>119</v>
      </c>
      <c r="E58" s="196">
        <v>18</v>
      </c>
      <c r="F58" s="196">
        <v>101</v>
      </c>
      <c r="G58" s="196">
        <v>4</v>
      </c>
      <c r="H58" s="147" t="s">
        <v>92</v>
      </c>
      <c r="I58" s="196">
        <v>282</v>
      </c>
      <c r="J58" s="196">
        <v>57</v>
      </c>
      <c r="K58" s="196">
        <v>136</v>
      </c>
      <c r="L58" s="196">
        <v>99</v>
      </c>
      <c r="M58" s="197">
        <v>654</v>
      </c>
    </row>
    <row r="59" spans="1:13" s="354" customFormat="1">
      <c r="A59" s="467"/>
      <c r="B59" s="155" t="s">
        <v>519</v>
      </c>
      <c r="C59" s="196">
        <v>1542</v>
      </c>
      <c r="D59" s="196">
        <v>483</v>
      </c>
      <c r="E59" s="196">
        <v>139</v>
      </c>
      <c r="F59" s="196">
        <v>344</v>
      </c>
      <c r="G59" s="196">
        <v>32</v>
      </c>
      <c r="H59" s="147">
        <v>1</v>
      </c>
      <c r="I59" s="196">
        <v>642</v>
      </c>
      <c r="J59" s="196">
        <v>188</v>
      </c>
      <c r="K59" s="196">
        <v>232</v>
      </c>
      <c r="L59" s="196">
        <v>184</v>
      </c>
      <c r="M59" s="466" t="s">
        <v>1651</v>
      </c>
    </row>
    <row r="60" spans="1:13" s="465" customFormat="1">
      <c r="A60" s="165"/>
      <c r="B60" s="155" t="s">
        <v>520</v>
      </c>
      <c r="C60" s="196">
        <v>56.2</v>
      </c>
      <c r="D60" s="196">
        <v>5.0999999999999996</v>
      </c>
      <c r="E60" s="196">
        <v>3.1</v>
      </c>
      <c r="F60" s="196">
        <v>2</v>
      </c>
      <c r="G60" s="196">
        <v>0.5</v>
      </c>
      <c r="H60" s="147" t="s">
        <v>92</v>
      </c>
      <c r="I60" s="196">
        <v>16.8</v>
      </c>
      <c r="J60" s="147">
        <v>2.6</v>
      </c>
      <c r="K60" s="196">
        <v>11.6</v>
      </c>
      <c r="L60" s="147">
        <v>22.7</v>
      </c>
      <c r="M60" s="197">
        <v>128.80000000000001</v>
      </c>
    </row>
    <row r="61" spans="1:13" s="465" customFormat="1">
      <c r="A61" s="165"/>
      <c r="B61" s="155" t="s">
        <v>521</v>
      </c>
      <c r="C61" s="196">
        <v>17</v>
      </c>
      <c r="D61" s="196">
        <v>1.6</v>
      </c>
      <c r="E61" s="196">
        <v>0.5</v>
      </c>
      <c r="F61" s="147">
        <v>1.1000000000000001</v>
      </c>
      <c r="G61" s="147" t="s">
        <v>92</v>
      </c>
      <c r="H61" s="147" t="s">
        <v>92</v>
      </c>
      <c r="I61" s="196">
        <v>3.2</v>
      </c>
      <c r="J61" s="147">
        <v>1</v>
      </c>
      <c r="K61" s="196">
        <v>3.8</v>
      </c>
      <c r="L61" s="147">
        <v>8.4</v>
      </c>
      <c r="M61" s="197">
        <v>105</v>
      </c>
    </row>
    <row r="62" spans="1:13">
      <c r="A62" s="165" t="s">
        <v>1652</v>
      </c>
      <c r="B62" s="141" t="s">
        <v>517</v>
      </c>
      <c r="C62" s="182">
        <v>240</v>
      </c>
      <c r="D62" s="182">
        <v>81</v>
      </c>
      <c r="E62" s="182">
        <v>27</v>
      </c>
      <c r="F62" s="182">
        <v>54</v>
      </c>
      <c r="G62" s="182">
        <v>1</v>
      </c>
      <c r="H62" s="182" t="s">
        <v>92</v>
      </c>
      <c r="I62" s="182">
        <v>53</v>
      </c>
      <c r="J62" s="182" t="s">
        <v>92</v>
      </c>
      <c r="K62" s="182">
        <v>47</v>
      </c>
      <c r="L62" s="182">
        <v>59</v>
      </c>
      <c r="M62" s="183">
        <v>528</v>
      </c>
    </row>
    <row r="63" spans="1:13">
      <c r="A63" s="175" t="s">
        <v>1653</v>
      </c>
      <c r="B63" s="141" t="s">
        <v>518</v>
      </c>
      <c r="C63" s="182">
        <v>107</v>
      </c>
      <c r="D63" s="182">
        <v>24</v>
      </c>
      <c r="E63" s="182">
        <v>6</v>
      </c>
      <c r="F63" s="182">
        <v>18</v>
      </c>
      <c r="G63" s="182" t="s">
        <v>92</v>
      </c>
      <c r="H63" s="182" t="s">
        <v>92</v>
      </c>
      <c r="I63" s="182">
        <v>32</v>
      </c>
      <c r="J63" s="182" t="s">
        <v>92</v>
      </c>
      <c r="K63" s="182">
        <v>27</v>
      </c>
      <c r="L63" s="182">
        <v>24</v>
      </c>
      <c r="M63" s="183">
        <v>412</v>
      </c>
    </row>
    <row r="64" spans="1:13">
      <c r="A64" s="165"/>
      <c r="B64" s="141" t="s">
        <v>519</v>
      </c>
      <c r="C64" s="182">
        <v>239</v>
      </c>
      <c r="D64" s="182">
        <v>80</v>
      </c>
      <c r="E64" s="182">
        <v>27</v>
      </c>
      <c r="F64" s="182">
        <v>53</v>
      </c>
      <c r="G64" s="182">
        <v>1</v>
      </c>
      <c r="H64" s="182" t="s">
        <v>92</v>
      </c>
      <c r="I64" s="182">
        <v>53</v>
      </c>
      <c r="J64" s="182" t="s">
        <v>92</v>
      </c>
      <c r="K64" s="182">
        <v>47</v>
      </c>
      <c r="L64" s="182">
        <v>59</v>
      </c>
      <c r="M64" s="464" t="s">
        <v>1651</v>
      </c>
    </row>
    <row r="65" spans="1:13" s="651" customFormat="1">
      <c r="A65" s="467"/>
      <c r="B65" s="141" t="s">
        <v>520</v>
      </c>
      <c r="C65" s="182">
        <v>63.9</v>
      </c>
      <c r="D65" s="182">
        <v>12.4</v>
      </c>
      <c r="E65" s="182">
        <v>7.6</v>
      </c>
      <c r="F65" s="182">
        <v>4.8</v>
      </c>
      <c r="G65" s="182" t="s">
        <v>92</v>
      </c>
      <c r="H65" s="182" t="s">
        <v>92</v>
      </c>
      <c r="I65" s="182">
        <v>7</v>
      </c>
      <c r="J65" s="182">
        <v>0.5</v>
      </c>
      <c r="K65" s="182">
        <v>15.4</v>
      </c>
      <c r="L65" s="182">
        <v>29.1</v>
      </c>
      <c r="M65" s="183">
        <v>9.1999999999999993</v>
      </c>
    </row>
    <row r="66" spans="1:13" s="651" customFormat="1">
      <c r="A66" s="165"/>
      <c r="B66" s="141" t="s">
        <v>521</v>
      </c>
      <c r="C66" s="182">
        <v>34</v>
      </c>
      <c r="D66" s="182">
        <v>5.7</v>
      </c>
      <c r="E66" s="182">
        <v>3.6</v>
      </c>
      <c r="F66" s="182">
        <v>2.1</v>
      </c>
      <c r="G66" s="182" t="s">
        <v>92</v>
      </c>
      <c r="H66" s="182" t="s">
        <v>92</v>
      </c>
      <c r="I66" s="182">
        <v>3.3</v>
      </c>
      <c r="J66" s="182" t="s">
        <v>92</v>
      </c>
      <c r="K66" s="182">
        <v>9.1999999999999993</v>
      </c>
      <c r="L66" s="182">
        <v>15.8</v>
      </c>
      <c r="M66" s="183">
        <v>4.8</v>
      </c>
    </row>
    <row r="67" spans="1:13" s="354" customFormat="1">
      <c r="A67" s="816" t="s">
        <v>529</v>
      </c>
      <c r="B67" s="816"/>
      <c r="C67" s="816"/>
      <c r="D67" s="816"/>
      <c r="E67" s="816"/>
      <c r="F67" s="816"/>
      <c r="G67" s="816"/>
      <c r="H67" s="816"/>
      <c r="I67" s="816"/>
      <c r="J67" s="816"/>
      <c r="K67" s="816"/>
      <c r="L67" s="816"/>
      <c r="M67" s="817"/>
    </row>
    <row r="68" spans="1:13" s="354" customFormat="1">
      <c r="A68" s="880" t="s">
        <v>530</v>
      </c>
      <c r="B68" s="880"/>
      <c r="C68" s="880"/>
      <c r="D68" s="880"/>
      <c r="E68" s="880"/>
      <c r="F68" s="880"/>
      <c r="G68" s="880"/>
      <c r="H68" s="880"/>
      <c r="I68" s="880"/>
      <c r="J68" s="880"/>
      <c r="K68" s="880"/>
      <c r="L68" s="880"/>
      <c r="M68" s="881"/>
    </row>
    <row r="69" spans="1:13">
      <c r="A69" s="21" t="s">
        <v>1052</v>
      </c>
      <c r="B69" s="141" t="s">
        <v>517</v>
      </c>
      <c r="C69" s="468">
        <v>79212</v>
      </c>
      <c r="D69" s="468">
        <v>22154</v>
      </c>
      <c r="E69" s="468">
        <v>7740</v>
      </c>
      <c r="F69" s="468">
        <v>14414</v>
      </c>
      <c r="G69" s="468">
        <v>468</v>
      </c>
      <c r="H69" s="468">
        <v>126</v>
      </c>
      <c r="I69" s="468">
        <v>34818</v>
      </c>
      <c r="J69" s="468">
        <v>5345</v>
      </c>
      <c r="K69" s="468">
        <v>10876</v>
      </c>
      <c r="L69" s="468">
        <v>11238</v>
      </c>
      <c r="M69" s="464">
        <v>64997</v>
      </c>
    </row>
    <row r="70" spans="1:13">
      <c r="A70" s="17" t="s">
        <v>531</v>
      </c>
      <c r="B70" s="141" t="s">
        <v>518</v>
      </c>
      <c r="C70" s="468">
        <v>37564</v>
      </c>
      <c r="D70" s="468">
        <v>7474</v>
      </c>
      <c r="E70" s="468">
        <v>2032</v>
      </c>
      <c r="F70" s="468">
        <v>5442</v>
      </c>
      <c r="G70" s="468">
        <v>143</v>
      </c>
      <c r="H70" s="468">
        <v>44</v>
      </c>
      <c r="I70" s="468">
        <v>17292</v>
      </c>
      <c r="J70" s="468">
        <v>2577</v>
      </c>
      <c r="K70" s="468">
        <v>6127</v>
      </c>
      <c r="L70" s="468">
        <v>6627</v>
      </c>
      <c r="M70" s="464">
        <v>43879</v>
      </c>
    </row>
    <row r="71" spans="1:13">
      <c r="A71" s="165"/>
      <c r="B71" s="141" t="s">
        <v>519</v>
      </c>
      <c r="C71" s="468">
        <v>78069</v>
      </c>
      <c r="D71" s="468">
        <v>21571</v>
      </c>
      <c r="E71" s="468">
        <v>7455</v>
      </c>
      <c r="F71" s="468">
        <v>14116</v>
      </c>
      <c r="G71" s="468">
        <v>440</v>
      </c>
      <c r="H71" s="468">
        <v>123</v>
      </c>
      <c r="I71" s="468">
        <v>34570</v>
      </c>
      <c r="J71" s="468">
        <v>5298</v>
      </c>
      <c r="K71" s="468">
        <v>10785</v>
      </c>
      <c r="L71" s="468">
        <v>11020</v>
      </c>
      <c r="M71" s="464" t="s">
        <v>1651</v>
      </c>
    </row>
    <row r="72" spans="1:13">
      <c r="A72" s="165"/>
      <c r="B72" s="141" t="s">
        <v>520</v>
      </c>
      <c r="C72" s="468">
        <v>4249.8999999999996</v>
      </c>
      <c r="D72" s="468">
        <v>443.4</v>
      </c>
      <c r="E72" s="468">
        <v>263.5</v>
      </c>
      <c r="F72" s="468">
        <v>179.9</v>
      </c>
      <c r="G72" s="468">
        <v>15</v>
      </c>
      <c r="H72" s="468">
        <v>1.6</v>
      </c>
      <c r="I72" s="468">
        <v>1013.9</v>
      </c>
      <c r="J72" s="468">
        <v>108.9</v>
      </c>
      <c r="K72" s="468">
        <v>1569.1</v>
      </c>
      <c r="L72" s="468">
        <v>1221.9000000000001</v>
      </c>
      <c r="M72" s="464">
        <v>4272.1000000000004</v>
      </c>
    </row>
    <row r="73" spans="1:13">
      <c r="A73" s="165"/>
      <c r="B73" s="141" t="s">
        <v>521</v>
      </c>
      <c r="C73" s="468">
        <v>2011</v>
      </c>
      <c r="D73" s="468">
        <v>103.3</v>
      </c>
      <c r="E73" s="468">
        <v>48.9</v>
      </c>
      <c r="F73" s="468">
        <v>54.4</v>
      </c>
      <c r="G73" s="468">
        <v>4.5999999999999996</v>
      </c>
      <c r="H73" s="468">
        <v>0.5</v>
      </c>
      <c r="I73" s="468">
        <v>443.3</v>
      </c>
      <c r="J73" s="468">
        <v>44.2</v>
      </c>
      <c r="K73" s="468">
        <v>831.7</v>
      </c>
      <c r="L73" s="468">
        <v>632.20000000000005</v>
      </c>
      <c r="M73" s="464">
        <v>2659.4</v>
      </c>
    </row>
    <row r="74" spans="1:13">
      <c r="A74" s="165" t="s">
        <v>1538</v>
      </c>
      <c r="B74" s="141" t="s">
        <v>517</v>
      </c>
      <c r="C74" s="469">
        <v>78972</v>
      </c>
      <c r="D74" s="469">
        <v>22073</v>
      </c>
      <c r="E74" s="469">
        <v>7713</v>
      </c>
      <c r="F74" s="469">
        <v>14360</v>
      </c>
      <c r="G74" s="469">
        <v>467</v>
      </c>
      <c r="H74" s="469">
        <v>126</v>
      </c>
      <c r="I74" s="469">
        <v>34765</v>
      </c>
      <c r="J74" s="469">
        <v>5345</v>
      </c>
      <c r="K74" s="469">
        <v>10829</v>
      </c>
      <c r="L74" s="469">
        <v>11179</v>
      </c>
      <c r="M74" s="464">
        <v>64469</v>
      </c>
    </row>
    <row r="75" spans="1:13">
      <c r="A75" s="175" t="s">
        <v>1539</v>
      </c>
      <c r="B75" s="141" t="s">
        <v>518</v>
      </c>
      <c r="C75" s="469">
        <v>37457</v>
      </c>
      <c r="D75" s="469">
        <v>7450</v>
      </c>
      <c r="E75" s="469">
        <v>2026</v>
      </c>
      <c r="F75" s="469">
        <v>5424</v>
      </c>
      <c r="G75" s="469">
        <v>143</v>
      </c>
      <c r="H75" s="469">
        <v>44</v>
      </c>
      <c r="I75" s="469">
        <v>17260</v>
      </c>
      <c r="J75" s="469">
        <v>2577</v>
      </c>
      <c r="K75" s="652">
        <v>8295</v>
      </c>
      <c r="L75" s="469">
        <v>6603</v>
      </c>
      <c r="M75" s="464">
        <v>43467</v>
      </c>
    </row>
    <row r="76" spans="1:13">
      <c r="A76" s="165"/>
      <c r="B76" s="141" t="s">
        <v>519</v>
      </c>
      <c r="C76" s="469">
        <v>77830</v>
      </c>
      <c r="D76" s="469">
        <v>21491</v>
      </c>
      <c r="E76" s="469">
        <v>7428</v>
      </c>
      <c r="F76" s="469">
        <v>14063</v>
      </c>
      <c r="G76" s="469">
        <v>439</v>
      </c>
      <c r="H76" s="469">
        <v>123</v>
      </c>
      <c r="I76" s="469">
        <v>34517</v>
      </c>
      <c r="J76" s="469">
        <v>5298</v>
      </c>
      <c r="K76" s="469">
        <v>10738</v>
      </c>
      <c r="L76" s="469">
        <v>10961</v>
      </c>
      <c r="M76" s="464" t="s">
        <v>1651</v>
      </c>
    </row>
    <row r="77" spans="1:13">
      <c r="A77" s="165"/>
      <c r="B77" s="141" t="s">
        <v>520</v>
      </c>
      <c r="C77" s="469">
        <v>4184</v>
      </c>
      <c r="D77" s="469">
        <v>431</v>
      </c>
      <c r="E77" s="469">
        <v>255.9</v>
      </c>
      <c r="F77" s="469">
        <v>175.1</v>
      </c>
      <c r="G77" s="469">
        <v>15</v>
      </c>
      <c r="H77" s="469">
        <v>1.6</v>
      </c>
      <c r="I77" s="469">
        <v>1005.9</v>
      </c>
      <c r="J77" s="469">
        <v>108.4</v>
      </c>
      <c r="K77" s="469">
        <v>1552.7</v>
      </c>
      <c r="L77" s="469">
        <v>1192.8</v>
      </c>
      <c r="M77" s="464">
        <v>4639.1000000000004</v>
      </c>
    </row>
    <row r="78" spans="1:13">
      <c r="A78" s="165"/>
      <c r="B78" s="141" t="s">
        <v>521</v>
      </c>
      <c r="C78" s="469">
        <v>1977</v>
      </c>
      <c r="D78" s="469">
        <v>97.6</v>
      </c>
      <c r="E78" s="469">
        <v>45.3</v>
      </c>
      <c r="F78" s="469">
        <v>52.3</v>
      </c>
      <c r="G78" s="469">
        <v>4.5999999999999996</v>
      </c>
      <c r="H78" s="469">
        <v>0.5</v>
      </c>
      <c r="I78" s="469">
        <v>440</v>
      </c>
      <c r="J78" s="469">
        <v>44.2</v>
      </c>
      <c r="K78" s="469">
        <v>822.5</v>
      </c>
      <c r="L78" s="469">
        <v>616.4</v>
      </c>
      <c r="M78" s="464">
        <v>2357.6</v>
      </c>
    </row>
    <row r="79" spans="1:13">
      <c r="A79" s="22" t="s">
        <v>84</v>
      </c>
      <c r="B79" s="155" t="s">
        <v>517</v>
      </c>
      <c r="C79" s="653">
        <v>62902</v>
      </c>
      <c r="D79" s="653">
        <v>18612</v>
      </c>
      <c r="E79" s="653">
        <v>5880</v>
      </c>
      <c r="F79" s="653">
        <v>12732</v>
      </c>
      <c r="G79" s="653">
        <v>300</v>
      </c>
      <c r="H79" s="653">
        <v>126</v>
      </c>
      <c r="I79" s="653">
        <v>28633</v>
      </c>
      <c r="J79" s="653">
        <v>3622</v>
      </c>
      <c r="K79" s="653">
        <v>7224</v>
      </c>
      <c r="L79" s="653">
        <v>8307</v>
      </c>
      <c r="M79" s="466">
        <v>51382</v>
      </c>
    </row>
    <row r="80" spans="1:13">
      <c r="A80" s="26" t="s">
        <v>2145</v>
      </c>
      <c r="B80" s="155" t="s">
        <v>518</v>
      </c>
      <c r="C80" s="653">
        <v>29353</v>
      </c>
      <c r="D80" s="653">
        <v>6301</v>
      </c>
      <c r="E80" s="653">
        <v>1462</v>
      </c>
      <c r="F80" s="653">
        <v>4839</v>
      </c>
      <c r="G80" s="653">
        <v>74</v>
      </c>
      <c r="H80" s="653">
        <v>44</v>
      </c>
      <c r="I80" s="653">
        <v>14021</v>
      </c>
      <c r="J80" s="653">
        <v>1685</v>
      </c>
      <c r="K80" s="653">
        <v>6100</v>
      </c>
      <c r="L80" s="653">
        <v>5082</v>
      </c>
      <c r="M80" s="466">
        <v>34635</v>
      </c>
    </row>
    <row r="81" spans="1:13">
      <c r="A81" s="176"/>
      <c r="B81" s="155" t="s">
        <v>519</v>
      </c>
      <c r="C81" s="653">
        <v>62045</v>
      </c>
      <c r="D81" s="653">
        <v>18140</v>
      </c>
      <c r="E81" s="653">
        <v>5668</v>
      </c>
      <c r="F81" s="653">
        <v>12472</v>
      </c>
      <c r="G81" s="653">
        <v>281</v>
      </c>
      <c r="H81" s="653">
        <v>123</v>
      </c>
      <c r="I81" s="653">
        <v>28452</v>
      </c>
      <c r="J81" s="653">
        <v>3602</v>
      </c>
      <c r="K81" s="653">
        <v>7191</v>
      </c>
      <c r="L81" s="653">
        <v>8139</v>
      </c>
      <c r="M81" s="466" t="s">
        <v>1651</v>
      </c>
    </row>
    <row r="82" spans="1:13">
      <c r="A82" s="176"/>
      <c r="B82" s="155" t="s">
        <v>520</v>
      </c>
      <c r="C82" s="653">
        <v>2721.7</v>
      </c>
      <c r="D82" s="653">
        <v>356.4</v>
      </c>
      <c r="E82" s="653">
        <v>212.7</v>
      </c>
      <c r="F82" s="653">
        <v>143.69999999999999</v>
      </c>
      <c r="G82" s="653">
        <v>10.4</v>
      </c>
      <c r="H82" s="653">
        <v>1.6</v>
      </c>
      <c r="I82" s="653">
        <v>722.9</v>
      </c>
      <c r="J82" s="653">
        <v>58</v>
      </c>
      <c r="K82" s="653">
        <v>875.3</v>
      </c>
      <c r="L82" s="653">
        <v>765.5</v>
      </c>
      <c r="M82" s="466">
        <v>3785.7</v>
      </c>
    </row>
    <row r="83" spans="1:13">
      <c r="A83" s="176"/>
      <c r="B83" s="155" t="s">
        <v>521</v>
      </c>
      <c r="C83" s="653">
        <v>1197.3</v>
      </c>
      <c r="D83" s="653">
        <v>76.400000000000006</v>
      </c>
      <c r="E83" s="653">
        <v>34.4</v>
      </c>
      <c r="F83" s="653">
        <v>42</v>
      </c>
      <c r="G83" s="653">
        <v>2.9</v>
      </c>
      <c r="H83" s="653">
        <v>0.5</v>
      </c>
      <c r="I83" s="653">
        <v>294.10000000000002</v>
      </c>
      <c r="J83" s="653">
        <v>21.1</v>
      </c>
      <c r="K83" s="653">
        <v>437.5</v>
      </c>
      <c r="L83" s="653">
        <v>388.8</v>
      </c>
      <c r="M83" s="466">
        <v>2357.6</v>
      </c>
    </row>
    <row r="84" spans="1:13">
      <c r="A84" s="22" t="s">
        <v>85</v>
      </c>
      <c r="B84" s="611" t="s">
        <v>517</v>
      </c>
      <c r="C84" s="654">
        <v>9445</v>
      </c>
      <c r="D84" s="654">
        <v>1471</v>
      </c>
      <c r="E84" s="654">
        <v>1029</v>
      </c>
      <c r="F84" s="654">
        <v>442</v>
      </c>
      <c r="G84" s="654">
        <v>124</v>
      </c>
      <c r="H84" s="654" t="s">
        <v>92</v>
      </c>
      <c r="I84" s="654">
        <v>4025</v>
      </c>
      <c r="J84" s="654">
        <v>1360</v>
      </c>
      <c r="K84" s="654">
        <v>2631</v>
      </c>
      <c r="L84" s="654">
        <v>1318</v>
      </c>
      <c r="M84" s="159">
        <v>7006</v>
      </c>
    </row>
    <row r="85" spans="1:13">
      <c r="A85" s="26" t="s">
        <v>2146</v>
      </c>
      <c r="B85" s="155" t="s">
        <v>518</v>
      </c>
      <c r="C85" s="654">
        <v>5723</v>
      </c>
      <c r="D85" s="654">
        <v>601</v>
      </c>
      <c r="E85" s="654">
        <v>396</v>
      </c>
      <c r="F85" s="654">
        <v>205</v>
      </c>
      <c r="G85" s="654">
        <v>49</v>
      </c>
      <c r="H85" s="654" t="s">
        <v>92</v>
      </c>
      <c r="I85" s="654">
        <v>2464</v>
      </c>
      <c r="J85" s="654">
        <v>752</v>
      </c>
      <c r="K85" s="654">
        <v>1764</v>
      </c>
      <c r="L85" s="654">
        <v>894</v>
      </c>
      <c r="M85" s="471">
        <v>5301</v>
      </c>
    </row>
    <row r="86" spans="1:13">
      <c r="A86" s="176"/>
      <c r="B86" s="155" t="s">
        <v>519</v>
      </c>
      <c r="C86" s="654">
        <v>9318</v>
      </c>
      <c r="D86" s="654">
        <v>1449</v>
      </c>
      <c r="E86" s="654">
        <v>1015</v>
      </c>
      <c r="F86" s="654">
        <v>434</v>
      </c>
      <c r="G86" s="654">
        <v>124</v>
      </c>
      <c r="H86" s="654" t="s">
        <v>92</v>
      </c>
      <c r="I86" s="654">
        <v>3991</v>
      </c>
      <c r="J86" s="654">
        <v>1343</v>
      </c>
      <c r="K86" s="654">
        <v>2577</v>
      </c>
      <c r="L86" s="654">
        <v>1301</v>
      </c>
      <c r="M86" s="466" t="s">
        <v>1651</v>
      </c>
    </row>
    <row r="87" spans="1:13">
      <c r="A87" s="176"/>
      <c r="B87" s="155" t="s">
        <v>520</v>
      </c>
      <c r="C87" s="654">
        <v>1083.9000000000001</v>
      </c>
      <c r="D87" s="654">
        <v>38.200000000000003</v>
      </c>
      <c r="E87" s="654">
        <v>28</v>
      </c>
      <c r="F87" s="654">
        <v>10.199999999999999</v>
      </c>
      <c r="G87" s="654">
        <v>2.1</v>
      </c>
      <c r="H87" s="654" t="s">
        <v>92</v>
      </c>
      <c r="I87" s="654">
        <v>239.6</v>
      </c>
      <c r="J87" s="654">
        <v>44.3</v>
      </c>
      <c r="K87" s="654">
        <v>546.29999999999995</v>
      </c>
      <c r="L87" s="654">
        <v>259.8</v>
      </c>
      <c r="M87" s="471">
        <v>565.29999999999995</v>
      </c>
    </row>
    <row r="88" spans="1:13">
      <c r="A88" s="176"/>
      <c r="B88" s="155" t="s">
        <v>521</v>
      </c>
      <c r="C88" s="654">
        <v>618.20000000000005</v>
      </c>
      <c r="D88" s="654">
        <v>11.2</v>
      </c>
      <c r="E88" s="654">
        <v>7.1</v>
      </c>
      <c r="F88" s="654">
        <v>4.0999999999999996</v>
      </c>
      <c r="G88" s="654">
        <v>1.2</v>
      </c>
      <c r="H88" s="654" t="s">
        <v>92</v>
      </c>
      <c r="I88" s="654">
        <v>129.4</v>
      </c>
      <c r="J88" s="654">
        <v>19</v>
      </c>
      <c r="K88" s="654">
        <v>324.89999999999998</v>
      </c>
      <c r="L88" s="654">
        <v>152.69999999999999</v>
      </c>
      <c r="M88" s="471">
        <v>415.2</v>
      </c>
    </row>
    <row r="89" spans="1:13" ht="23.65">
      <c r="A89" s="22" t="s">
        <v>87</v>
      </c>
      <c r="B89" s="155" t="s">
        <v>517</v>
      </c>
      <c r="C89" s="654">
        <v>572</v>
      </c>
      <c r="D89" s="654">
        <v>139</v>
      </c>
      <c r="E89" s="654">
        <v>40</v>
      </c>
      <c r="F89" s="654">
        <v>99</v>
      </c>
      <c r="G89" s="654" t="s">
        <v>92</v>
      </c>
      <c r="H89" s="654" t="s">
        <v>92</v>
      </c>
      <c r="I89" s="654">
        <v>206</v>
      </c>
      <c r="J89" s="654">
        <v>1</v>
      </c>
      <c r="K89" s="654">
        <v>130</v>
      </c>
      <c r="L89" s="654">
        <v>97</v>
      </c>
      <c r="M89" s="159">
        <v>748</v>
      </c>
    </row>
    <row r="90" spans="1:13" ht="23.65">
      <c r="A90" s="26" t="s">
        <v>2147</v>
      </c>
      <c r="B90" s="155" t="s">
        <v>518</v>
      </c>
      <c r="C90" s="654">
        <v>215</v>
      </c>
      <c r="D90" s="654">
        <v>22</v>
      </c>
      <c r="E90" s="654">
        <v>5</v>
      </c>
      <c r="F90" s="654">
        <v>17</v>
      </c>
      <c r="G90" s="654" t="s">
        <v>92</v>
      </c>
      <c r="H90" s="654" t="s">
        <v>92</v>
      </c>
      <c r="I90" s="654">
        <v>83</v>
      </c>
      <c r="J90" s="654">
        <v>1</v>
      </c>
      <c r="K90" s="654">
        <v>71</v>
      </c>
      <c r="L90" s="654">
        <v>39</v>
      </c>
      <c r="M90" s="471">
        <v>489</v>
      </c>
    </row>
    <row r="91" spans="1:13">
      <c r="A91" s="176"/>
      <c r="B91" s="155" t="s">
        <v>519</v>
      </c>
      <c r="C91" s="654">
        <v>572</v>
      </c>
      <c r="D91" s="654">
        <v>139</v>
      </c>
      <c r="E91" s="654">
        <v>40</v>
      </c>
      <c r="F91" s="654">
        <v>99</v>
      </c>
      <c r="G91" s="654" t="s">
        <v>92</v>
      </c>
      <c r="H91" s="654" t="s">
        <v>92</v>
      </c>
      <c r="I91" s="654">
        <v>206</v>
      </c>
      <c r="J91" s="654">
        <v>1</v>
      </c>
      <c r="K91" s="654">
        <v>130</v>
      </c>
      <c r="L91" s="654">
        <v>97</v>
      </c>
      <c r="M91" s="466" t="s">
        <v>1651</v>
      </c>
    </row>
    <row r="92" spans="1:13">
      <c r="A92" s="176"/>
      <c r="B92" s="155" t="s">
        <v>520</v>
      </c>
      <c r="C92" s="654">
        <v>11.2</v>
      </c>
      <c r="D92" s="654">
        <v>3</v>
      </c>
      <c r="E92" s="654">
        <v>0.5</v>
      </c>
      <c r="F92" s="654">
        <v>2.5</v>
      </c>
      <c r="G92" s="654">
        <v>0.5</v>
      </c>
      <c r="H92" s="654" t="s">
        <v>92</v>
      </c>
      <c r="I92" s="654">
        <v>0.5</v>
      </c>
      <c r="J92" s="654" t="s">
        <v>92</v>
      </c>
      <c r="K92" s="654">
        <v>1.4</v>
      </c>
      <c r="L92" s="654">
        <v>6.3</v>
      </c>
      <c r="M92" s="471">
        <v>69.7</v>
      </c>
    </row>
    <row r="93" spans="1:13">
      <c r="A93" s="176"/>
      <c r="B93" s="155" t="s">
        <v>521</v>
      </c>
      <c r="C93" s="654">
        <v>3.4</v>
      </c>
      <c r="D93" s="654">
        <v>1</v>
      </c>
      <c r="E93" s="654" t="s">
        <v>92</v>
      </c>
      <c r="F93" s="654">
        <v>1</v>
      </c>
      <c r="G93" s="654" t="s">
        <v>92</v>
      </c>
      <c r="H93" s="654" t="s">
        <v>92</v>
      </c>
      <c r="I93" s="654" t="s">
        <v>92</v>
      </c>
      <c r="J93" s="654" t="s">
        <v>92</v>
      </c>
      <c r="K93" s="654">
        <v>1.1000000000000001</v>
      </c>
      <c r="L93" s="654">
        <v>1.3</v>
      </c>
      <c r="M93" s="471">
        <v>36</v>
      </c>
    </row>
    <row r="94" spans="1:13" ht="23.65">
      <c r="A94" s="22" t="s">
        <v>88</v>
      </c>
      <c r="B94" s="155" t="s">
        <v>517</v>
      </c>
      <c r="C94" s="654">
        <v>3862</v>
      </c>
      <c r="D94" s="654">
        <v>1403</v>
      </c>
      <c r="E94" s="654">
        <v>618</v>
      </c>
      <c r="F94" s="654">
        <v>785</v>
      </c>
      <c r="G94" s="654">
        <v>40</v>
      </c>
      <c r="H94" s="654" t="s">
        <v>92</v>
      </c>
      <c r="I94" s="654">
        <v>1214</v>
      </c>
      <c r="J94" s="654">
        <v>342</v>
      </c>
      <c r="K94" s="654">
        <v>626</v>
      </c>
      <c r="L94" s="654">
        <v>619</v>
      </c>
      <c r="M94" s="159">
        <v>1906</v>
      </c>
    </row>
    <row r="95" spans="1:13">
      <c r="A95" s="26" t="s">
        <v>2148</v>
      </c>
      <c r="B95" s="155" t="s">
        <v>518</v>
      </c>
      <c r="C95" s="654">
        <v>1630</v>
      </c>
      <c r="D95" s="654">
        <v>471</v>
      </c>
      <c r="E95" s="654">
        <v>157</v>
      </c>
      <c r="F95" s="654">
        <v>314</v>
      </c>
      <c r="G95" s="654">
        <v>18</v>
      </c>
      <c r="H95" s="654" t="s">
        <v>92</v>
      </c>
      <c r="I95" s="654">
        <v>530</v>
      </c>
      <c r="J95" s="654">
        <v>136</v>
      </c>
      <c r="K95" s="654">
        <v>289</v>
      </c>
      <c r="L95" s="654">
        <v>340</v>
      </c>
      <c r="M95" s="471">
        <v>1221</v>
      </c>
    </row>
    <row r="96" spans="1:13">
      <c r="A96" s="176"/>
      <c r="B96" s="155" t="s">
        <v>519</v>
      </c>
      <c r="C96" s="654">
        <v>3744</v>
      </c>
      <c r="D96" s="654">
        <v>1339</v>
      </c>
      <c r="E96" s="654">
        <v>574</v>
      </c>
      <c r="F96" s="654">
        <v>765</v>
      </c>
      <c r="G96" s="654">
        <v>32</v>
      </c>
      <c r="H96" s="654" t="s">
        <v>92</v>
      </c>
      <c r="I96" s="654">
        <v>1188</v>
      </c>
      <c r="J96" s="654">
        <v>333</v>
      </c>
      <c r="K96" s="654">
        <v>625</v>
      </c>
      <c r="L96" s="654">
        <v>592</v>
      </c>
      <c r="M96" s="466" t="s">
        <v>1651</v>
      </c>
    </row>
    <row r="97" spans="1:13">
      <c r="A97" s="176"/>
      <c r="B97" s="155" t="s">
        <v>520</v>
      </c>
      <c r="C97" s="654">
        <v>297.89999999999998</v>
      </c>
      <c r="D97" s="654">
        <v>21</v>
      </c>
      <c r="E97" s="654">
        <v>9.5</v>
      </c>
      <c r="F97" s="654">
        <v>11.5</v>
      </c>
      <c r="G97" s="654">
        <v>2</v>
      </c>
      <c r="H97" s="654" t="s">
        <v>92</v>
      </c>
      <c r="I97" s="654">
        <v>26.1</v>
      </c>
      <c r="J97" s="654">
        <v>6.1</v>
      </c>
      <c r="K97" s="654">
        <v>117.2</v>
      </c>
      <c r="L97" s="654">
        <v>133.6</v>
      </c>
      <c r="M97" s="471">
        <v>218.4</v>
      </c>
    </row>
    <row r="98" spans="1:13">
      <c r="A98" s="176"/>
      <c r="B98" s="155" t="s">
        <v>521</v>
      </c>
      <c r="C98" s="654">
        <v>146.6</v>
      </c>
      <c r="D98" s="654">
        <v>8</v>
      </c>
      <c r="E98" s="654">
        <v>3.3</v>
      </c>
      <c r="F98" s="654">
        <v>4.7</v>
      </c>
      <c r="G98" s="654">
        <v>0.5</v>
      </c>
      <c r="H98" s="654" t="s">
        <v>92</v>
      </c>
      <c r="I98" s="654">
        <v>12.7</v>
      </c>
      <c r="J98" s="654">
        <v>4.0999999999999996</v>
      </c>
      <c r="K98" s="654">
        <v>57.2</v>
      </c>
      <c r="L98" s="654">
        <v>68.7</v>
      </c>
      <c r="M98" s="471">
        <v>135.19999999999999</v>
      </c>
    </row>
    <row r="99" spans="1:13">
      <c r="A99" s="22" t="s">
        <v>89</v>
      </c>
      <c r="B99" s="155" t="s">
        <v>517</v>
      </c>
      <c r="C99" s="654">
        <v>1858</v>
      </c>
      <c r="D99" s="654">
        <v>395</v>
      </c>
      <c r="E99" s="654">
        <v>131</v>
      </c>
      <c r="F99" s="654">
        <v>264</v>
      </c>
      <c r="G99" s="654">
        <v>3</v>
      </c>
      <c r="H99" s="654" t="s">
        <v>92</v>
      </c>
      <c r="I99" s="654">
        <v>601</v>
      </c>
      <c r="J99" s="654">
        <v>16</v>
      </c>
      <c r="K99" s="654">
        <v>197</v>
      </c>
      <c r="L99" s="654">
        <v>665</v>
      </c>
      <c r="M99" s="159">
        <v>2523</v>
      </c>
    </row>
    <row r="100" spans="1:13">
      <c r="A100" s="26" t="s">
        <v>2149</v>
      </c>
      <c r="B100" s="155" t="s">
        <v>518</v>
      </c>
      <c r="C100" s="654">
        <v>429</v>
      </c>
      <c r="D100" s="654">
        <v>45</v>
      </c>
      <c r="E100" s="654">
        <v>5</v>
      </c>
      <c r="F100" s="654">
        <v>40</v>
      </c>
      <c r="G100" s="654">
        <v>2</v>
      </c>
      <c r="H100" s="654" t="s">
        <v>92</v>
      </c>
      <c r="I100" s="654">
        <v>125</v>
      </c>
      <c r="J100" s="654">
        <v>1</v>
      </c>
      <c r="K100" s="654">
        <v>63</v>
      </c>
      <c r="L100" s="654">
        <v>196</v>
      </c>
      <c r="M100" s="471">
        <v>1343</v>
      </c>
    </row>
    <row r="101" spans="1:13">
      <c r="A101" s="149"/>
      <c r="B101" s="155" t="s">
        <v>519</v>
      </c>
      <c r="C101" s="654">
        <v>1832</v>
      </c>
      <c r="D101" s="654">
        <v>378</v>
      </c>
      <c r="E101" s="654">
        <v>121</v>
      </c>
      <c r="F101" s="654">
        <v>257</v>
      </c>
      <c r="G101" s="654">
        <v>2</v>
      </c>
      <c r="H101" s="654" t="s">
        <v>92</v>
      </c>
      <c r="I101" s="654">
        <v>598</v>
      </c>
      <c r="J101" s="654">
        <v>15</v>
      </c>
      <c r="K101" s="654">
        <v>195</v>
      </c>
      <c r="L101" s="654">
        <v>661</v>
      </c>
      <c r="M101" s="466" t="s">
        <v>1651</v>
      </c>
    </row>
    <row r="102" spans="1:13">
      <c r="A102" s="176"/>
      <c r="B102" s="155" t="s">
        <v>520</v>
      </c>
      <c r="C102" s="654">
        <v>66.900000000000006</v>
      </c>
      <c r="D102" s="654">
        <v>11.9</v>
      </c>
      <c r="E102" s="654">
        <v>5.2</v>
      </c>
      <c r="F102" s="654">
        <v>6.7</v>
      </c>
      <c r="G102" s="654" t="s">
        <v>92</v>
      </c>
      <c r="H102" s="654" t="s">
        <v>92</v>
      </c>
      <c r="I102" s="654">
        <v>16.8</v>
      </c>
      <c r="J102" s="654" t="s">
        <v>92</v>
      </c>
      <c r="K102" s="654">
        <v>12.5</v>
      </c>
      <c r="L102" s="654">
        <v>25.7</v>
      </c>
      <c r="M102" s="471">
        <v>111.6</v>
      </c>
    </row>
    <row r="103" spans="1:13">
      <c r="A103" s="176"/>
      <c r="B103" s="155" t="s">
        <v>521</v>
      </c>
      <c r="C103" s="654">
        <v>10.1</v>
      </c>
      <c r="D103" s="654">
        <v>1</v>
      </c>
      <c r="E103" s="654">
        <v>0.5</v>
      </c>
      <c r="F103" s="654">
        <v>0.5</v>
      </c>
      <c r="G103" s="654" t="s">
        <v>92</v>
      </c>
      <c r="H103" s="654" t="s">
        <v>92</v>
      </c>
      <c r="I103" s="654">
        <v>3.8</v>
      </c>
      <c r="J103" s="654" t="s">
        <v>92</v>
      </c>
      <c r="K103" s="654">
        <v>1.8</v>
      </c>
      <c r="L103" s="654">
        <v>3.5</v>
      </c>
      <c r="M103" s="471">
        <v>48.4</v>
      </c>
    </row>
    <row r="104" spans="1:13" ht="23.65">
      <c r="A104" s="22" t="s">
        <v>90</v>
      </c>
      <c r="B104" s="155" t="s">
        <v>517</v>
      </c>
      <c r="C104" s="654">
        <v>305</v>
      </c>
      <c r="D104" s="654">
        <v>51</v>
      </c>
      <c r="E104" s="654">
        <v>13</v>
      </c>
      <c r="F104" s="654">
        <v>38</v>
      </c>
      <c r="G104" s="654" t="s">
        <v>92</v>
      </c>
      <c r="H104" s="654" t="s">
        <v>92</v>
      </c>
      <c r="I104" s="654">
        <v>71</v>
      </c>
      <c r="J104" s="654">
        <v>3</v>
      </c>
      <c r="K104" s="654">
        <v>12</v>
      </c>
      <c r="L104" s="654">
        <v>171</v>
      </c>
      <c r="M104" s="159">
        <v>882</v>
      </c>
    </row>
    <row r="105" spans="1:13">
      <c r="A105" s="26" t="s">
        <v>2150</v>
      </c>
      <c r="B105" s="155" t="s">
        <v>518</v>
      </c>
      <c r="C105" s="654">
        <v>99</v>
      </c>
      <c r="D105" s="654">
        <v>10</v>
      </c>
      <c r="E105" s="654">
        <v>1</v>
      </c>
      <c r="F105" s="654">
        <v>9</v>
      </c>
      <c r="G105" s="654" t="s">
        <v>92</v>
      </c>
      <c r="H105" s="654" t="s">
        <v>92</v>
      </c>
      <c r="I105" s="654">
        <v>34</v>
      </c>
      <c r="J105" s="654">
        <v>2</v>
      </c>
      <c r="K105" s="654">
        <v>3</v>
      </c>
      <c r="L105" s="654">
        <v>52</v>
      </c>
      <c r="M105" s="471">
        <v>465</v>
      </c>
    </row>
    <row r="106" spans="1:13">
      <c r="A106" s="176"/>
      <c r="B106" s="155" t="s">
        <v>519</v>
      </c>
      <c r="C106" s="654">
        <v>292</v>
      </c>
      <c r="D106" s="654">
        <v>44</v>
      </c>
      <c r="E106" s="654">
        <v>8</v>
      </c>
      <c r="F106" s="654">
        <v>36</v>
      </c>
      <c r="G106" s="654" t="s">
        <v>92</v>
      </c>
      <c r="H106" s="654" t="s">
        <v>92</v>
      </c>
      <c r="I106" s="654">
        <v>68</v>
      </c>
      <c r="J106" s="654">
        <v>3</v>
      </c>
      <c r="K106" s="654">
        <v>11</v>
      </c>
      <c r="L106" s="654">
        <v>169</v>
      </c>
      <c r="M106" s="466" t="s">
        <v>1651</v>
      </c>
    </row>
    <row r="107" spans="1:13">
      <c r="A107" s="176"/>
      <c r="B107" s="155" t="s">
        <v>520</v>
      </c>
      <c r="C107" s="654">
        <v>2.4</v>
      </c>
      <c r="D107" s="654">
        <v>0.5</v>
      </c>
      <c r="E107" s="654" t="s">
        <v>92</v>
      </c>
      <c r="F107" s="654">
        <v>0.5</v>
      </c>
      <c r="G107" s="654" t="s">
        <v>92</v>
      </c>
      <c r="H107" s="654" t="s">
        <v>92</v>
      </c>
      <c r="I107" s="654" t="s">
        <v>92</v>
      </c>
      <c r="J107" s="654" t="s">
        <v>92</v>
      </c>
      <c r="K107" s="654" t="s">
        <v>92</v>
      </c>
      <c r="L107" s="654">
        <v>1.9</v>
      </c>
      <c r="M107" s="471">
        <v>13</v>
      </c>
    </row>
    <row r="108" spans="1:13">
      <c r="A108" s="176"/>
      <c r="B108" s="155" t="s">
        <v>521</v>
      </c>
      <c r="C108" s="654">
        <v>1.4</v>
      </c>
      <c r="D108" s="654" t="s">
        <v>92</v>
      </c>
      <c r="E108" s="654" t="s">
        <v>92</v>
      </c>
      <c r="F108" s="654" t="s">
        <v>92</v>
      </c>
      <c r="G108" s="654" t="s">
        <v>92</v>
      </c>
      <c r="H108" s="654" t="s">
        <v>92</v>
      </c>
      <c r="I108" s="654" t="s">
        <v>92</v>
      </c>
      <c r="J108" s="654" t="s">
        <v>92</v>
      </c>
      <c r="K108" s="654" t="s">
        <v>92</v>
      </c>
      <c r="L108" s="654">
        <v>1.4</v>
      </c>
      <c r="M108" s="471">
        <v>10.6</v>
      </c>
    </row>
    <row r="109" spans="1:13">
      <c r="A109" s="452" t="s">
        <v>91</v>
      </c>
      <c r="B109" s="155" t="s">
        <v>517</v>
      </c>
      <c r="C109" s="654">
        <v>28</v>
      </c>
      <c r="D109" s="654">
        <v>2</v>
      </c>
      <c r="E109" s="654">
        <v>2</v>
      </c>
      <c r="F109" s="654" t="s">
        <v>92</v>
      </c>
      <c r="G109" s="654" t="s">
        <v>92</v>
      </c>
      <c r="H109" s="654" t="s">
        <v>92</v>
      </c>
      <c r="I109" s="654">
        <v>15</v>
      </c>
      <c r="J109" s="654">
        <v>1</v>
      </c>
      <c r="K109" s="654">
        <v>9</v>
      </c>
      <c r="L109" s="654">
        <v>2</v>
      </c>
      <c r="M109" s="159">
        <v>22</v>
      </c>
    </row>
    <row r="110" spans="1:13">
      <c r="A110" s="26" t="s">
        <v>2151</v>
      </c>
      <c r="B110" s="155" t="s">
        <v>518</v>
      </c>
      <c r="C110" s="654">
        <v>8</v>
      </c>
      <c r="D110" s="654" t="s">
        <v>92</v>
      </c>
      <c r="E110" s="654" t="s">
        <v>92</v>
      </c>
      <c r="F110" s="654" t="s">
        <v>92</v>
      </c>
      <c r="G110" s="654" t="s">
        <v>92</v>
      </c>
      <c r="H110" s="654" t="s">
        <v>92</v>
      </c>
      <c r="I110" s="654">
        <v>3</v>
      </c>
      <c r="J110" s="654" t="s">
        <v>92</v>
      </c>
      <c r="K110" s="654">
        <v>5</v>
      </c>
      <c r="L110" s="654" t="s">
        <v>92</v>
      </c>
      <c r="M110" s="471">
        <v>13</v>
      </c>
    </row>
    <row r="111" spans="1:13">
      <c r="A111" s="176"/>
      <c r="B111" s="155" t="s">
        <v>519</v>
      </c>
      <c r="C111" s="654">
        <v>27</v>
      </c>
      <c r="D111" s="654">
        <v>2</v>
      </c>
      <c r="E111" s="654">
        <v>2</v>
      </c>
      <c r="F111" s="654" t="s">
        <v>92</v>
      </c>
      <c r="G111" s="654" t="s">
        <v>92</v>
      </c>
      <c r="H111" s="654" t="s">
        <v>92</v>
      </c>
      <c r="I111" s="654">
        <v>14</v>
      </c>
      <c r="J111" s="654">
        <v>1</v>
      </c>
      <c r="K111" s="654">
        <v>9</v>
      </c>
      <c r="L111" s="654">
        <v>2</v>
      </c>
      <c r="M111" s="466" t="s">
        <v>1651</v>
      </c>
    </row>
    <row r="112" spans="1:13">
      <c r="A112" s="176"/>
      <c r="B112" s="155" t="s">
        <v>520</v>
      </c>
      <c r="C112" s="654">
        <v>2</v>
      </c>
      <c r="D112" s="654" t="s">
        <v>92</v>
      </c>
      <c r="E112" s="654" t="s">
        <v>92</v>
      </c>
      <c r="F112" s="654" t="s">
        <v>92</v>
      </c>
      <c r="G112" s="654" t="s">
        <v>92</v>
      </c>
      <c r="H112" s="654" t="s">
        <v>92</v>
      </c>
      <c r="I112" s="654">
        <v>1</v>
      </c>
      <c r="J112" s="654" t="s">
        <v>92</v>
      </c>
      <c r="K112" s="654">
        <v>1</v>
      </c>
      <c r="L112" s="654" t="s">
        <v>92</v>
      </c>
      <c r="M112" s="471">
        <v>0.5</v>
      </c>
    </row>
    <row r="113" spans="1:13">
      <c r="A113" s="176"/>
      <c r="B113" s="155" t="s">
        <v>521</v>
      </c>
      <c r="C113" s="654" t="s">
        <v>92</v>
      </c>
      <c r="D113" s="654" t="s">
        <v>92</v>
      </c>
      <c r="E113" s="654" t="s">
        <v>92</v>
      </c>
      <c r="F113" s="654" t="s">
        <v>92</v>
      </c>
      <c r="G113" s="654" t="s">
        <v>92</v>
      </c>
      <c r="H113" s="654" t="s">
        <v>92</v>
      </c>
      <c r="I113" s="654" t="s">
        <v>92</v>
      </c>
      <c r="J113" s="654" t="s">
        <v>92</v>
      </c>
      <c r="K113" s="654" t="s">
        <v>92</v>
      </c>
      <c r="L113" s="654" t="s">
        <v>92</v>
      </c>
      <c r="M113" s="471">
        <v>0.5</v>
      </c>
    </row>
    <row r="114" spans="1:13">
      <c r="A114" s="472" t="s">
        <v>1652</v>
      </c>
      <c r="B114" s="141" t="s">
        <v>517</v>
      </c>
      <c r="C114" s="647">
        <v>240</v>
      </c>
      <c r="D114" s="647">
        <v>81</v>
      </c>
      <c r="E114" s="647">
        <v>27</v>
      </c>
      <c r="F114" s="647">
        <v>54</v>
      </c>
      <c r="G114" s="647">
        <v>1</v>
      </c>
      <c r="H114" s="647" t="s">
        <v>92</v>
      </c>
      <c r="I114" s="647">
        <v>53</v>
      </c>
      <c r="J114" s="647" t="s">
        <v>92</v>
      </c>
      <c r="K114" s="647">
        <v>47</v>
      </c>
      <c r="L114" s="647">
        <v>59</v>
      </c>
      <c r="M114" s="649">
        <v>528</v>
      </c>
    </row>
    <row r="115" spans="1:13">
      <c r="A115" s="655" t="s">
        <v>1653</v>
      </c>
      <c r="B115" s="141" t="s">
        <v>518</v>
      </c>
      <c r="C115" s="647">
        <v>107</v>
      </c>
      <c r="D115" s="647">
        <v>24</v>
      </c>
      <c r="E115" s="647">
        <v>6</v>
      </c>
      <c r="F115" s="647">
        <v>18</v>
      </c>
      <c r="G115" s="647" t="s">
        <v>92</v>
      </c>
      <c r="H115" s="647" t="s">
        <v>92</v>
      </c>
      <c r="I115" s="647">
        <v>32</v>
      </c>
      <c r="J115" s="647" t="s">
        <v>92</v>
      </c>
      <c r="K115" s="647">
        <v>27</v>
      </c>
      <c r="L115" s="647">
        <v>24</v>
      </c>
      <c r="M115" s="462">
        <v>412</v>
      </c>
    </row>
    <row r="116" spans="1:13">
      <c r="A116" s="165"/>
      <c r="B116" s="141" t="s">
        <v>519</v>
      </c>
      <c r="C116" s="647">
        <v>239</v>
      </c>
      <c r="D116" s="647">
        <v>80</v>
      </c>
      <c r="E116" s="647">
        <v>27</v>
      </c>
      <c r="F116" s="647">
        <v>53</v>
      </c>
      <c r="G116" s="647">
        <v>1</v>
      </c>
      <c r="H116" s="647" t="s">
        <v>92</v>
      </c>
      <c r="I116" s="647">
        <v>53</v>
      </c>
      <c r="J116" s="647" t="s">
        <v>92</v>
      </c>
      <c r="K116" s="647">
        <v>47</v>
      </c>
      <c r="L116" s="647">
        <v>59</v>
      </c>
      <c r="M116" s="464" t="s">
        <v>1651</v>
      </c>
    </row>
    <row r="117" spans="1:13">
      <c r="A117" s="467"/>
      <c r="B117" s="141" t="s">
        <v>520</v>
      </c>
      <c r="C117" s="647">
        <v>63.9</v>
      </c>
      <c r="D117" s="647">
        <v>12.4</v>
      </c>
      <c r="E117" s="647">
        <v>7.6</v>
      </c>
      <c r="F117" s="647">
        <v>4.8</v>
      </c>
      <c r="G117" s="647" t="s">
        <v>92</v>
      </c>
      <c r="H117" s="647" t="s">
        <v>92</v>
      </c>
      <c r="I117" s="647">
        <v>7</v>
      </c>
      <c r="J117" s="647">
        <v>0.5</v>
      </c>
      <c r="K117" s="647">
        <v>15.4</v>
      </c>
      <c r="L117" s="647">
        <v>29.1</v>
      </c>
      <c r="M117" s="462">
        <v>9.1999999999999993</v>
      </c>
    </row>
    <row r="118" spans="1:13">
      <c r="A118" s="165"/>
      <c r="B118" s="141" t="s">
        <v>521</v>
      </c>
      <c r="C118" s="647">
        <v>34</v>
      </c>
      <c r="D118" s="647">
        <v>5.7</v>
      </c>
      <c r="E118" s="647">
        <v>3.6</v>
      </c>
      <c r="F118" s="647">
        <v>2.1</v>
      </c>
      <c r="G118" s="647" t="s">
        <v>92</v>
      </c>
      <c r="H118" s="647" t="s">
        <v>92</v>
      </c>
      <c r="I118" s="647">
        <v>3.3</v>
      </c>
      <c r="J118" s="647" t="s">
        <v>92</v>
      </c>
      <c r="K118" s="647">
        <v>9.1999999999999993</v>
      </c>
      <c r="L118" s="647">
        <v>15.8</v>
      </c>
      <c r="M118" s="462">
        <v>4.8</v>
      </c>
    </row>
    <row r="119" spans="1:13">
      <c r="A119" s="810" t="s">
        <v>556</v>
      </c>
      <c r="B119" s="810"/>
      <c r="C119" s="810"/>
      <c r="D119" s="810"/>
      <c r="E119" s="810"/>
      <c r="F119" s="810"/>
      <c r="G119" s="810"/>
      <c r="H119" s="810"/>
      <c r="I119" s="810"/>
      <c r="J119" s="810"/>
      <c r="K119" s="810"/>
      <c r="L119" s="810"/>
      <c r="M119" s="876"/>
    </row>
    <row r="120" spans="1:13">
      <c r="A120" s="813" t="s">
        <v>557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75"/>
    </row>
    <row r="121" spans="1:13">
      <c r="A121" s="21" t="s">
        <v>1052</v>
      </c>
      <c r="B121" s="141" t="s">
        <v>517</v>
      </c>
      <c r="C121" s="468">
        <v>9463</v>
      </c>
      <c r="D121" s="468">
        <v>2508</v>
      </c>
      <c r="E121" s="468">
        <v>891</v>
      </c>
      <c r="F121" s="468">
        <v>1617</v>
      </c>
      <c r="G121" s="468">
        <v>127</v>
      </c>
      <c r="H121" s="468">
        <v>64</v>
      </c>
      <c r="I121" s="468">
        <v>3640</v>
      </c>
      <c r="J121" s="468">
        <v>238</v>
      </c>
      <c r="K121" s="468">
        <v>1196</v>
      </c>
      <c r="L121" s="468">
        <v>2055</v>
      </c>
      <c r="M121" s="464">
        <v>6761</v>
      </c>
    </row>
    <row r="122" spans="1:13">
      <c r="A122" s="17" t="s">
        <v>531</v>
      </c>
      <c r="B122" s="141" t="s">
        <v>518</v>
      </c>
      <c r="C122" s="468">
        <v>4090</v>
      </c>
      <c r="D122" s="468">
        <v>628</v>
      </c>
      <c r="E122" s="468">
        <v>160</v>
      </c>
      <c r="F122" s="468">
        <v>468</v>
      </c>
      <c r="G122" s="468">
        <v>28</v>
      </c>
      <c r="H122" s="468">
        <v>13</v>
      </c>
      <c r="I122" s="468">
        <v>1719</v>
      </c>
      <c r="J122" s="468">
        <v>71</v>
      </c>
      <c r="K122" s="468">
        <v>657</v>
      </c>
      <c r="L122" s="468">
        <v>1073</v>
      </c>
      <c r="M122" s="464">
        <v>4892</v>
      </c>
    </row>
    <row r="123" spans="1:13">
      <c r="A123" s="165"/>
      <c r="B123" s="141" t="s">
        <v>519</v>
      </c>
      <c r="C123" s="468">
        <v>8788</v>
      </c>
      <c r="D123" s="468">
        <v>2217</v>
      </c>
      <c r="E123" s="468">
        <v>774</v>
      </c>
      <c r="F123" s="468">
        <v>1443</v>
      </c>
      <c r="G123" s="468">
        <v>105</v>
      </c>
      <c r="H123" s="468">
        <v>55</v>
      </c>
      <c r="I123" s="468">
        <v>3456</v>
      </c>
      <c r="J123" s="468">
        <v>220</v>
      </c>
      <c r="K123" s="468">
        <v>1164</v>
      </c>
      <c r="L123" s="468">
        <v>1896</v>
      </c>
      <c r="M123" s="464" t="s">
        <v>1651</v>
      </c>
    </row>
    <row r="124" spans="1:13">
      <c r="A124" s="165"/>
      <c r="B124" s="141" t="s">
        <v>520</v>
      </c>
      <c r="C124" s="468">
        <v>163.6</v>
      </c>
      <c r="D124" s="468">
        <v>20.100000000000001</v>
      </c>
      <c r="E124" s="468">
        <v>9.5</v>
      </c>
      <c r="F124" s="468">
        <v>10.6</v>
      </c>
      <c r="G124" s="468">
        <v>1.3</v>
      </c>
      <c r="H124" s="647" t="s">
        <v>92</v>
      </c>
      <c r="I124" s="468">
        <v>41.6</v>
      </c>
      <c r="J124" s="468">
        <v>4.5</v>
      </c>
      <c r="K124" s="468">
        <v>34.4</v>
      </c>
      <c r="L124" s="468">
        <v>67.5</v>
      </c>
      <c r="M124" s="464">
        <v>630.1</v>
      </c>
    </row>
    <row r="125" spans="1:13">
      <c r="A125" s="165"/>
      <c r="B125" s="141" t="s">
        <v>521</v>
      </c>
      <c r="C125" s="468">
        <v>74.900000000000006</v>
      </c>
      <c r="D125" s="468">
        <v>6</v>
      </c>
      <c r="E125" s="468">
        <v>1.5</v>
      </c>
      <c r="F125" s="468">
        <v>4.5</v>
      </c>
      <c r="G125" s="647" t="s">
        <v>92</v>
      </c>
      <c r="H125" s="647" t="s">
        <v>92</v>
      </c>
      <c r="I125" s="468">
        <v>14.9</v>
      </c>
      <c r="J125" s="468">
        <v>2.1</v>
      </c>
      <c r="K125" s="468">
        <v>19.7</v>
      </c>
      <c r="L125" s="468">
        <v>34.299999999999997</v>
      </c>
      <c r="M125" s="464">
        <v>453.9</v>
      </c>
    </row>
    <row r="126" spans="1:13">
      <c r="A126" s="165" t="s">
        <v>1538</v>
      </c>
      <c r="B126" s="141" t="s">
        <v>517</v>
      </c>
      <c r="C126" s="468">
        <v>9463</v>
      </c>
      <c r="D126" s="468">
        <v>2508</v>
      </c>
      <c r="E126" s="468">
        <v>891</v>
      </c>
      <c r="F126" s="468">
        <v>1617</v>
      </c>
      <c r="G126" s="468">
        <v>127</v>
      </c>
      <c r="H126" s="468">
        <v>64</v>
      </c>
      <c r="I126" s="468">
        <v>3640</v>
      </c>
      <c r="J126" s="468">
        <v>238</v>
      </c>
      <c r="K126" s="468">
        <v>1196</v>
      </c>
      <c r="L126" s="468">
        <v>2055</v>
      </c>
      <c r="M126" s="464">
        <v>6761</v>
      </c>
    </row>
    <row r="127" spans="1:13">
      <c r="A127" s="175" t="s">
        <v>1539</v>
      </c>
      <c r="B127" s="141" t="s">
        <v>518</v>
      </c>
      <c r="C127" s="468">
        <v>4090</v>
      </c>
      <c r="D127" s="468">
        <v>628</v>
      </c>
      <c r="E127" s="468">
        <v>160</v>
      </c>
      <c r="F127" s="468">
        <v>468</v>
      </c>
      <c r="G127" s="647">
        <v>28</v>
      </c>
      <c r="H127" s="647">
        <v>13</v>
      </c>
      <c r="I127" s="468">
        <v>1719</v>
      </c>
      <c r="J127" s="468">
        <v>71</v>
      </c>
      <c r="K127" s="468">
        <v>657</v>
      </c>
      <c r="L127" s="468">
        <v>1073</v>
      </c>
      <c r="M127" s="464">
        <v>4892</v>
      </c>
    </row>
    <row r="128" spans="1:13">
      <c r="A128" s="165"/>
      <c r="B128" s="141" t="s">
        <v>519</v>
      </c>
      <c r="C128" s="468">
        <v>8788</v>
      </c>
      <c r="D128" s="468">
        <v>2217</v>
      </c>
      <c r="E128" s="468">
        <v>774</v>
      </c>
      <c r="F128" s="468">
        <v>1443</v>
      </c>
      <c r="G128" s="647">
        <v>105</v>
      </c>
      <c r="H128" s="647">
        <v>55</v>
      </c>
      <c r="I128" s="468">
        <v>3456</v>
      </c>
      <c r="J128" s="468">
        <v>220</v>
      </c>
      <c r="K128" s="468">
        <v>1164</v>
      </c>
      <c r="L128" s="468">
        <v>1896</v>
      </c>
      <c r="M128" s="464" t="s">
        <v>1651</v>
      </c>
    </row>
    <row r="129" spans="1:13">
      <c r="A129" s="165"/>
      <c r="B129" s="141" t="s">
        <v>520</v>
      </c>
      <c r="C129" s="468">
        <v>163.6</v>
      </c>
      <c r="D129" s="468">
        <v>20.100000000000001</v>
      </c>
      <c r="E129" s="468">
        <v>9.5</v>
      </c>
      <c r="F129" s="468">
        <v>10.6</v>
      </c>
      <c r="G129" s="647">
        <v>1.3</v>
      </c>
      <c r="H129" s="647" t="s">
        <v>92</v>
      </c>
      <c r="I129" s="468">
        <v>41.6</v>
      </c>
      <c r="J129" s="468">
        <v>4.5</v>
      </c>
      <c r="K129" s="468">
        <v>34.4</v>
      </c>
      <c r="L129" s="468">
        <v>67.5</v>
      </c>
      <c r="M129" s="464">
        <v>630.1</v>
      </c>
    </row>
    <row r="130" spans="1:13">
      <c r="A130" s="165"/>
      <c r="B130" s="141" t="s">
        <v>521</v>
      </c>
      <c r="C130" s="468">
        <v>74.900000000000006</v>
      </c>
      <c r="D130" s="468">
        <v>6</v>
      </c>
      <c r="E130" s="468">
        <v>1.5</v>
      </c>
      <c r="F130" s="468">
        <v>4.5</v>
      </c>
      <c r="G130" s="647" t="s">
        <v>92</v>
      </c>
      <c r="H130" s="647" t="s">
        <v>92</v>
      </c>
      <c r="I130" s="468">
        <v>14.9</v>
      </c>
      <c r="J130" s="468">
        <v>2.1</v>
      </c>
      <c r="K130" s="468">
        <v>19.7</v>
      </c>
      <c r="L130" s="468">
        <v>34.299999999999997</v>
      </c>
      <c r="M130" s="464">
        <v>453.9</v>
      </c>
    </row>
    <row r="131" spans="1:13">
      <c r="A131" s="22" t="s">
        <v>84</v>
      </c>
      <c r="B131" s="155" t="s">
        <v>517</v>
      </c>
      <c r="C131" s="654">
        <v>7903</v>
      </c>
      <c r="D131" s="654">
        <v>2015</v>
      </c>
      <c r="E131" s="654">
        <v>750</v>
      </c>
      <c r="F131" s="654">
        <v>1265</v>
      </c>
      <c r="G131" s="654">
        <v>94</v>
      </c>
      <c r="H131" s="654">
        <v>63</v>
      </c>
      <c r="I131" s="654">
        <v>2994</v>
      </c>
      <c r="J131" s="654">
        <v>49</v>
      </c>
      <c r="K131" s="654">
        <v>963</v>
      </c>
      <c r="L131" s="654">
        <v>1868</v>
      </c>
      <c r="M131" s="466">
        <v>5749</v>
      </c>
    </row>
    <row r="132" spans="1:13">
      <c r="A132" s="26" t="s">
        <v>2145</v>
      </c>
      <c r="B132" s="155" t="s">
        <v>518</v>
      </c>
      <c r="C132" s="654">
        <v>3454</v>
      </c>
      <c r="D132" s="654">
        <v>509</v>
      </c>
      <c r="E132" s="654">
        <v>142</v>
      </c>
      <c r="F132" s="654">
        <v>367</v>
      </c>
      <c r="G132" s="654">
        <v>24</v>
      </c>
      <c r="H132" s="654">
        <v>13</v>
      </c>
      <c r="I132" s="654">
        <v>1437</v>
      </c>
      <c r="J132" s="654">
        <v>14</v>
      </c>
      <c r="K132" s="654">
        <v>521</v>
      </c>
      <c r="L132" s="654">
        <v>974</v>
      </c>
      <c r="M132" s="466">
        <v>4238</v>
      </c>
    </row>
    <row r="133" spans="1:13">
      <c r="A133" s="176"/>
      <c r="B133" s="155" t="s">
        <v>519</v>
      </c>
      <c r="C133" s="654">
        <v>7246</v>
      </c>
      <c r="D133" s="654">
        <v>1734</v>
      </c>
      <c r="E133" s="654">
        <v>635</v>
      </c>
      <c r="F133" s="654">
        <v>1099</v>
      </c>
      <c r="G133" s="654">
        <v>73</v>
      </c>
      <c r="H133" s="654">
        <v>54</v>
      </c>
      <c r="I133" s="654">
        <v>2814</v>
      </c>
      <c r="J133" s="654">
        <v>32</v>
      </c>
      <c r="K133" s="654">
        <v>932</v>
      </c>
      <c r="L133" s="654">
        <v>1712</v>
      </c>
      <c r="M133" s="466" t="s">
        <v>1651</v>
      </c>
    </row>
    <row r="134" spans="1:13">
      <c r="A134" s="176"/>
      <c r="B134" s="155" t="s">
        <v>520</v>
      </c>
      <c r="C134" s="654">
        <v>107.4</v>
      </c>
      <c r="D134" s="654">
        <v>15</v>
      </c>
      <c r="E134" s="654">
        <v>6.4</v>
      </c>
      <c r="F134" s="654">
        <v>8.6</v>
      </c>
      <c r="G134" s="654">
        <v>0.8</v>
      </c>
      <c r="H134" s="654" t="s">
        <v>92</v>
      </c>
      <c r="I134" s="654">
        <v>24.8</v>
      </c>
      <c r="J134" s="654">
        <v>1.9</v>
      </c>
      <c r="K134" s="654">
        <v>22.8</v>
      </c>
      <c r="L134" s="654">
        <v>44.8</v>
      </c>
      <c r="M134" s="466">
        <v>501.3</v>
      </c>
    </row>
    <row r="135" spans="1:13">
      <c r="A135" s="176"/>
      <c r="B135" s="155" t="s">
        <v>521</v>
      </c>
      <c r="C135" s="654">
        <v>57.9</v>
      </c>
      <c r="D135" s="654">
        <v>4.4000000000000004</v>
      </c>
      <c r="E135" s="654">
        <v>1</v>
      </c>
      <c r="F135" s="654">
        <v>3.4</v>
      </c>
      <c r="G135" s="654" t="s">
        <v>92</v>
      </c>
      <c r="H135" s="654" t="s">
        <v>92</v>
      </c>
      <c r="I135" s="654">
        <v>11.7</v>
      </c>
      <c r="J135" s="654">
        <v>1.1000000000000001</v>
      </c>
      <c r="K135" s="654">
        <v>15.9</v>
      </c>
      <c r="L135" s="654">
        <v>25.9</v>
      </c>
      <c r="M135" s="466">
        <v>348.9</v>
      </c>
    </row>
    <row r="136" spans="1:13">
      <c r="A136" s="22" t="s">
        <v>93</v>
      </c>
      <c r="B136" s="155" t="s">
        <v>517</v>
      </c>
      <c r="C136" s="654">
        <v>1560</v>
      </c>
      <c r="D136" s="654">
        <v>493</v>
      </c>
      <c r="E136" s="654">
        <v>141</v>
      </c>
      <c r="F136" s="654">
        <v>352</v>
      </c>
      <c r="G136" s="654">
        <v>33</v>
      </c>
      <c r="H136" s="654">
        <v>1</v>
      </c>
      <c r="I136" s="654">
        <v>646</v>
      </c>
      <c r="J136" s="654">
        <v>189</v>
      </c>
      <c r="K136" s="654">
        <v>233</v>
      </c>
      <c r="L136" s="654">
        <v>187</v>
      </c>
      <c r="M136" s="159">
        <v>1012</v>
      </c>
    </row>
    <row r="137" spans="1:13">
      <c r="A137" s="26" t="s">
        <v>2152</v>
      </c>
      <c r="B137" s="155" t="s">
        <v>518</v>
      </c>
      <c r="C137" s="654">
        <v>636</v>
      </c>
      <c r="D137" s="654">
        <v>119</v>
      </c>
      <c r="E137" s="654">
        <v>18</v>
      </c>
      <c r="F137" s="654">
        <v>101</v>
      </c>
      <c r="G137" s="654">
        <v>4</v>
      </c>
      <c r="H137" s="654" t="s">
        <v>92</v>
      </c>
      <c r="I137" s="654">
        <v>282</v>
      </c>
      <c r="J137" s="654">
        <v>57</v>
      </c>
      <c r="K137" s="654">
        <v>136</v>
      </c>
      <c r="L137" s="654">
        <v>99</v>
      </c>
      <c r="M137" s="471">
        <v>654</v>
      </c>
    </row>
    <row r="138" spans="1:13">
      <c r="A138" s="149"/>
      <c r="B138" s="155" t="s">
        <v>519</v>
      </c>
      <c r="C138" s="654">
        <v>1542</v>
      </c>
      <c r="D138" s="654">
        <v>483</v>
      </c>
      <c r="E138" s="654">
        <v>139</v>
      </c>
      <c r="F138" s="654">
        <v>344</v>
      </c>
      <c r="G138" s="654">
        <v>32</v>
      </c>
      <c r="H138" s="654">
        <v>1</v>
      </c>
      <c r="I138" s="654">
        <v>642</v>
      </c>
      <c r="J138" s="654">
        <v>188</v>
      </c>
      <c r="K138" s="654">
        <v>232</v>
      </c>
      <c r="L138" s="654">
        <v>184</v>
      </c>
      <c r="M138" s="466" t="s">
        <v>1651</v>
      </c>
    </row>
    <row r="139" spans="1:13">
      <c r="A139" s="176"/>
      <c r="B139" s="155" t="s">
        <v>520</v>
      </c>
      <c r="C139" s="654">
        <v>56.2</v>
      </c>
      <c r="D139" s="654">
        <v>5.0999999999999996</v>
      </c>
      <c r="E139" s="654">
        <v>3.1</v>
      </c>
      <c r="F139" s="654">
        <v>2</v>
      </c>
      <c r="G139" s="654">
        <v>0.5</v>
      </c>
      <c r="H139" s="654" t="s">
        <v>92</v>
      </c>
      <c r="I139" s="654">
        <v>16.8</v>
      </c>
      <c r="J139" s="654">
        <v>2.6</v>
      </c>
      <c r="K139" s="654">
        <v>11.6</v>
      </c>
      <c r="L139" s="654">
        <v>22.7</v>
      </c>
      <c r="M139" s="471">
        <v>128.80000000000001</v>
      </c>
    </row>
    <row r="140" spans="1:13">
      <c r="A140" s="176"/>
      <c r="B140" s="155" t="s">
        <v>521</v>
      </c>
      <c r="C140" s="654">
        <v>17</v>
      </c>
      <c r="D140" s="654">
        <v>1.6</v>
      </c>
      <c r="E140" s="654">
        <v>0.5</v>
      </c>
      <c r="F140" s="654">
        <v>1.1000000000000001</v>
      </c>
      <c r="G140" s="654" t="s">
        <v>92</v>
      </c>
      <c r="H140" s="654" t="s">
        <v>92</v>
      </c>
      <c r="I140" s="654">
        <v>3.2</v>
      </c>
      <c r="J140" s="654">
        <v>1</v>
      </c>
      <c r="K140" s="654">
        <v>3.8</v>
      </c>
      <c r="L140" s="654">
        <v>8.4</v>
      </c>
      <c r="M140" s="471">
        <v>105</v>
      </c>
    </row>
    <row r="142" spans="1:13">
      <c r="A142" s="149" t="s">
        <v>2048</v>
      </c>
    </row>
    <row r="143" spans="1:13">
      <c r="A143" s="161" t="s">
        <v>2047</v>
      </c>
    </row>
  </sheetData>
  <mergeCells count="21">
    <mergeCell ref="C7:C9"/>
    <mergeCell ref="D7:G7"/>
    <mergeCell ref="H7:H9"/>
    <mergeCell ref="I7:J7"/>
    <mergeCell ref="L7:L9"/>
    <mergeCell ref="A119:M119"/>
    <mergeCell ref="A120:M120"/>
    <mergeCell ref="A67:M67"/>
    <mergeCell ref="A68:M68"/>
    <mergeCell ref="K7:K9"/>
    <mergeCell ref="A10:M10"/>
    <mergeCell ref="A11:M11"/>
    <mergeCell ref="D8:D9"/>
    <mergeCell ref="E8:E9"/>
    <mergeCell ref="F8:F9"/>
    <mergeCell ref="G8:G9"/>
    <mergeCell ref="I8:I9"/>
    <mergeCell ref="J8:J9"/>
    <mergeCell ref="A6:B9"/>
    <mergeCell ref="C6:L6"/>
    <mergeCell ref="M6:M9"/>
  </mergeCells>
  <hyperlinks>
    <hyperlink ref="A1" location="'SPIS TABLIC'!A1" display="'SPIS TABLIC'!A1" xr:uid="{00000000-0004-0000-2400-000000000000}"/>
    <hyperlink ref="A2" location="'SPIS TABLIC'!A1" display="Return to list of tables" xr:uid="{00000000-0004-0000-2400-000001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9AA6"/>
  </sheetPr>
  <dimension ref="A1:K89"/>
  <sheetViews>
    <sheetView zoomScaleNormal="100" workbookViewId="0">
      <selection activeCell="A4" sqref="A4"/>
    </sheetView>
  </sheetViews>
  <sheetFormatPr defaultColWidth="9" defaultRowHeight="13.15"/>
  <cols>
    <col min="1" max="1" width="31.125" style="139" customWidth="1"/>
    <col min="2" max="2" width="4" style="139" customWidth="1"/>
    <col min="3" max="10" width="17.875" style="139" customWidth="1"/>
    <col min="11" max="16384" width="9" style="139"/>
  </cols>
  <sheetData>
    <row r="1" spans="1:11" ht="14.25">
      <c r="A1" s="3" t="s">
        <v>70</v>
      </c>
      <c r="E1" s="6"/>
    </row>
    <row r="2" spans="1:11">
      <c r="A2" s="3" t="s">
        <v>71</v>
      </c>
    </row>
    <row r="4" spans="1:11" s="445" customFormat="1" ht="14.25">
      <c r="A4" s="153" t="s">
        <v>2263</v>
      </c>
      <c r="B4" s="149"/>
      <c r="C4" s="149"/>
      <c r="D4" s="149"/>
      <c r="E4" s="149"/>
      <c r="F4" s="149"/>
      <c r="G4" s="149"/>
      <c r="H4" s="149"/>
      <c r="I4" s="149"/>
      <c r="J4" s="149"/>
    </row>
    <row r="5" spans="1:11" s="445" customFormat="1" ht="14.25">
      <c r="A5" s="409" t="s">
        <v>2162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1" ht="32.25" customHeight="1">
      <c r="A6" s="795" t="s">
        <v>1654</v>
      </c>
      <c r="B6" s="796"/>
      <c r="C6" s="797" t="s">
        <v>1655</v>
      </c>
      <c r="D6" s="797"/>
      <c r="E6" s="797"/>
      <c r="F6" s="797"/>
      <c r="G6" s="797"/>
      <c r="H6" s="797"/>
      <c r="I6" s="797"/>
      <c r="J6" s="800"/>
    </row>
    <row r="7" spans="1:11" ht="25.5" customHeight="1">
      <c r="A7" s="795"/>
      <c r="B7" s="796"/>
      <c r="C7" s="797" t="s">
        <v>2163</v>
      </c>
      <c r="D7" s="797" t="s">
        <v>2164</v>
      </c>
      <c r="E7" s="797" t="s">
        <v>1820</v>
      </c>
      <c r="F7" s="797" t="s">
        <v>2291</v>
      </c>
      <c r="G7" s="797" t="s">
        <v>1656</v>
      </c>
      <c r="H7" s="797"/>
      <c r="I7" s="797"/>
      <c r="J7" s="800" t="s">
        <v>2165</v>
      </c>
    </row>
    <row r="8" spans="1:11" ht="49.5" customHeight="1">
      <c r="A8" s="795"/>
      <c r="B8" s="796"/>
      <c r="C8" s="797"/>
      <c r="D8" s="797"/>
      <c r="E8" s="797"/>
      <c r="F8" s="797"/>
      <c r="G8" s="797" t="s">
        <v>77</v>
      </c>
      <c r="H8" s="797" t="s">
        <v>1657</v>
      </c>
      <c r="I8" s="797" t="s">
        <v>1658</v>
      </c>
      <c r="J8" s="800"/>
    </row>
    <row r="9" spans="1:11" ht="51" customHeight="1">
      <c r="A9" s="795"/>
      <c r="B9" s="796"/>
      <c r="C9" s="797"/>
      <c r="D9" s="797"/>
      <c r="E9" s="797"/>
      <c r="F9" s="797"/>
      <c r="G9" s="797"/>
      <c r="H9" s="797"/>
      <c r="I9" s="797"/>
      <c r="J9" s="800"/>
    </row>
    <row r="10" spans="1:11" ht="15.95" customHeight="1">
      <c r="A10" s="876" t="s">
        <v>1821</v>
      </c>
      <c r="B10" s="876"/>
      <c r="C10" s="876"/>
      <c r="D10" s="876"/>
      <c r="E10" s="876"/>
      <c r="F10" s="876"/>
      <c r="G10" s="876"/>
      <c r="H10" s="876"/>
      <c r="I10" s="876"/>
      <c r="J10" s="876"/>
    </row>
    <row r="11" spans="1:11" ht="15.95" customHeight="1">
      <c r="A11" s="875" t="s">
        <v>1413</v>
      </c>
      <c r="B11" s="875"/>
      <c r="C11" s="875"/>
      <c r="D11" s="875"/>
      <c r="E11" s="875"/>
      <c r="F11" s="875"/>
      <c r="G11" s="875"/>
      <c r="H11" s="875"/>
      <c r="I11" s="875"/>
      <c r="J11" s="875"/>
    </row>
    <row r="12" spans="1:11" ht="15.95" customHeight="1">
      <c r="A12" s="21" t="s">
        <v>79</v>
      </c>
      <c r="B12" s="141" t="s">
        <v>80</v>
      </c>
      <c r="C12" s="473">
        <v>101811</v>
      </c>
      <c r="D12" s="473">
        <v>93043</v>
      </c>
      <c r="E12" s="473">
        <v>17954</v>
      </c>
      <c r="F12" s="473">
        <v>3141</v>
      </c>
      <c r="G12" s="473">
        <v>2925</v>
      </c>
      <c r="H12" s="473">
        <v>2053</v>
      </c>
      <c r="I12" s="473">
        <v>872</v>
      </c>
      <c r="J12" s="473">
        <v>9517</v>
      </c>
      <c r="K12" s="210"/>
    </row>
    <row r="13" spans="1:11" ht="15.95" customHeight="1">
      <c r="A13" s="17" t="s">
        <v>504</v>
      </c>
      <c r="B13" s="141" t="s">
        <v>82</v>
      </c>
      <c r="C13" s="473">
        <v>84154</v>
      </c>
      <c r="D13" s="473">
        <v>68938</v>
      </c>
      <c r="E13" s="473">
        <v>12120</v>
      </c>
      <c r="F13" s="473">
        <v>2065</v>
      </c>
      <c r="G13" s="473">
        <v>1610</v>
      </c>
      <c r="H13" s="473">
        <v>1025</v>
      </c>
      <c r="I13" s="473">
        <v>585</v>
      </c>
      <c r="J13" s="473">
        <v>7557</v>
      </c>
      <c r="K13" s="210"/>
    </row>
    <row r="14" spans="1:11" ht="15.95" customHeight="1">
      <c r="A14" s="176"/>
      <c r="B14" s="141" t="s">
        <v>83</v>
      </c>
      <c r="C14" s="473">
        <v>17657</v>
      </c>
      <c r="D14" s="473">
        <v>24105</v>
      </c>
      <c r="E14" s="473">
        <v>5834</v>
      </c>
      <c r="F14" s="473">
        <v>1076</v>
      </c>
      <c r="G14" s="473">
        <v>1315</v>
      </c>
      <c r="H14" s="473">
        <v>1028</v>
      </c>
      <c r="I14" s="473">
        <v>287</v>
      </c>
      <c r="J14" s="473">
        <v>1960</v>
      </c>
      <c r="K14" s="210"/>
    </row>
    <row r="15" spans="1:11" ht="15.95" customHeight="1">
      <c r="A15" s="876" t="s">
        <v>1659</v>
      </c>
      <c r="B15" s="876"/>
      <c r="C15" s="876"/>
      <c r="D15" s="876"/>
      <c r="E15" s="876"/>
      <c r="F15" s="876"/>
      <c r="G15" s="876"/>
      <c r="H15" s="876"/>
      <c r="I15" s="876"/>
      <c r="J15" s="876"/>
    </row>
    <row r="16" spans="1:11" ht="15.95" customHeight="1">
      <c r="A16" s="875" t="s">
        <v>1660</v>
      </c>
      <c r="B16" s="875"/>
      <c r="C16" s="875"/>
      <c r="D16" s="875"/>
      <c r="E16" s="875"/>
      <c r="F16" s="875"/>
      <c r="G16" s="875"/>
      <c r="H16" s="875"/>
      <c r="I16" s="875"/>
      <c r="J16" s="875"/>
    </row>
    <row r="17" spans="1:10" ht="15.95" customHeight="1">
      <c r="A17" s="165" t="s">
        <v>270</v>
      </c>
      <c r="B17" s="141" t="s">
        <v>80</v>
      </c>
      <c r="C17" s="473">
        <v>79146</v>
      </c>
      <c r="D17" s="473">
        <v>67045</v>
      </c>
      <c r="E17" s="473">
        <v>11367</v>
      </c>
      <c r="F17" s="442" t="s">
        <v>1651</v>
      </c>
      <c r="G17" s="473">
        <v>1676</v>
      </c>
      <c r="H17" s="473">
        <v>982</v>
      </c>
      <c r="I17" s="473">
        <v>694</v>
      </c>
      <c r="J17" s="473">
        <v>6931</v>
      </c>
    </row>
    <row r="18" spans="1:10" ht="15.95" customHeight="1">
      <c r="A18" s="175" t="s">
        <v>531</v>
      </c>
      <c r="B18" s="141" t="s">
        <v>82</v>
      </c>
      <c r="C18" s="473">
        <v>72754</v>
      </c>
      <c r="D18" s="473">
        <v>60247</v>
      </c>
      <c r="E18" s="473">
        <v>9890</v>
      </c>
      <c r="F18" s="442" t="s">
        <v>1651</v>
      </c>
      <c r="G18" s="473">
        <v>1351</v>
      </c>
      <c r="H18" s="473">
        <v>790</v>
      </c>
      <c r="I18" s="473">
        <v>561</v>
      </c>
      <c r="J18" s="473">
        <v>6468</v>
      </c>
    </row>
    <row r="19" spans="1:10" ht="15.95" customHeight="1">
      <c r="A19" s="176"/>
      <c r="B19" s="141" t="s">
        <v>83</v>
      </c>
      <c r="C19" s="473">
        <v>6392</v>
      </c>
      <c r="D19" s="473">
        <v>6798</v>
      </c>
      <c r="E19" s="473">
        <v>1477</v>
      </c>
      <c r="F19" s="442" t="s">
        <v>1651</v>
      </c>
      <c r="G19" s="473">
        <v>325</v>
      </c>
      <c r="H19" s="473">
        <v>192</v>
      </c>
      <c r="I19" s="473">
        <v>133</v>
      </c>
      <c r="J19" s="473">
        <v>463</v>
      </c>
    </row>
    <row r="20" spans="1:10">
      <c r="A20" s="817" t="s">
        <v>1617</v>
      </c>
      <c r="B20" s="817"/>
      <c r="C20" s="817"/>
      <c r="D20" s="817"/>
      <c r="E20" s="817"/>
      <c r="F20" s="817"/>
      <c r="G20" s="817"/>
      <c r="H20" s="817"/>
      <c r="I20" s="817"/>
      <c r="J20" s="817"/>
    </row>
    <row r="21" spans="1:10">
      <c r="A21" s="881" t="s">
        <v>1618</v>
      </c>
      <c r="B21" s="881"/>
      <c r="C21" s="881"/>
      <c r="D21" s="881"/>
      <c r="E21" s="881"/>
      <c r="F21" s="881"/>
      <c r="G21" s="881"/>
      <c r="H21" s="881"/>
      <c r="I21" s="881"/>
      <c r="J21" s="881"/>
    </row>
    <row r="22" spans="1:10" ht="31.5" customHeight="1">
      <c r="A22" s="22" t="s">
        <v>84</v>
      </c>
      <c r="B22" s="23" t="s">
        <v>80</v>
      </c>
      <c r="C22" s="289">
        <v>91373</v>
      </c>
      <c r="D22" s="283">
        <v>84130</v>
      </c>
      <c r="E22" s="285">
        <v>16691</v>
      </c>
      <c r="F22" s="283">
        <v>3011</v>
      </c>
      <c r="G22" s="283">
        <v>2813</v>
      </c>
      <c r="H22" s="285">
        <v>2008</v>
      </c>
      <c r="I22" s="283">
        <v>805</v>
      </c>
      <c r="J22" s="283">
        <v>8775</v>
      </c>
    </row>
    <row r="23" spans="1:10" ht="28.5" customHeight="1">
      <c r="A23" s="26" t="s">
        <v>2145</v>
      </c>
      <c r="B23" s="23" t="s">
        <v>82</v>
      </c>
      <c r="C23" s="289">
        <v>75716</v>
      </c>
      <c r="D23" s="283">
        <v>60633</v>
      </c>
      <c r="E23" s="285">
        <v>11049</v>
      </c>
      <c r="F23" s="283">
        <v>1954</v>
      </c>
      <c r="G23" s="283">
        <v>1517</v>
      </c>
      <c r="H23" s="285">
        <v>985</v>
      </c>
      <c r="I23" s="283">
        <v>532</v>
      </c>
      <c r="J23" s="283">
        <v>6897</v>
      </c>
    </row>
    <row r="24" spans="1:10">
      <c r="A24" s="27"/>
      <c r="B24" s="23" t="s">
        <v>83</v>
      </c>
      <c r="C24" s="289">
        <v>15677</v>
      </c>
      <c r="D24" s="283">
        <v>23497</v>
      </c>
      <c r="E24" s="285">
        <v>5642</v>
      </c>
      <c r="F24" s="283">
        <v>1057</v>
      </c>
      <c r="G24" s="283">
        <v>1296</v>
      </c>
      <c r="H24" s="285">
        <v>1023</v>
      </c>
      <c r="I24" s="283">
        <v>272</v>
      </c>
      <c r="J24" s="283">
        <v>1878</v>
      </c>
    </row>
    <row r="25" spans="1:10" ht="23.65">
      <c r="A25" s="22" t="s">
        <v>85</v>
      </c>
      <c r="B25" s="23" t="s">
        <v>86</v>
      </c>
      <c r="C25" s="289">
        <v>5223</v>
      </c>
      <c r="D25" s="283">
        <v>5163</v>
      </c>
      <c r="E25" s="285">
        <v>747</v>
      </c>
      <c r="F25" s="283">
        <v>73</v>
      </c>
      <c r="G25" s="283">
        <v>47</v>
      </c>
      <c r="H25" s="285">
        <v>29</v>
      </c>
      <c r="I25" s="283">
        <v>18</v>
      </c>
      <c r="J25" s="283">
        <v>388</v>
      </c>
    </row>
    <row r="26" spans="1:10">
      <c r="A26" s="26" t="s">
        <v>2146</v>
      </c>
      <c r="B26" s="23"/>
      <c r="C26" s="474"/>
      <c r="D26" s="475"/>
      <c r="E26" s="476"/>
      <c r="F26" s="475"/>
      <c r="G26" s="475"/>
      <c r="H26" s="476"/>
      <c r="I26" s="475"/>
      <c r="J26" s="475"/>
    </row>
    <row r="27" spans="1:10" ht="23.65">
      <c r="A27" s="22" t="s">
        <v>87</v>
      </c>
      <c r="B27" s="23" t="s">
        <v>86</v>
      </c>
      <c r="C27" s="289">
        <v>478</v>
      </c>
      <c r="D27" s="283">
        <v>562</v>
      </c>
      <c r="E27" s="285">
        <v>67</v>
      </c>
      <c r="F27" s="475" t="s">
        <v>92</v>
      </c>
      <c r="G27" s="283">
        <v>7</v>
      </c>
      <c r="H27" s="285">
        <v>1</v>
      </c>
      <c r="I27" s="283">
        <v>6</v>
      </c>
      <c r="J27" s="283">
        <v>55</v>
      </c>
    </row>
    <row r="28" spans="1:10" ht="23.65">
      <c r="A28" s="26" t="s">
        <v>2147</v>
      </c>
      <c r="B28" s="23"/>
      <c r="C28" s="474"/>
      <c r="D28" s="475"/>
      <c r="E28" s="476"/>
      <c r="F28" s="475"/>
      <c r="G28" s="475"/>
      <c r="H28" s="476"/>
      <c r="I28" s="475"/>
      <c r="J28" s="475"/>
    </row>
    <row r="29" spans="1:10" ht="23.65">
      <c r="A29" s="22" t="s">
        <v>88</v>
      </c>
      <c r="B29" s="23" t="s">
        <v>86</v>
      </c>
      <c r="C29" s="289">
        <v>1336</v>
      </c>
      <c r="D29" s="283">
        <v>1454</v>
      </c>
      <c r="E29" s="285">
        <v>150</v>
      </c>
      <c r="F29" s="283">
        <v>37</v>
      </c>
      <c r="G29" s="283">
        <v>31</v>
      </c>
      <c r="H29" s="285">
        <v>10</v>
      </c>
      <c r="I29" s="283">
        <v>21</v>
      </c>
      <c r="J29" s="283">
        <v>130</v>
      </c>
    </row>
    <row r="30" spans="1:10" ht="26.25" customHeight="1">
      <c r="A30" s="26" t="s">
        <v>2148</v>
      </c>
      <c r="B30" s="23"/>
      <c r="C30" s="474"/>
      <c r="D30" s="475"/>
      <c r="E30" s="476"/>
      <c r="F30" s="475"/>
      <c r="G30" s="475"/>
      <c r="H30" s="476"/>
      <c r="I30" s="475"/>
      <c r="J30" s="475"/>
    </row>
    <row r="31" spans="1:10" ht="23.65">
      <c r="A31" s="22" t="s">
        <v>89</v>
      </c>
      <c r="B31" s="23" t="s">
        <v>86</v>
      </c>
      <c r="C31" s="289">
        <v>1262</v>
      </c>
      <c r="D31" s="283">
        <v>909</v>
      </c>
      <c r="E31" s="285">
        <v>99</v>
      </c>
      <c r="F31" s="283">
        <v>1</v>
      </c>
      <c r="G31" s="283">
        <v>8</v>
      </c>
      <c r="H31" s="476" t="s">
        <v>92</v>
      </c>
      <c r="I31" s="283">
        <v>8</v>
      </c>
      <c r="J31" s="283">
        <v>76</v>
      </c>
    </row>
    <row r="32" spans="1:10" ht="23.65">
      <c r="A32" s="26" t="s">
        <v>2149</v>
      </c>
      <c r="B32" s="23"/>
      <c r="C32" s="474"/>
      <c r="D32" s="475"/>
      <c r="E32" s="476"/>
      <c r="F32" s="475"/>
      <c r="G32" s="475"/>
      <c r="H32" s="476"/>
      <c r="I32" s="475"/>
      <c r="J32" s="475"/>
    </row>
    <row r="33" spans="1:10" ht="23.65">
      <c r="A33" s="22" t="s">
        <v>90</v>
      </c>
      <c r="B33" s="23" t="s">
        <v>86</v>
      </c>
      <c r="C33" s="289">
        <v>139</v>
      </c>
      <c r="D33" s="283">
        <v>217</v>
      </c>
      <c r="E33" s="285">
        <v>8</v>
      </c>
      <c r="F33" s="475" t="s">
        <v>92</v>
      </c>
      <c r="G33" s="475" t="s">
        <v>92</v>
      </c>
      <c r="H33" s="476" t="s">
        <v>92</v>
      </c>
      <c r="I33" s="475" t="s">
        <v>92</v>
      </c>
      <c r="J33" s="283">
        <v>11</v>
      </c>
    </row>
    <row r="34" spans="1:10" ht="27.75" customHeight="1">
      <c r="A34" s="26" t="s">
        <v>2150</v>
      </c>
      <c r="B34" s="23"/>
      <c r="C34" s="474"/>
      <c r="D34" s="475"/>
      <c r="E34" s="476"/>
      <c r="F34" s="475"/>
      <c r="G34" s="475"/>
      <c r="H34" s="476"/>
      <c r="I34" s="475"/>
      <c r="J34" s="475"/>
    </row>
    <row r="35" spans="1:10" ht="23.65">
      <c r="A35" s="22" t="s">
        <v>93</v>
      </c>
      <c r="B35" s="23" t="s">
        <v>94</v>
      </c>
      <c r="C35" s="289">
        <v>1980</v>
      </c>
      <c r="D35" s="475">
        <v>608</v>
      </c>
      <c r="E35" s="476">
        <v>192</v>
      </c>
      <c r="F35" s="475">
        <v>19</v>
      </c>
      <c r="G35" s="475">
        <v>19</v>
      </c>
      <c r="H35" s="476">
        <v>5</v>
      </c>
      <c r="I35" s="475">
        <v>14</v>
      </c>
      <c r="J35" s="283">
        <v>82</v>
      </c>
    </row>
    <row r="36" spans="1:10" ht="23.65">
      <c r="A36" s="26" t="s">
        <v>2152</v>
      </c>
      <c r="B36" s="23"/>
      <c r="C36" s="289"/>
      <c r="D36" s="475"/>
      <c r="E36" s="476"/>
      <c r="F36" s="475"/>
      <c r="G36" s="475"/>
      <c r="H36" s="476"/>
      <c r="I36" s="475"/>
      <c r="J36" s="283"/>
    </row>
    <row r="37" spans="1:10">
      <c r="A37" s="876" t="s">
        <v>1620</v>
      </c>
      <c r="B37" s="876"/>
      <c r="C37" s="876"/>
      <c r="D37" s="876"/>
      <c r="E37" s="876"/>
      <c r="F37" s="876"/>
      <c r="G37" s="876"/>
      <c r="H37" s="876"/>
      <c r="I37" s="876"/>
      <c r="J37" s="876"/>
    </row>
    <row r="38" spans="1:10">
      <c r="A38" s="875" t="s">
        <v>1621</v>
      </c>
      <c r="B38" s="875"/>
      <c r="C38" s="875"/>
      <c r="D38" s="875"/>
      <c r="E38" s="875"/>
      <c r="F38" s="875"/>
      <c r="G38" s="875"/>
      <c r="H38" s="875"/>
      <c r="I38" s="875"/>
      <c r="J38" s="875"/>
    </row>
    <row r="39" spans="1:10">
      <c r="A39" s="176" t="s">
        <v>1517</v>
      </c>
      <c r="B39" s="155" t="s">
        <v>80</v>
      </c>
      <c r="C39" s="285">
        <v>6124</v>
      </c>
      <c r="D39" s="289">
        <v>9311</v>
      </c>
      <c r="E39" s="285">
        <v>1465</v>
      </c>
      <c r="F39" s="289">
        <v>310</v>
      </c>
      <c r="G39" s="285">
        <v>318</v>
      </c>
      <c r="H39" s="289">
        <v>189</v>
      </c>
      <c r="I39" s="285">
        <v>129</v>
      </c>
      <c r="J39" s="289">
        <v>465</v>
      </c>
    </row>
    <row r="40" spans="1:10">
      <c r="A40" s="176"/>
      <c r="B40" s="155" t="s">
        <v>82</v>
      </c>
      <c r="C40" s="285">
        <v>5121</v>
      </c>
      <c r="D40" s="289">
        <v>6982</v>
      </c>
      <c r="E40" s="285">
        <v>990</v>
      </c>
      <c r="F40" s="289">
        <v>310</v>
      </c>
      <c r="G40" s="285">
        <v>317</v>
      </c>
      <c r="H40" s="289">
        <v>188</v>
      </c>
      <c r="I40" s="285">
        <v>129</v>
      </c>
      <c r="J40" s="289">
        <v>328</v>
      </c>
    </row>
    <row r="41" spans="1:10">
      <c r="A41" s="176"/>
      <c r="B41" s="155" t="s">
        <v>83</v>
      </c>
      <c r="C41" s="285">
        <v>1003</v>
      </c>
      <c r="D41" s="289">
        <v>2329</v>
      </c>
      <c r="E41" s="285">
        <v>475</v>
      </c>
      <c r="F41" s="474" t="s">
        <v>92</v>
      </c>
      <c r="G41" s="285">
        <v>1</v>
      </c>
      <c r="H41" s="289">
        <v>1</v>
      </c>
      <c r="I41" s="476" t="s">
        <v>92</v>
      </c>
      <c r="J41" s="289">
        <v>137</v>
      </c>
    </row>
    <row r="42" spans="1:10">
      <c r="A42" s="176" t="s">
        <v>1661</v>
      </c>
      <c r="B42" s="155" t="s">
        <v>80</v>
      </c>
      <c r="C42" s="285">
        <v>5704</v>
      </c>
      <c r="D42" s="289">
        <v>4575</v>
      </c>
      <c r="E42" s="285">
        <v>1102</v>
      </c>
      <c r="F42" s="289">
        <v>19</v>
      </c>
      <c r="G42" s="285">
        <v>989</v>
      </c>
      <c r="H42" s="289">
        <v>774</v>
      </c>
      <c r="I42" s="285">
        <v>215</v>
      </c>
      <c r="J42" s="289">
        <v>415</v>
      </c>
    </row>
    <row r="43" spans="1:10">
      <c r="A43" s="176"/>
      <c r="B43" s="155" t="s">
        <v>82</v>
      </c>
      <c r="C43" s="285">
        <v>4654</v>
      </c>
      <c r="D43" s="289">
        <v>3211</v>
      </c>
      <c r="E43" s="285">
        <v>702</v>
      </c>
      <c r="F43" s="289">
        <v>19</v>
      </c>
      <c r="G43" s="285">
        <v>131</v>
      </c>
      <c r="H43" s="289">
        <v>50</v>
      </c>
      <c r="I43" s="285">
        <v>81</v>
      </c>
      <c r="J43" s="289">
        <v>302</v>
      </c>
    </row>
    <row r="44" spans="1:10">
      <c r="A44" s="176"/>
      <c r="B44" s="155" t="s">
        <v>83</v>
      </c>
      <c r="C44" s="285">
        <v>1050</v>
      </c>
      <c r="D44" s="289">
        <v>1364</v>
      </c>
      <c r="E44" s="285">
        <v>400</v>
      </c>
      <c r="F44" s="474" t="s">
        <v>92</v>
      </c>
      <c r="G44" s="285">
        <v>858</v>
      </c>
      <c r="H44" s="289">
        <v>724</v>
      </c>
      <c r="I44" s="285">
        <v>134</v>
      </c>
      <c r="J44" s="289">
        <v>113</v>
      </c>
    </row>
    <row r="45" spans="1:10">
      <c r="A45" s="176" t="s">
        <v>1519</v>
      </c>
      <c r="B45" s="155" t="s">
        <v>80</v>
      </c>
      <c r="C45" s="285">
        <v>12385</v>
      </c>
      <c r="D45" s="289">
        <v>5817</v>
      </c>
      <c r="E45" s="285">
        <v>1161</v>
      </c>
      <c r="F45" s="289">
        <v>76</v>
      </c>
      <c r="G45" s="285">
        <v>59</v>
      </c>
      <c r="H45" s="289">
        <v>16</v>
      </c>
      <c r="I45" s="285">
        <v>43</v>
      </c>
      <c r="J45" s="289">
        <v>1298</v>
      </c>
    </row>
    <row r="46" spans="1:10">
      <c r="A46" s="176"/>
      <c r="B46" s="155" t="s">
        <v>82</v>
      </c>
      <c r="C46" s="285">
        <v>9496</v>
      </c>
      <c r="D46" s="289">
        <v>4284</v>
      </c>
      <c r="E46" s="285">
        <v>714</v>
      </c>
      <c r="F46" s="289">
        <v>57</v>
      </c>
      <c r="G46" s="285">
        <v>40</v>
      </c>
      <c r="H46" s="289">
        <v>11</v>
      </c>
      <c r="I46" s="285">
        <v>29</v>
      </c>
      <c r="J46" s="289">
        <v>1143</v>
      </c>
    </row>
    <row r="47" spans="1:10">
      <c r="A47" s="176"/>
      <c r="B47" s="155" t="s">
        <v>83</v>
      </c>
      <c r="C47" s="285">
        <v>2889</v>
      </c>
      <c r="D47" s="289">
        <v>1533</v>
      </c>
      <c r="E47" s="285">
        <v>447</v>
      </c>
      <c r="F47" s="289">
        <v>19</v>
      </c>
      <c r="G47" s="285">
        <v>19</v>
      </c>
      <c r="H47" s="289">
        <v>5</v>
      </c>
      <c r="I47" s="285">
        <v>14</v>
      </c>
      <c r="J47" s="289">
        <v>155</v>
      </c>
    </row>
    <row r="48" spans="1:10">
      <c r="A48" s="176" t="s">
        <v>1520</v>
      </c>
      <c r="B48" s="155" t="s">
        <v>80</v>
      </c>
      <c r="C48" s="285">
        <v>921</v>
      </c>
      <c r="D48" s="289">
        <v>809</v>
      </c>
      <c r="E48" s="285">
        <v>379</v>
      </c>
      <c r="F48" s="289">
        <v>2</v>
      </c>
      <c r="G48" s="285">
        <v>126</v>
      </c>
      <c r="H48" s="289">
        <v>87</v>
      </c>
      <c r="I48" s="285">
        <v>39</v>
      </c>
      <c r="J48" s="289">
        <v>202</v>
      </c>
    </row>
    <row r="49" spans="1:10">
      <c r="A49" s="176"/>
      <c r="B49" s="155" t="s">
        <v>82</v>
      </c>
      <c r="C49" s="285">
        <v>892</v>
      </c>
      <c r="D49" s="289">
        <v>776</v>
      </c>
      <c r="E49" s="285">
        <v>358</v>
      </c>
      <c r="F49" s="289">
        <v>2</v>
      </c>
      <c r="G49" s="285">
        <v>126</v>
      </c>
      <c r="H49" s="289">
        <v>87</v>
      </c>
      <c r="I49" s="285">
        <v>39</v>
      </c>
      <c r="J49" s="289">
        <v>197</v>
      </c>
    </row>
    <row r="50" spans="1:10">
      <c r="A50" s="176"/>
      <c r="B50" s="155" t="s">
        <v>83</v>
      </c>
      <c r="C50" s="285">
        <v>29</v>
      </c>
      <c r="D50" s="289">
        <v>33</v>
      </c>
      <c r="E50" s="285">
        <v>21</v>
      </c>
      <c r="F50" s="474" t="s">
        <v>92</v>
      </c>
      <c r="G50" s="476" t="s">
        <v>92</v>
      </c>
      <c r="H50" s="474" t="s">
        <v>92</v>
      </c>
      <c r="I50" s="476" t="s">
        <v>92</v>
      </c>
      <c r="J50" s="289">
        <v>5</v>
      </c>
    </row>
    <row r="51" spans="1:10">
      <c r="A51" s="176" t="s">
        <v>1521</v>
      </c>
      <c r="B51" s="155" t="s">
        <v>80</v>
      </c>
      <c r="C51" s="285">
        <v>5186</v>
      </c>
      <c r="D51" s="289">
        <v>5630</v>
      </c>
      <c r="E51" s="285">
        <v>1189</v>
      </c>
      <c r="F51" s="289">
        <v>34</v>
      </c>
      <c r="G51" s="285">
        <v>6</v>
      </c>
      <c r="H51" s="289">
        <v>3</v>
      </c>
      <c r="I51" s="285">
        <v>3</v>
      </c>
      <c r="J51" s="289">
        <v>415</v>
      </c>
    </row>
    <row r="52" spans="1:10">
      <c r="A52" s="176"/>
      <c r="B52" s="155" t="s">
        <v>82</v>
      </c>
      <c r="C52" s="285">
        <v>4149</v>
      </c>
      <c r="D52" s="289">
        <v>4037</v>
      </c>
      <c r="E52" s="285">
        <v>647</v>
      </c>
      <c r="F52" s="289">
        <v>34</v>
      </c>
      <c r="G52" s="285">
        <v>6</v>
      </c>
      <c r="H52" s="289">
        <v>3</v>
      </c>
      <c r="I52" s="285">
        <v>3</v>
      </c>
      <c r="J52" s="289">
        <v>311</v>
      </c>
    </row>
    <row r="53" spans="1:10">
      <c r="A53" s="176"/>
      <c r="B53" s="155" t="s">
        <v>83</v>
      </c>
      <c r="C53" s="285">
        <v>1037</v>
      </c>
      <c r="D53" s="289">
        <v>1593</v>
      </c>
      <c r="E53" s="285">
        <v>542</v>
      </c>
      <c r="F53" s="474" t="s">
        <v>92</v>
      </c>
      <c r="G53" s="476" t="s">
        <v>92</v>
      </c>
      <c r="H53" s="474" t="s">
        <v>92</v>
      </c>
      <c r="I53" s="476" t="s">
        <v>92</v>
      </c>
      <c r="J53" s="289">
        <v>104</v>
      </c>
    </row>
    <row r="54" spans="1:10">
      <c r="A54" s="176" t="s">
        <v>1522</v>
      </c>
      <c r="B54" s="155" t="s">
        <v>80</v>
      </c>
      <c r="C54" s="285">
        <v>13710</v>
      </c>
      <c r="D54" s="289">
        <v>11329</v>
      </c>
      <c r="E54" s="285">
        <v>1692</v>
      </c>
      <c r="F54" s="289">
        <v>400</v>
      </c>
      <c r="G54" s="285">
        <v>161</v>
      </c>
      <c r="H54" s="289">
        <v>110</v>
      </c>
      <c r="I54" s="285">
        <v>51</v>
      </c>
      <c r="J54" s="289">
        <v>830</v>
      </c>
    </row>
    <row r="55" spans="1:10">
      <c r="A55" s="176"/>
      <c r="B55" s="155" t="s">
        <v>82</v>
      </c>
      <c r="C55" s="285">
        <v>12197</v>
      </c>
      <c r="D55" s="289">
        <v>9568</v>
      </c>
      <c r="E55" s="285">
        <v>1367</v>
      </c>
      <c r="F55" s="289">
        <v>399</v>
      </c>
      <c r="G55" s="285">
        <v>141</v>
      </c>
      <c r="H55" s="289">
        <v>99</v>
      </c>
      <c r="I55" s="285">
        <v>42</v>
      </c>
      <c r="J55" s="289">
        <v>651</v>
      </c>
    </row>
    <row r="56" spans="1:10">
      <c r="A56" s="176"/>
      <c r="B56" s="155" t="s">
        <v>83</v>
      </c>
      <c r="C56" s="285">
        <v>1513</v>
      </c>
      <c r="D56" s="289">
        <v>1761</v>
      </c>
      <c r="E56" s="285">
        <v>325</v>
      </c>
      <c r="F56" s="289">
        <v>1</v>
      </c>
      <c r="G56" s="285">
        <v>20</v>
      </c>
      <c r="H56" s="289">
        <v>11</v>
      </c>
      <c r="I56" s="285">
        <v>9</v>
      </c>
      <c r="J56" s="289">
        <v>179</v>
      </c>
    </row>
    <row r="57" spans="1:10">
      <c r="A57" s="176" t="s">
        <v>1523</v>
      </c>
      <c r="B57" s="155" t="s">
        <v>80</v>
      </c>
      <c r="C57" s="285">
        <v>15575</v>
      </c>
      <c r="D57" s="289">
        <v>15909</v>
      </c>
      <c r="E57" s="285">
        <v>2689</v>
      </c>
      <c r="F57" s="289">
        <v>1607</v>
      </c>
      <c r="G57" s="285">
        <v>231</v>
      </c>
      <c r="H57" s="289">
        <v>106</v>
      </c>
      <c r="I57" s="285">
        <v>125</v>
      </c>
      <c r="J57" s="289">
        <v>1839</v>
      </c>
    </row>
    <row r="58" spans="1:10">
      <c r="A58" s="176"/>
      <c r="B58" s="155" t="s">
        <v>82</v>
      </c>
      <c r="C58" s="285">
        <v>11785</v>
      </c>
      <c r="D58" s="289">
        <v>10527</v>
      </c>
      <c r="E58" s="285">
        <v>1504</v>
      </c>
      <c r="F58" s="289">
        <v>820</v>
      </c>
      <c r="G58" s="285">
        <v>70</v>
      </c>
      <c r="H58" s="289">
        <v>37</v>
      </c>
      <c r="I58" s="285">
        <v>33</v>
      </c>
      <c r="J58" s="289">
        <v>1226</v>
      </c>
    </row>
    <row r="59" spans="1:10">
      <c r="A59" s="176"/>
      <c r="B59" s="155" t="s">
        <v>83</v>
      </c>
      <c r="C59" s="285">
        <v>3790</v>
      </c>
      <c r="D59" s="289">
        <v>5382</v>
      </c>
      <c r="E59" s="285">
        <v>1185</v>
      </c>
      <c r="F59" s="289">
        <v>787</v>
      </c>
      <c r="G59" s="285">
        <v>161</v>
      </c>
      <c r="H59" s="289">
        <v>69</v>
      </c>
      <c r="I59" s="285">
        <v>92</v>
      </c>
      <c r="J59" s="289">
        <v>613</v>
      </c>
    </row>
    <row r="60" spans="1:10">
      <c r="A60" s="176" t="s">
        <v>1524</v>
      </c>
      <c r="B60" s="155" t="s">
        <v>80</v>
      </c>
      <c r="C60" s="285">
        <v>1512</v>
      </c>
      <c r="D60" s="289">
        <v>1631</v>
      </c>
      <c r="E60" s="285">
        <v>282</v>
      </c>
      <c r="F60" s="289">
        <v>8</v>
      </c>
      <c r="G60" s="285">
        <v>116</v>
      </c>
      <c r="H60" s="289">
        <v>98</v>
      </c>
      <c r="I60" s="285">
        <v>18</v>
      </c>
      <c r="J60" s="289">
        <v>109</v>
      </c>
    </row>
    <row r="61" spans="1:10">
      <c r="A61" s="176"/>
      <c r="B61" s="155" t="s">
        <v>82</v>
      </c>
      <c r="C61" s="285">
        <v>1403</v>
      </c>
      <c r="D61" s="289">
        <v>1492</v>
      </c>
      <c r="E61" s="285">
        <v>245</v>
      </c>
      <c r="F61" s="289">
        <v>8</v>
      </c>
      <c r="G61" s="285">
        <v>116</v>
      </c>
      <c r="H61" s="289">
        <v>98</v>
      </c>
      <c r="I61" s="285">
        <v>18</v>
      </c>
      <c r="J61" s="289">
        <v>86</v>
      </c>
    </row>
    <row r="62" spans="1:10">
      <c r="A62" s="176"/>
      <c r="B62" s="155" t="s">
        <v>83</v>
      </c>
      <c r="C62" s="285">
        <v>109</v>
      </c>
      <c r="D62" s="289">
        <v>139</v>
      </c>
      <c r="E62" s="285">
        <v>37</v>
      </c>
      <c r="F62" s="474" t="s">
        <v>92</v>
      </c>
      <c r="G62" s="476" t="s">
        <v>92</v>
      </c>
      <c r="H62" s="474" t="s">
        <v>92</v>
      </c>
      <c r="I62" s="476" t="s">
        <v>92</v>
      </c>
      <c r="J62" s="289">
        <v>23</v>
      </c>
    </row>
    <row r="63" spans="1:10">
      <c r="A63" s="176" t="s">
        <v>1525</v>
      </c>
      <c r="B63" s="155" t="s">
        <v>80</v>
      </c>
      <c r="C63" s="285">
        <v>8403</v>
      </c>
      <c r="D63" s="289">
        <v>4305</v>
      </c>
      <c r="E63" s="285">
        <v>1003</v>
      </c>
      <c r="F63" s="289">
        <v>20</v>
      </c>
      <c r="G63" s="285">
        <v>216</v>
      </c>
      <c r="H63" s="289">
        <v>159</v>
      </c>
      <c r="I63" s="285">
        <v>57</v>
      </c>
      <c r="J63" s="289">
        <v>485</v>
      </c>
    </row>
    <row r="64" spans="1:10">
      <c r="A64" s="176"/>
      <c r="B64" s="155" t="s">
        <v>82</v>
      </c>
      <c r="C64" s="285">
        <v>7227</v>
      </c>
      <c r="D64" s="289">
        <v>3479</v>
      </c>
      <c r="E64" s="285">
        <v>800</v>
      </c>
      <c r="F64" s="289">
        <v>20</v>
      </c>
      <c r="G64" s="285">
        <v>87</v>
      </c>
      <c r="H64" s="289">
        <v>40</v>
      </c>
      <c r="I64" s="285">
        <v>47</v>
      </c>
      <c r="J64" s="289">
        <v>414</v>
      </c>
    </row>
    <row r="65" spans="1:10">
      <c r="A65" s="176"/>
      <c r="B65" s="155" t="s">
        <v>83</v>
      </c>
      <c r="C65" s="285">
        <v>1176</v>
      </c>
      <c r="D65" s="289">
        <v>826</v>
      </c>
      <c r="E65" s="285">
        <v>203</v>
      </c>
      <c r="F65" s="474" t="s">
        <v>92</v>
      </c>
      <c r="G65" s="285">
        <v>129</v>
      </c>
      <c r="H65" s="289">
        <v>119</v>
      </c>
      <c r="I65" s="285">
        <v>10</v>
      </c>
      <c r="J65" s="289">
        <v>71</v>
      </c>
    </row>
    <row r="66" spans="1:10">
      <c r="A66" s="176" t="s">
        <v>1526</v>
      </c>
      <c r="B66" s="155" t="s">
        <v>80</v>
      </c>
      <c r="C66" s="285">
        <v>4891</v>
      </c>
      <c r="D66" s="289">
        <v>2478</v>
      </c>
      <c r="E66" s="285">
        <v>447</v>
      </c>
      <c r="F66" s="289">
        <v>259</v>
      </c>
      <c r="G66" s="285">
        <v>28</v>
      </c>
      <c r="H66" s="289">
        <v>26</v>
      </c>
      <c r="I66" s="285">
        <v>2</v>
      </c>
      <c r="J66" s="289">
        <v>287</v>
      </c>
    </row>
    <row r="67" spans="1:10">
      <c r="A67" s="176"/>
      <c r="B67" s="155" t="s">
        <v>82</v>
      </c>
      <c r="C67" s="285">
        <v>4355</v>
      </c>
      <c r="D67" s="289">
        <v>2061</v>
      </c>
      <c r="E67" s="285">
        <v>381</v>
      </c>
      <c r="F67" s="289">
        <v>16</v>
      </c>
      <c r="G67" s="285">
        <v>28</v>
      </c>
      <c r="H67" s="289">
        <v>26</v>
      </c>
      <c r="I67" s="285">
        <v>2</v>
      </c>
      <c r="J67" s="289">
        <v>254</v>
      </c>
    </row>
    <row r="68" spans="1:10">
      <c r="A68" s="176"/>
      <c r="B68" s="155" t="s">
        <v>83</v>
      </c>
      <c r="C68" s="285">
        <v>536</v>
      </c>
      <c r="D68" s="289">
        <v>417</v>
      </c>
      <c r="E68" s="285">
        <v>66</v>
      </c>
      <c r="F68" s="289">
        <v>243</v>
      </c>
      <c r="G68" s="476" t="s">
        <v>92</v>
      </c>
      <c r="H68" s="474" t="s">
        <v>92</v>
      </c>
      <c r="I68" s="476" t="s">
        <v>92</v>
      </c>
      <c r="J68" s="289">
        <v>33</v>
      </c>
    </row>
    <row r="69" spans="1:10">
      <c r="A69" s="176" t="s">
        <v>1527</v>
      </c>
      <c r="B69" s="155" t="s">
        <v>80</v>
      </c>
      <c r="C69" s="285">
        <v>4877</v>
      </c>
      <c r="D69" s="289">
        <v>6319</v>
      </c>
      <c r="E69" s="285">
        <v>1553</v>
      </c>
      <c r="F69" s="289">
        <v>40</v>
      </c>
      <c r="G69" s="285">
        <v>198</v>
      </c>
      <c r="H69" s="289">
        <v>116</v>
      </c>
      <c r="I69" s="285">
        <v>82</v>
      </c>
      <c r="J69" s="289">
        <v>700</v>
      </c>
    </row>
    <row r="70" spans="1:10">
      <c r="A70" s="176"/>
      <c r="B70" s="155" t="s">
        <v>82</v>
      </c>
      <c r="C70" s="285">
        <v>3880</v>
      </c>
      <c r="D70" s="289">
        <v>4352</v>
      </c>
      <c r="E70" s="285">
        <v>915</v>
      </c>
      <c r="F70" s="289">
        <v>40</v>
      </c>
      <c r="G70" s="285">
        <v>198</v>
      </c>
      <c r="H70" s="289">
        <v>116</v>
      </c>
      <c r="I70" s="285">
        <v>82</v>
      </c>
      <c r="J70" s="289">
        <v>544</v>
      </c>
    </row>
    <row r="71" spans="1:10">
      <c r="A71" s="176"/>
      <c r="B71" s="155" t="s">
        <v>83</v>
      </c>
      <c r="C71" s="285">
        <v>997</v>
      </c>
      <c r="D71" s="289">
        <v>1967</v>
      </c>
      <c r="E71" s="285">
        <v>638</v>
      </c>
      <c r="F71" s="474" t="s">
        <v>92</v>
      </c>
      <c r="G71" s="476" t="s">
        <v>92</v>
      </c>
      <c r="H71" s="474" t="s">
        <v>92</v>
      </c>
      <c r="I71" s="476" t="s">
        <v>92</v>
      </c>
      <c r="J71" s="289">
        <v>156</v>
      </c>
    </row>
    <row r="72" spans="1:10">
      <c r="A72" s="176" t="s">
        <v>1528</v>
      </c>
      <c r="B72" s="155" t="s">
        <v>80</v>
      </c>
      <c r="C72" s="285">
        <v>5454</v>
      </c>
      <c r="D72" s="289">
        <v>8040</v>
      </c>
      <c r="E72" s="285">
        <v>1529</v>
      </c>
      <c r="F72" s="289">
        <v>92</v>
      </c>
      <c r="G72" s="285">
        <v>15</v>
      </c>
      <c r="H72" s="289">
        <v>8</v>
      </c>
      <c r="I72" s="285">
        <v>7</v>
      </c>
      <c r="J72" s="289">
        <v>429</v>
      </c>
    </row>
    <row r="73" spans="1:10">
      <c r="A73" s="176"/>
      <c r="B73" s="155" t="s">
        <v>82</v>
      </c>
      <c r="C73" s="285">
        <v>4612</v>
      </c>
      <c r="D73" s="289">
        <v>5891</v>
      </c>
      <c r="E73" s="285">
        <v>1102</v>
      </c>
      <c r="F73" s="289">
        <v>92</v>
      </c>
      <c r="G73" s="285">
        <v>1</v>
      </c>
      <c r="H73" s="289">
        <v>1</v>
      </c>
      <c r="I73" s="476" t="s">
        <v>92</v>
      </c>
      <c r="J73" s="289">
        <v>371</v>
      </c>
    </row>
    <row r="74" spans="1:10">
      <c r="A74" s="176"/>
      <c r="B74" s="155" t="s">
        <v>83</v>
      </c>
      <c r="C74" s="285">
        <v>842</v>
      </c>
      <c r="D74" s="289">
        <v>2149</v>
      </c>
      <c r="E74" s="285">
        <v>427</v>
      </c>
      <c r="F74" s="474" t="s">
        <v>92</v>
      </c>
      <c r="G74" s="285">
        <v>14</v>
      </c>
      <c r="H74" s="289">
        <v>7</v>
      </c>
      <c r="I74" s="285">
        <v>7</v>
      </c>
      <c r="J74" s="289">
        <v>58</v>
      </c>
    </row>
    <row r="75" spans="1:10">
      <c r="A75" s="176" t="s">
        <v>1529</v>
      </c>
      <c r="B75" s="155" t="s">
        <v>80</v>
      </c>
      <c r="C75" s="285">
        <v>3369</v>
      </c>
      <c r="D75" s="289">
        <v>2054</v>
      </c>
      <c r="E75" s="285">
        <v>530</v>
      </c>
      <c r="F75" s="289">
        <v>1</v>
      </c>
      <c r="G75" s="285">
        <v>82</v>
      </c>
      <c r="H75" s="289">
        <v>62</v>
      </c>
      <c r="I75" s="285">
        <v>20</v>
      </c>
      <c r="J75" s="289">
        <v>237</v>
      </c>
    </row>
    <row r="76" spans="1:10">
      <c r="A76" s="176"/>
      <c r="B76" s="155" t="s">
        <v>82</v>
      </c>
      <c r="C76" s="285">
        <v>2612</v>
      </c>
      <c r="D76" s="289">
        <v>1508</v>
      </c>
      <c r="E76" s="285">
        <v>346</v>
      </c>
      <c r="F76" s="289">
        <v>1</v>
      </c>
      <c r="G76" s="285">
        <v>55</v>
      </c>
      <c r="H76" s="289">
        <v>42</v>
      </c>
      <c r="I76" s="285">
        <v>13</v>
      </c>
      <c r="J76" s="289">
        <v>145</v>
      </c>
    </row>
    <row r="77" spans="1:10">
      <c r="A77" s="176"/>
      <c r="B77" s="155" t="s">
        <v>83</v>
      </c>
      <c r="C77" s="285">
        <v>757</v>
      </c>
      <c r="D77" s="289">
        <v>546</v>
      </c>
      <c r="E77" s="285">
        <v>184</v>
      </c>
      <c r="F77" s="474" t="s">
        <v>92</v>
      </c>
      <c r="G77" s="285">
        <v>27</v>
      </c>
      <c r="H77" s="289">
        <v>20</v>
      </c>
      <c r="I77" s="285">
        <v>7</v>
      </c>
      <c r="J77" s="289">
        <v>92</v>
      </c>
    </row>
    <row r="78" spans="1:10">
      <c r="A78" s="176" t="s">
        <v>1662</v>
      </c>
      <c r="B78" s="155" t="s">
        <v>80</v>
      </c>
      <c r="C78" s="285">
        <v>3371</v>
      </c>
      <c r="D78" s="289">
        <v>1925</v>
      </c>
      <c r="E78" s="285">
        <v>567</v>
      </c>
      <c r="F78" s="289">
        <v>7</v>
      </c>
      <c r="G78" s="285">
        <v>1</v>
      </c>
      <c r="H78" s="289">
        <v>1</v>
      </c>
      <c r="I78" s="476" t="s">
        <v>92</v>
      </c>
      <c r="J78" s="289">
        <v>248</v>
      </c>
    </row>
    <row r="79" spans="1:10">
      <c r="A79" s="176"/>
      <c r="B79" s="155" t="s">
        <v>82</v>
      </c>
      <c r="C79" s="285">
        <v>3158</v>
      </c>
      <c r="D79" s="289">
        <v>1571</v>
      </c>
      <c r="E79" s="285">
        <v>424</v>
      </c>
      <c r="F79" s="289">
        <v>7</v>
      </c>
      <c r="G79" s="285">
        <v>1</v>
      </c>
      <c r="H79" s="289">
        <v>1</v>
      </c>
      <c r="I79" s="476" t="s">
        <v>92</v>
      </c>
      <c r="J79" s="289">
        <v>236</v>
      </c>
    </row>
    <row r="80" spans="1:10">
      <c r="A80" s="176"/>
      <c r="B80" s="155" t="s">
        <v>83</v>
      </c>
      <c r="C80" s="285">
        <v>213</v>
      </c>
      <c r="D80" s="289">
        <v>354</v>
      </c>
      <c r="E80" s="285">
        <v>143</v>
      </c>
      <c r="F80" s="474" t="s">
        <v>92</v>
      </c>
      <c r="G80" s="476" t="s">
        <v>92</v>
      </c>
      <c r="H80" s="474" t="s">
        <v>92</v>
      </c>
      <c r="I80" s="476" t="s">
        <v>92</v>
      </c>
      <c r="J80" s="289">
        <v>12</v>
      </c>
    </row>
    <row r="81" spans="1:10">
      <c r="A81" s="176" t="s">
        <v>1531</v>
      </c>
      <c r="B81" s="155" t="s">
        <v>80</v>
      </c>
      <c r="C81" s="285">
        <v>8124</v>
      </c>
      <c r="D81" s="289">
        <v>9799</v>
      </c>
      <c r="E81" s="285">
        <v>1886</v>
      </c>
      <c r="F81" s="289">
        <v>228</v>
      </c>
      <c r="G81" s="285">
        <v>316</v>
      </c>
      <c r="H81" s="289">
        <v>257</v>
      </c>
      <c r="I81" s="285">
        <v>59</v>
      </c>
      <c r="J81" s="289">
        <v>1270</v>
      </c>
    </row>
    <row r="82" spans="1:10">
      <c r="A82" s="176"/>
      <c r="B82" s="155" t="s">
        <v>82</v>
      </c>
      <c r="C82" s="285">
        <v>6613</v>
      </c>
      <c r="D82" s="289">
        <v>6372</v>
      </c>
      <c r="E82" s="285">
        <v>1217</v>
      </c>
      <c r="F82" s="289">
        <v>228</v>
      </c>
      <c r="G82" s="285">
        <v>230</v>
      </c>
      <c r="H82" s="289">
        <v>185</v>
      </c>
      <c r="I82" s="285">
        <v>45</v>
      </c>
      <c r="J82" s="289">
        <v>1076</v>
      </c>
    </row>
    <row r="83" spans="1:10">
      <c r="A83" s="176"/>
      <c r="B83" s="155" t="s">
        <v>83</v>
      </c>
      <c r="C83" s="285">
        <v>1511</v>
      </c>
      <c r="D83" s="289">
        <v>3427</v>
      </c>
      <c r="E83" s="285">
        <v>669</v>
      </c>
      <c r="F83" s="474" t="s">
        <v>92</v>
      </c>
      <c r="G83" s="285">
        <v>86</v>
      </c>
      <c r="H83" s="289">
        <v>72</v>
      </c>
      <c r="I83" s="285">
        <v>14</v>
      </c>
      <c r="J83" s="289">
        <v>194</v>
      </c>
    </row>
    <row r="84" spans="1:10">
      <c r="A84" s="176" t="s">
        <v>1532</v>
      </c>
      <c r="B84" s="155" t="s">
        <v>80</v>
      </c>
      <c r="C84" s="285">
        <v>2205</v>
      </c>
      <c r="D84" s="289">
        <v>3112</v>
      </c>
      <c r="E84" s="285">
        <v>480</v>
      </c>
      <c r="F84" s="289">
        <v>38</v>
      </c>
      <c r="G84" s="285">
        <v>63</v>
      </c>
      <c r="H84" s="289">
        <v>41</v>
      </c>
      <c r="I84" s="285">
        <v>22</v>
      </c>
      <c r="J84" s="289">
        <v>288</v>
      </c>
    </row>
    <row r="85" spans="1:10">
      <c r="A85" s="176"/>
      <c r="B85" s="155" t="s">
        <v>82</v>
      </c>
      <c r="C85" s="285">
        <v>2000</v>
      </c>
      <c r="D85" s="289">
        <v>2827</v>
      </c>
      <c r="E85" s="285">
        <v>408</v>
      </c>
      <c r="F85" s="289">
        <v>12</v>
      </c>
      <c r="G85" s="285">
        <v>63</v>
      </c>
      <c r="H85" s="289">
        <v>41</v>
      </c>
      <c r="I85" s="285">
        <v>22</v>
      </c>
      <c r="J85" s="289">
        <v>273</v>
      </c>
    </row>
    <row r="86" spans="1:10">
      <c r="A86" s="176"/>
      <c r="B86" s="155" t="s">
        <v>83</v>
      </c>
      <c r="C86" s="285">
        <v>205</v>
      </c>
      <c r="D86" s="289">
        <v>285</v>
      </c>
      <c r="E86" s="285">
        <v>72</v>
      </c>
      <c r="F86" s="289">
        <v>26</v>
      </c>
      <c r="G86" s="476" t="s">
        <v>92</v>
      </c>
      <c r="H86" s="474" t="s">
        <v>92</v>
      </c>
      <c r="I86" s="476" t="s">
        <v>92</v>
      </c>
      <c r="J86" s="289">
        <v>15</v>
      </c>
    </row>
    <row r="87" spans="1:10" ht="20.25" customHeight="1">
      <c r="A87" s="149" t="s">
        <v>1663</v>
      </c>
    </row>
    <row r="88" spans="1:10">
      <c r="A88" s="66" t="s">
        <v>1873</v>
      </c>
      <c r="B88" s="210"/>
      <c r="C88" s="210"/>
      <c r="D88" s="210"/>
    </row>
    <row r="89" spans="1:10">
      <c r="C89" s="364"/>
    </row>
  </sheetData>
  <mergeCells count="19">
    <mergeCell ref="A37:J37"/>
    <mergeCell ref="A38:J38"/>
    <mergeCell ref="I8:I9"/>
    <mergeCell ref="A10:J10"/>
    <mergeCell ref="A11:J11"/>
    <mergeCell ref="A15:J15"/>
    <mergeCell ref="A16:J16"/>
    <mergeCell ref="A20:J20"/>
    <mergeCell ref="A6:B9"/>
    <mergeCell ref="C6:J6"/>
    <mergeCell ref="C7:C9"/>
    <mergeCell ref="D7:D9"/>
    <mergeCell ref="E7:E9"/>
    <mergeCell ref="F7:F9"/>
    <mergeCell ref="G7:I7"/>
    <mergeCell ref="J7:J9"/>
    <mergeCell ref="G8:G9"/>
    <mergeCell ref="H8:H9"/>
    <mergeCell ref="A21:J21"/>
  </mergeCells>
  <hyperlinks>
    <hyperlink ref="A1" location="'SPIS TABLIC'!A1" display="'SPIS TABLIC'!A1" xr:uid="{00000000-0004-0000-2500-000000000000}"/>
    <hyperlink ref="A2" location="'SPIS TABLIC'!A1" display="Return to list of tables" xr:uid="{00000000-0004-0000-2500-000001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9AA6"/>
  </sheetPr>
  <dimension ref="A1:I82"/>
  <sheetViews>
    <sheetView zoomScaleNormal="100" workbookViewId="0">
      <selection activeCell="A4" sqref="A4"/>
    </sheetView>
  </sheetViews>
  <sheetFormatPr defaultColWidth="9" defaultRowHeight="12.75"/>
  <cols>
    <col min="1" max="1" width="32.125" style="140" customWidth="1"/>
    <col min="2" max="2" width="4.375" style="140" customWidth="1"/>
    <col min="3" max="4" width="16.625" style="140" customWidth="1"/>
    <col min="5" max="5" width="17.75" style="140" customWidth="1"/>
    <col min="6" max="6" width="16.625" style="140" customWidth="1"/>
    <col min="7" max="7" width="18" style="140" customWidth="1"/>
    <col min="8" max="9" width="17.5" style="140" customWidth="1"/>
    <col min="10" max="16384" width="9" style="140"/>
  </cols>
  <sheetData>
    <row r="1" spans="1:9" ht="14.1" customHeight="1">
      <c r="A1" s="3" t="s">
        <v>70</v>
      </c>
      <c r="D1" s="6"/>
    </row>
    <row r="2" spans="1:9" ht="14.1" customHeight="1">
      <c r="A2" s="3" t="s">
        <v>71</v>
      </c>
    </row>
    <row r="3" spans="1:9" ht="14.1" customHeight="1"/>
    <row r="4" spans="1:9" s="477" customFormat="1" ht="14.1" customHeight="1">
      <c r="A4" s="8" t="s">
        <v>2225</v>
      </c>
      <c r="B4" s="149"/>
      <c r="C4" s="149"/>
      <c r="D4" s="149"/>
      <c r="E4" s="149"/>
      <c r="F4" s="149"/>
      <c r="G4" s="149"/>
      <c r="H4" s="149"/>
      <c r="I4" s="149"/>
    </row>
    <row r="5" spans="1:9" s="477" customFormat="1" ht="14.1" customHeight="1">
      <c r="A5" s="37" t="s">
        <v>2166</v>
      </c>
      <c r="B5" s="149"/>
      <c r="C5" s="149"/>
      <c r="D5" s="149"/>
      <c r="E5" s="149"/>
      <c r="F5" s="149"/>
      <c r="G5" s="149"/>
      <c r="H5" s="149"/>
      <c r="I5" s="149"/>
    </row>
    <row r="6" spans="1:9" ht="33.75" customHeight="1">
      <c r="A6" s="795" t="s">
        <v>1664</v>
      </c>
      <c r="B6" s="796"/>
      <c r="C6" s="797" t="s">
        <v>1665</v>
      </c>
      <c r="D6" s="798"/>
      <c r="E6" s="798"/>
      <c r="F6" s="798"/>
      <c r="G6" s="798"/>
      <c r="H6" s="798"/>
      <c r="I6" s="799"/>
    </row>
    <row r="7" spans="1:9" s="163" customFormat="1" ht="116.25">
      <c r="A7" s="795"/>
      <c r="B7" s="796"/>
      <c r="C7" s="232" t="s">
        <v>2167</v>
      </c>
      <c r="D7" s="232" t="s">
        <v>2168</v>
      </c>
      <c r="E7" s="232" t="s">
        <v>2051</v>
      </c>
      <c r="F7" s="232" t="s">
        <v>2169</v>
      </c>
      <c r="G7" s="232" t="s">
        <v>2170</v>
      </c>
      <c r="H7" s="232" t="s">
        <v>2171</v>
      </c>
      <c r="I7" s="293" t="s">
        <v>2172</v>
      </c>
    </row>
    <row r="8" spans="1:9" ht="14.1" customHeight="1">
      <c r="A8" s="876" t="s">
        <v>1821</v>
      </c>
      <c r="B8" s="876"/>
      <c r="C8" s="876"/>
      <c r="D8" s="876"/>
      <c r="E8" s="876"/>
      <c r="F8" s="876"/>
      <c r="G8" s="876"/>
      <c r="H8" s="876"/>
      <c r="I8" s="876"/>
    </row>
    <row r="9" spans="1:9" ht="14.1" customHeight="1">
      <c r="A9" s="875" t="s">
        <v>531</v>
      </c>
      <c r="B9" s="875"/>
      <c r="C9" s="875"/>
      <c r="D9" s="875"/>
      <c r="E9" s="875"/>
      <c r="F9" s="875"/>
      <c r="G9" s="875"/>
      <c r="H9" s="875"/>
      <c r="I9" s="875"/>
    </row>
    <row r="10" spans="1:9" ht="14.1" customHeight="1">
      <c r="A10" s="146" t="s">
        <v>79</v>
      </c>
      <c r="B10" s="141" t="s">
        <v>80</v>
      </c>
      <c r="C10" s="473">
        <v>85641</v>
      </c>
      <c r="D10" s="473">
        <v>78097</v>
      </c>
      <c r="E10" s="473">
        <v>12829</v>
      </c>
      <c r="F10" s="473">
        <v>12758</v>
      </c>
      <c r="G10" s="473">
        <v>2937</v>
      </c>
      <c r="H10" s="473">
        <v>1713</v>
      </c>
      <c r="I10" s="473">
        <v>475</v>
      </c>
    </row>
    <row r="11" spans="1:9" ht="14.1" customHeight="1">
      <c r="A11" s="225" t="s">
        <v>504</v>
      </c>
      <c r="B11" s="141" t="s">
        <v>82</v>
      </c>
      <c r="C11" s="473">
        <v>71275</v>
      </c>
      <c r="D11" s="473">
        <v>57180</v>
      </c>
      <c r="E11" s="473">
        <v>8594</v>
      </c>
      <c r="F11" s="473">
        <v>10394</v>
      </c>
      <c r="G11" s="473">
        <v>2162</v>
      </c>
      <c r="H11" s="473">
        <v>1041</v>
      </c>
      <c r="I11" s="473">
        <v>323</v>
      </c>
    </row>
    <row r="12" spans="1:9" ht="14.1" customHeight="1">
      <c r="A12" s="176"/>
      <c r="B12" s="141" t="s">
        <v>83</v>
      </c>
      <c r="C12" s="473">
        <v>14366</v>
      </c>
      <c r="D12" s="473">
        <v>20917</v>
      </c>
      <c r="E12" s="473">
        <v>4235</v>
      </c>
      <c r="F12" s="473">
        <v>2364</v>
      </c>
      <c r="G12" s="473">
        <v>775</v>
      </c>
      <c r="H12" s="473">
        <v>672</v>
      </c>
      <c r="I12" s="473">
        <v>152</v>
      </c>
    </row>
    <row r="13" spans="1:9" ht="14.1" customHeight="1">
      <c r="A13" s="876" t="s">
        <v>1659</v>
      </c>
      <c r="B13" s="876"/>
      <c r="C13" s="876"/>
      <c r="D13" s="876"/>
      <c r="E13" s="876"/>
      <c r="F13" s="876"/>
      <c r="G13" s="876"/>
      <c r="H13" s="876"/>
      <c r="I13" s="876"/>
    </row>
    <row r="14" spans="1:9" ht="14.1" customHeight="1">
      <c r="A14" s="875" t="s">
        <v>1660</v>
      </c>
      <c r="B14" s="875"/>
      <c r="C14" s="875"/>
      <c r="D14" s="875"/>
      <c r="E14" s="875"/>
      <c r="F14" s="875"/>
      <c r="G14" s="875"/>
      <c r="H14" s="875"/>
      <c r="I14" s="875"/>
    </row>
    <row r="15" spans="1:9" ht="14.1" customHeight="1">
      <c r="A15" s="165" t="s">
        <v>270</v>
      </c>
      <c r="B15" s="141" t="s">
        <v>80</v>
      </c>
      <c r="C15" s="473">
        <v>66270</v>
      </c>
      <c r="D15" s="473">
        <v>55298</v>
      </c>
      <c r="E15" s="473">
        <v>7895</v>
      </c>
      <c r="F15" s="473">
        <v>10409</v>
      </c>
      <c r="G15" s="473">
        <v>2134</v>
      </c>
      <c r="H15" s="473">
        <v>1005</v>
      </c>
      <c r="I15" s="473">
        <v>333</v>
      </c>
    </row>
    <row r="16" spans="1:9" ht="14.1" customHeight="1">
      <c r="A16" s="175" t="s">
        <v>531</v>
      </c>
      <c r="B16" s="141" t="s">
        <v>82</v>
      </c>
      <c r="C16" s="473">
        <v>61015</v>
      </c>
      <c r="D16" s="473">
        <v>49552</v>
      </c>
      <c r="E16" s="473">
        <v>6830</v>
      </c>
      <c r="F16" s="473">
        <v>9541</v>
      </c>
      <c r="G16" s="473">
        <v>1906</v>
      </c>
      <c r="H16" s="473">
        <v>862</v>
      </c>
      <c r="I16" s="473">
        <v>292</v>
      </c>
    </row>
    <row r="17" spans="1:9" ht="14.1" customHeight="1">
      <c r="A17" s="176"/>
      <c r="B17" s="141" t="s">
        <v>83</v>
      </c>
      <c r="C17" s="473">
        <v>5255</v>
      </c>
      <c r="D17" s="473">
        <v>5746</v>
      </c>
      <c r="E17" s="473">
        <v>1065</v>
      </c>
      <c r="F17" s="473">
        <v>868</v>
      </c>
      <c r="G17" s="473">
        <v>228</v>
      </c>
      <c r="H17" s="473">
        <v>143</v>
      </c>
      <c r="I17" s="473">
        <v>41</v>
      </c>
    </row>
    <row r="18" spans="1:9">
      <c r="A18" s="817" t="s">
        <v>1617</v>
      </c>
      <c r="B18" s="817"/>
      <c r="C18" s="817"/>
      <c r="D18" s="817"/>
      <c r="E18" s="817"/>
      <c r="F18" s="817"/>
      <c r="G18" s="817"/>
      <c r="H18" s="817"/>
      <c r="I18" s="817"/>
    </row>
    <row r="19" spans="1:9">
      <c r="A19" s="881" t="s">
        <v>1618</v>
      </c>
      <c r="B19" s="881"/>
      <c r="C19" s="881"/>
      <c r="D19" s="881"/>
      <c r="E19" s="881"/>
      <c r="F19" s="881"/>
      <c r="G19" s="881"/>
      <c r="H19" s="881"/>
      <c r="I19" s="881"/>
    </row>
    <row r="20" spans="1:9" ht="23.25">
      <c r="A20" s="22" t="s">
        <v>84</v>
      </c>
      <c r="B20" s="23" t="s">
        <v>80</v>
      </c>
      <c r="C20" s="289">
        <v>76685</v>
      </c>
      <c r="D20" s="283">
        <v>70521</v>
      </c>
      <c r="E20" s="283">
        <v>11947</v>
      </c>
      <c r="F20" s="283">
        <v>11563</v>
      </c>
      <c r="G20" s="283">
        <v>2698</v>
      </c>
      <c r="H20" s="283">
        <v>1599</v>
      </c>
      <c r="I20" s="283">
        <v>447</v>
      </c>
    </row>
    <row r="21" spans="1:9" ht="23.25">
      <c r="A21" s="26" t="s">
        <v>2145</v>
      </c>
      <c r="B21" s="23" t="s">
        <v>82</v>
      </c>
      <c r="C21" s="289">
        <v>64058</v>
      </c>
      <c r="D21" s="283">
        <v>50021</v>
      </c>
      <c r="E21" s="283">
        <v>7833</v>
      </c>
      <c r="F21" s="283">
        <v>9379</v>
      </c>
      <c r="G21" s="283">
        <v>1983</v>
      </c>
      <c r="H21" s="283">
        <v>937</v>
      </c>
      <c r="I21" s="283">
        <v>296</v>
      </c>
    </row>
    <row r="22" spans="1:9">
      <c r="A22" s="27"/>
      <c r="B22" s="23" t="s">
        <v>83</v>
      </c>
      <c r="C22" s="289">
        <v>12627</v>
      </c>
      <c r="D22" s="283">
        <v>20500</v>
      </c>
      <c r="E22" s="283">
        <v>4114</v>
      </c>
      <c r="F22" s="283">
        <v>2184</v>
      </c>
      <c r="G22" s="283">
        <v>715</v>
      </c>
      <c r="H22" s="283">
        <v>662</v>
      </c>
      <c r="I22" s="283">
        <v>151</v>
      </c>
    </row>
    <row r="23" spans="1:9" ht="23.25">
      <c r="A23" s="22" t="s">
        <v>85</v>
      </c>
      <c r="B23" s="23" t="s">
        <v>86</v>
      </c>
      <c r="C23" s="289">
        <v>4517</v>
      </c>
      <c r="D23" s="283">
        <v>4515</v>
      </c>
      <c r="E23" s="283">
        <v>541</v>
      </c>
      <c r="F23" s="283">
        <v>564</v>
      </c>
      <c r="G23" s="283">
        <v>122</v>
      </c>
      <c r="H23" s="283">
        <v>64</v>
      </c>
      <c r="I23" s="283">
        <v>20</v>
      </c>
    </row>
    <row r="24" spans="1:9">
      <c r="A24" s="26" t="s">
        <v>2146</v>
      </c>
      <c r="B24" s="23"/>
      <c r="C24" s="474"/>
      <c r="D24" s="475"/>
      <c r="E24" s="475"/>
      <c r="F24" s="475"/>
      <c r="G24" s="475"/>
      <c r="H24" s="475"/>
      <c r="I24" s="475"/>
    </row>
    <row r="25" spans="1:9" ht="23.25">
      <c r="A25" s="22" t="s">
        <v>87</v>
      </c>
      <c r="B25" s="23" t="s">
        <v>86</v>
      </c>
      <c r="C25" s="289">
        <v>394</v>
      </c>
      <c r="D25" s="283">
        <v>480</v>
      </c>
      <c r="E25" s="283">
        <v>47</v>
      </c>
      <c r="F25" s="283">
        <v>72</v>
      </c>
      <c r="G25" s="283">
        <v>10</v>
      </c>
      <c r="H25" s="283">
        <v>8</v>
      </c>
      <c r="I25" s="283">
        <v>2</v>
      </c>
    </row>
    <row r="26" spans="1:9" ht="23.25">
      <c r="A26" s="26" t="s">
        <v>2147</v>
      </c>
      <c r="B26" s="23"/>
      <c r="C26" s="474"/>
      <c r="D26" s="475"/>
      <c r="E26" s="475"/>
      <c r="F26" s="475"/>
      <c r="G26" s="475"/>
      <c r="H26" s="475"/>
      <c r="I26" s="475"/>
    </row>
    <row r="27" spans="1:9" ht="23.25">
      <c r="A27" s="22" t="s">
        <v>88</v>
      </c>
      <c r="B27" s="23" t="s">
        <v>86</v>
      </c>
      <c r="C27" s="289">
        <v>1137</v>
      </c>
      <c r="D27" s="283">
        <v>1261</v>
      </c>
      <c r="E27" s="283">
        <v>104</v>
      </c>
      <c r="F27" s="283">
        <v>172</v>
      </c>
      <c r="G27" s="283">
        <v>25</v>
      </c>
      <c r="H27" s="283">
        <v>19</v>
      </c>
      <c r="I27" s="283">
        <v>2</v>
      </c>
    </row>
    <row r="28" spans="1:9" ht="23.25">
      <c r="A28" s="26" t="s">
        <v>2148</v>
      </c>
      <c r="B28" s="23"/>
      <c r="C28" s="474"/>
      <c r="D28" s="475"/>
      <c r="E28" s="475"/>
      <c r="F28" s="475"/>
      <c r="G28" s="475"/>
      <c r="H28" s="475"/>
      <c r="I28" s="475"/>
    </row>
    <row r="29" spans="1:9" ht="23.25">
      <c r="A29" s="22" t="s">
        <v>89</v>
      </c>
      <c r="B29" s="23" t="s">
        <v>86</v>
      </c>
      <c r="C29" s="289">
        <v>1081</v>
      </c>
      <c r="D29" s="283">
        <v>735</v>
      </c>
      <c r="E29" s="283">
        <v>63</v>
      </c>
      <c r="F29" s="283">
        <v>158</v>
      </c>
      <c r="G29" s="283">
        <v>20</v>
      </c>
      <c r="H29" s="283">
        <v>13</v>
      </c>
      <c r="I29" s="283">
        <v>3</v>
      </c>
    </row>
    <row r="30" spans="1:9" ht="23.25">
      <c r="A30" s="26" t="s">
        <v>2149</v>
      </c>
      <c r="B30" s="23"/>
      <c r="C30" s="474"/>
      <c r="D30" s="475"/>
      <c r="E30" s="475"/>
      <c r="F30" s="475"/>
      <c r="G30" s="475"/>
      <c r="H30" s="475"/>
      <c r="I30" s="475"/>
    </row>
    <row r="31" spans="1:9" ht="23.25">
      <c r="A31" s="22" t="s">
        <v>90</v>
      </c>
      <c r="B31" s="23" t="s">
        <v>86</v>
      </c>
      <c r="C31" s="289">
        <v>88</v>
      </c>
      <c r="D31" s="283">
        <v>168</v>
      </c>
      <c r="E31" s="283">
        <v>6</v>
      </c>
      <c r="F31" s="283">
        <v>49</v>
      </c>
      <c r="G31" s="283">
        <v>2</v>
      </c>
      <c r="H31" s="475" t="s">
        <v>92</v>
      </c>
      <c r="I31" s="475" t="s">
        <v>92</v>
      </c>
    </row>
    <row r="32" spans="1:9" ht="23.25">
      <c r="A32" s="26" t="s">
        <v>2150</v>
      </c>
      <c r="B32" s="23"/>
      <c r="C32" s="474"/>
      <c r="D32" s="475"/>
      <c r="E32" s="475"/>
      <c r="F32" s="475"/>
      <c r="G32" s="475"/>
      <c r="H32" s="475"/>
      <c r="I32" s="475"/>
    </row>
    <row r="33" spans="1:9" ht="23.25">
      <c r="A33" s="22" t="s">
        <v>93</v>
      </c>
      <c r="B33" s="23" t="s">
        <v>94</v>
      </c>
      <c r="C33" s="289">
        <v>1739</v>
      </c>
      <c r="D33" s="475">
        <v>417</v>
      </c>
      <c r="E33" s="475">
        <v>121</v>
      </c>
      <c r="F33" s="475">
        <v>180</v>
      </c>
      <c r="G33" s="475">
        <v>60</v>
      </c>
      <c r="H33" s="475">
        <v>10</v>
      </c>
      <c r="I33" s="475">
        <v>1</v>
      </c>
    </row>
    <row r="34" spans="1:9" ht="23.25">
      <c r="A34" s="26" t="s">
        <v>2152</v>
      </c>
      <c r="B34" s="23"/>
      <c r="C34" s="289"/>
      <c r="D34" s="475"/>
      <c r="E34" s="475"/>
      <c r="F34" s="475"/>
      <c r="G34" s="475"/>
      <c r="H34" s="475"/>
      <c r="I34" s="475"/>
    </row>
    <row r="35" spans="1:9">
      <c r="A35" s="876" t="s">
        <v>1620</v>
      </c>
      <c r="B35" s="876"/>
      <c r="C35" s="876"/>
      <c r="D35" s="876"/>
      <c r="E35" s="876"/>
      <c r="F35" s="876"/>
      <c r="G35" s="876"/>
      <c r="H35" s="876"/>
      <c r="I35" s="876"/>
    </row>
    <row r="36" spans="1:9">
      <c r="A36" s="875" t="s">
        <v>1621</v>
      </c>
      <c r="B36" s="875"/>
      <c r="C36" s="875"/>
      <c r="D36" s="875"/>
      <c r="E36" s="875"/>
      <c r="F36" s="875"/>
      <c r="G36" s="875"/>
      <c r="H36" s="875"/>
      <c r="I36" s="875"/>
    </row>
    <row r="37" spans="1:9">
      <c r="A37" s="176" t="s">
        <v>1517</v>
      </c>
      <c r="B37" s="155" t="s">
        <v>80</v>
      </c>
      <c r="C37" s="285">
        <v>3931</v>
      </c>
      <c r="D37" s="289">
        <v>6070</v>
      </c>
      <c r="E37" s="285">
        <v>672</v>
      </c>
      <c r="F37" s="289">
        <v>664</v>
      </c>
      <c r="G37" s="285">
        <v>138</v>
      </c>
      <c r="H37" s="289">
        <v>97</v>
      </c>
      <c r="I37" s="283">
        <v>23</v>
      </c>
    </row>
    <row r="38" spans="1:9">
      <c r="A38" s="176"/>
      <c r="B38" s="155" t="s">
        <v>82</v>
      </c>
      <c r="C38" s="285">
        <v>3697</v>
      </c>
      <c r="D38" s="289">
        <v>5567</v>
      </c>
      <c r="E38" s="285">
        <v>573</v>
      </c>
      <c r="F38" s="289">
        <v>616</v>
      </c>
      <c r="G38" s="285">
        <v>126</v>
      </c>
      <c r="H38" s="289">
        <v>89</v>
      </c>
      <c r="I38" s="283">
        <v>22</v>
      </c>
    </row>
    <row r="39" spans="1:9">
      <c r="A39" s="176"/>
      <c r="B39" s="155" t="s">
        <v>83</v>
      </c>
      <c r="C39" s="285">
        <v>234</v>
      </c>
      <c r="D39" s="289">
        <v>503</v>
      </c>
      <c r="E39" s="285">
        <v>99</v>
      </c>
      <c r="F39" s="289">
        <v>48</v>
      </c>
      <c r="G39" s="285">
        <v>12</v>
      </c>
      <c r="H39" s="289">
        <v>8</v>
      </c>
      <c r="I39" s="283">
        <v>1</v>
      </c>
    </row>
    <row r="40" spans="1:9">
      <c r="A40" s="176" t="s">
        <v>1661</v>
      </c>
      <c r="B40" s="155" t="s">
        <v>80</v>
      </c>
      <c r="C40" s="285">
        <v>3710</v>
      </c>
      <c r="D40" s="289">
        <v>2253</v>
      </c>
      <c r="E40" s="285">
        <v>455</v>
      </c>
      <c r="F40" s="289">
        <v>637</v>
      </c>
      <c r="G40" s="285">
        <v>128</v>
      </c>
      <c r="H40" s="289">
        <v>58</v>
      </c>
      <c r="I40" s="283">
        <v>27</v>
      </c>
    </row>
    <row r="41" spans="1:9">
      <c r="A41" s="176"/>
      <c r="B41" s="155" t="s">
        <v>82</v>
      </c>
      <c r="C41" s="285">
        <v>3554</v>
      </c>
      <c r="D41" s="289">
        <v>2176</v>
      </c>
      <c r="E41" s="285">
        <v>417</v>
      </c>
      <c r="F41" s="289">
        <v>610</v>
      </c>
      <c r="G41" s="285">
        <v>120</v>
      </c>
      <c r="H41" s="289">
        <v>55</v>
      </c>
      <c r="I41" s="283">
        <v>26</v>
      </c>
    </row>
    <row r="42" spans="1:9">
      <c r="A42" s="176"/>
      <c r="B42" s="155" t="s">
        <v>83</v>
      </c>
      <c r="C42" s="285">
        <v>156</v>
      </c>
      <c r="D42" s="289">
        <v>77</v>
      </c>
      <c r="E42" s="285">
        <v>38</v>
      </c>
      <c r="F42" s="289">
        <v>27</v>
      </c>
      <c r="G42" s="285">
        <v>8</v>
      </c>
      <c r="H42" s="289">
        <v>3</v>
      </c>
      <c r="I42" s="283">
        <v>1</v>
      </c>
    </row>
    <row r="43" spans="1:9">
      <c r="A43" s="176" t="s">
        <v>1519</v>
      </c>
      <c r="B43" s="155" t="s">
        <v>80</v>
      </c>
      <c r="C43" s="285">
        <v>8384</v>
      </c>
      <c r="D43" s="289">
        <v>3197</v>
      </c>
      <c r="E43" s="285">
        <v>527</v>
      </c>
      <c r="F43" s="289">
        <v>1308</v>
      </c>
      <c r="G43" s="285">
        <v>227</v>
      </c>
      <c r="H43" s="289">
        <v>66</v>
      </c>
      <c r="I43" s="283">
        <v>29</v>
      </c>
    </row>
    <row r="44" spans="1:9">
      <c r="A44" s="176"/>
      <c r="B44" s="155" t="s">
        <v>82</v>
      </c>
      <c r="C44" s="285">
        <v>6739</v>
      </c>
      <c r="D44" s="289">
        <v>2712</v>
      </c>
      <c r="E44" s="285">
        <v>389</v>
      </c>
      <c r="F44" s="289">
        <v>1122</v>
      </c>
      <c r="G44" s="285">
        <v>163</v>
      </c>
      <c r="H44" s="289">
        <v>55</v>
      </c>
      <c r="I44" s="283">
        <v>28</v>
      </c>
    </row>
    <row r="45" spans="1:9">
      <c r="A45" s="176"/>
      <c r="B45" s="155" t="s">
        <v>83</v>
      </c>
      <c r="C45" s="285">
        <v>1645</v>
      </c>
      <c r="D45" s="289">
        <v>485</v>
      </c>
      <c r="E45" s="285">
        <v>138</v>
      </c>
      <c r="F45" s="289">
        <v>186</v>
      </c>
      <c r="G45" s="285">
        <v>64</v>
      </c>
      <c r="H45" s="289">
        <v>11</v>
      </c>
      <c r="I45" s="283">
        <v>1</v>
      </c>
    </row>
    <row r="46" spans="1:9">
      <c r="A46" s="176" t="s">
        <v>1520</v>
      </c>
      <c r="B46" s="155" t="s">
        <v>86</v>
      </c>
      <c r="C46" s="285">
        <v>611</v>
      </c>
      <c r="D46" s="289">
        <v>453</v>
      </c>
      <c r="E46" s="285">
        <v>170</v>
      </c>
      <c r="F46" s="289">
        <v>100</v>
      </c>
      <c r="G46" s="285">
        <v>49</v>
      </c>
      <c r="H46" s="289">
        <v>29</v>
      </c>
      <c r="I46" s="283">
        <v>12</v>
      </c>
    </row>
    <row r="47" spans="1:9">
      <c r="A47" s="176" t="s">
        <v>1521</v>
      </c>
      <c r="B47" s="155" t="s">
        <v>80</v>
      </c>
      <c r="C47" s="285">
        <v>3161</v>
      </c>
      <c r="D47" s="289">
        <v>3261</v>
      </c>
      <c r="E47" s="285">
        <v>403</v>
      </c>
      <c r="F47" s="289">
        <v>438</v>
      </c>
      <c r="G47" s="285">
        <v>110</v>
      </c>
      <c r="H47" s="289">
        <v>49</v>
      </c>
      <c r="I47" s="283">
        <v>13</v>
      </c>
    </row>
    <row r="48" spans="1:9">
      <c r="A48" s="176"/>
      <c r="B48" s="155" t="s">
        <v>82</v>
      </c>
      <c r="C48" s="285">
        <v>3035</v>
      </c>
      <c r="D48" s="289">
        <v>3084</v>
      </c>
      <c r="E48" s="285">
        <v>369</v>
      </c>
      <c r="F48" s="289">
        <v>411</v>
      </c>
      <c r="G48" s="285">
        <v>106</v>
      </c>
      <c r="H48" s="289">
        <v>43</v>
      </c>
      <c r="I48" s="283">
        <v>12</v>
      </c>
    </row>
    <row r="49" spans="1:9">
      <c r="A49" s="176"/>
      <c r="B49" s="155" t="s">
        <v>83</v>
      </c>
      <c r="C49" s="285">
        <v>126</v>
      </c>
      <c r="D49" s="289">
        <v>177</v>
      </c>
      <c r="E49" s="285">
        <v>34</v>
      </c>
      <c r="F49" s="289">
        <v>27</v>
      </c>
      <c r="G49" s="285">
        <v>4</v>
      </c>
      <c r="H49" s="289">
        <v>6</v>
      </c>
      <c r="I49" s="283">
        <v>1</v>
      </c>
    </row>
    <row r="50" spans="1:9">
      <c r="A50" s="176" t="s">
        <v>1522</v>
      </c>
      <c r="B50" s="155" t="s">
        <v>80</v>
      </c>
      <c r="C50" s="285">
        <v>9699</v>
      </c>
      <c r="D50" s="289">
        <v>7510</v>
      </c>
      <c r="E50" s="285">
        <v>879</v>
      </c>
      <c r="F50" s="289">
        <v>1558</v>
      </c>
      <c r="G50" s="285">
        <v>253</v>
      </c>
      <c r="H50" s="289">
        <v>110</v>
      </c>
      <c r="I50" s="283">
        <v>33</v>
      </c>
    </row>
    <row r="51" spans="1:9">
      <c r="A51" s="176"/>
      <c r="B51" s="155" t="s">
        <v>82</v>
      </c>
      <c r="C51" s="285">
        <v>9072</v>
      </c>
      <c r="D51" s="289">
        <v>6838</v>
      </c>
      <c r="E51" s="285">
        <v>774</v>
      </c>
      <c r="F51" s="289">
        <v>1424</v>
      </c>
      <c r="G51" s="285">
        <v>232</v>
      </c>
      <c r="H51" s="289">
        <v>96</v>
      </c>
      <c r="I51" s="283">
        <v>27</v>
      </c>
    </row>
    <row r="52" spans="1:9">
      <c r="A52" s="176"/>
      <c r="B52" s="155" t="s">
        <v>83</v>
      </c>
      <c r="C52" s="285">
        <v>627</v>
      </c>
      <c r="D52" s="289">
        <v>672</v>
      </c>
      <c r="E52" s="285">
        <v>105</v>
      </c>
      <c r="F52" s="289">
        <v>134</v>
      </c>
      <c r="G52" s="285">
        <v>21</v>
      </c>
      <c r="H52" s="289">
        <v>14</v>
      </c>
      <c r="I52" s="283">
        <v>6</v>
      </c>
    </row>
    <row r="53" spans="1:9">
      <c r="A53" s="176" t="s">
        <v>1523</v>
      </c>
      <c r="B53" s="155" t="s">
        <v>80</v>
      </c>
      <c r="C53" s="285">
        <v>8896</v>
      </c>
      <c r="D53" s="289">
        <v>9305</v>
      </c>
      <c r="E53" s="285">
        <v>1091</v>
      </c>
      <c r="F53" s="289">
        <v>1301</v>
      </c>
      <c r="G53" s="285">
        <v>252</v>
      </c>
      <c r="H53" s="289">
        <v>122</v>
      </c>
      <c r="I53" s="283">
        <v>39</v>
      </c>
    </row>
    <row r="54" spans="1:9">
      <c r="A54" s="176"/>
      <c r="B54" s="155" t="s">
        <v>82</v>
      </c>
      <c r="C54" s="285">
        <v>8126</v>
      </c>
      <c r="D54" s="289">
        <v>7790</v>
      </c>
      <c r="E54" s="285">
        <v>834</v>
      </c>
      <c r="F54" s="289">
        <v>1180</v>
      </c>
      <c r="G54" s="285">
        <v>203</v>
      </c>
      <c r="H54" s="289">
        <v>92</v>
      </c>
      <c r="I54" s="283">
        <v>33</v>
      </c>
    </row>
    <row r="55" spans="1:9">
      <c r="A55" s="176"/>
      <c r="B55" s="155" t="s">
        <v>83</v>
      </c>
      <c r="C55" s="285">
        <v>770</v>
      </c>
      <c r="D55" s="289">
        <v>1515</v>
      </c>
      <c r="E55" s="285">
        <v>257</v>
      </c>
      <c r="F55" s="289">
        <v>121</v>
      </c>
      <c r="G55" s="285">
        <v>49</v>
      </c>
      <c r="H55" s="289">
        <v>30</v>
      </c>
      <c r="I55" s="283">
        <v>6</v>
      </c>
    </row>
    <row r="56" spans="1:9">
      <c r="A56" s="176" t="s">
        <v>1524</v>
      </c>
      <c r="B56" s="155" t="s">
        <v>80</v>
      </c>
      <c r="C56" s="285">
        <v>947</v>
      </c>
      <c r="D56" s="289">
        <v>1058</v>
      </c>
      <c r="E56" s="285">
        <v>142</v>
      </c>
      <c r="F56" s="289">
        <v>193</v>
      </c>
      <c r="G56" s="285">
        <v>44</v>
      </c>
      <c r="H56" s="289">
        <v>19</v>
      </c>
      <c r="I56" s="283">
        <v>9</v>
      </c>
    </row>
    <row r="57" spans="1:9">
      <c r="A57" s="176"/>
      <c r="B57" s="155" t="s">
        <v>82</v>
      </c>
      <c r="C57" s="285">
        <v>914</v>
      </c>
      <c r="D57" s="289">
        <v>1027</v>
      </c>
      <c r="E57" s="285">
        <v>134</v>
      </c>
      <c r="F57" s="289">
        <v>187</v>
      </c>
      <c r="G57" s="285">
        <v>43</v>
      </c>
      <c r="H57" s="289">
        <v>18</v>
      </c>
      <c r="I57" s="283">
        <v>7</v>
      </c>
    </row>
    <row r="58" spans="1:9">
      <c r="A58" s="176"/>
      <c r="B58" s="155" t="s">
        <v>83</v>
      </c>
      <c r="C58" s="285">
        <v>33</v>
      </c>
      <c r="D58" s="289">
        <v>31</v>
      </c>
      <c r="E58" s="285">
        <v>8</v>
      </c>
      <c r="F58" s="289">
        <v>6</v>
      </c>
      <c r="G58" s="285">
        <v>1</v>
      </c>
      <c r="H58" s="289">
        <v>1</v>
      </c>
      <c r="I58" s="283">
        <v>2</v>
      </c>
    </row>
    <row r="59" spans="1:9">
      <c r="A59" s="176" t="s">
        <v>1525</v>
      </c>
      <c r="B59" s="155" t="s">
        <v>80</v>
      </c>
      <c r="C59" s="285">
        <v>5564</v>
      </c>
      <c r="D59" s="289">
        <v>2429</v>
      </c>
      <c r="E59" s="285">
        <v>428</v>
      </c>
      <c r="F59" s="289">
        <v>982</v>
      </c>
      <c r="G59" s="285">
        <v>191</v>
      </c>
      <c r="H59" s="289">
        <v>60</v>
      </c>
      <c r="I59" s="283">
        <v>34</v>
      </c>
    </row>
    <row r="60" spans="1:9">
      <c r="A60" s="176"/>
      <c r="B60" s="155" t="s">
        <v>82</v>
      </c>
      <c r="C60" s="285">
        <v>5186</v>
      </c>
      <c r="D60" s="289">
        <v>2178</v>
      </c>
      <c r="E60" s="285">
        <v>406</v>
      </c>
      <c r="F60" s="289">
        <v>896</v>
      </c>
      <c r="G60" s="285">
        <v>181</v>
      </c>
      <c r="H60" s="289">
        <v>54</v>
      </c>
      <c r="I60" s="283">
        <v>32</v>
      </c>
    </row>
    <row r="61" spans="1:9">
      <c r="A61" s="176"/>
      <c r="B61" s="155" t="s">
        <v>83</v>
      </c>
      <c r="C61" s="285">
        <v>378</v>
      </c>
      <c r="D61" s="289">
        <v>251</v>
      </c>
      <c r="E61" s="285">
        <v>22</v>
      </c>
      <c r="F61" s="289">
        <v>86</v>
      </c>
      <c r="G61" s="285">
        <v>10</v>
      </c>
      <c r="H61" s="289">
        <v>6</v>
      </c>
      <c r="I61" s="283">
        <v>2</v>
      </c>
    </row>
    <row r="62" spans="1:9">
      <c r="A62" s="176" t="s">
        <v>1526</v>
      </c>
      <c r="B62" s="155" t="s">
        <v>80</v>
      </c>
      <c r="C62" s="285">
        <v>3321</v>
      </c>
      <c r="D62" s="289">
        <v>1401</v>
      </c>
      <c r="E62" s="285">
        <v>221</v>
      </c>
      <c r="F62" s="289">
        <v>478</v>
      </c>
      <c r="G62" s="285">
        <v>65</v>
      </c>
      <c r="H62" s="289">
        <v>21</v>
      </c>
      <c r="I62" s="283">
        <v>8</v>
      </c>
    </row>
    <row r="63" spans="1:9">
      <c r="A63" s="176"/>
      <c r="B63" s="155" t="s">
        <v>82</v>
      </c>
      <c r="C63" s="285">
        <v>3147</v>
      </c>
      <c r="D63" s="289">
        <v>1321</v>
      </c>
      <c r="E63" s="285">
        <v>214</v>
      </c>
      <c r="F63" s="289">
        <v>427</v>
      </c>
      <c r="G63" s="285">
        <v>62</v>
      </c>
      <c r="H63" s="289">
        <v>19</v>
      </c>
      <c r="I63" s="283">
        <v>7</v>
      </c>
    </row>
    <row r="64" spans="1:9">
      <c r="A64" s="176"/>
      <c r="B64" s="155" t="s">
        <v>83</v>
      </c>
      <c r="C64" s="285">
        <v>174</v>
      </c>
      <c r="D64" s="289">
        <v>80</v>
      </c>
      <c r="E64" s="285">
        <v>7</v>
      </c>
      <c r="F64" s="289">
        <v>51</v>
      </c>
      <c r="G64" s="285">
        <v>3</v>
      </c>
      <c r="H64" s="289">
        <v>2</v>
      </c>
      <c r="I64" s="283">
        <v>1</v>
      </c>
    </row>
    <row r="65" spans="1:9">
      <c r="A65" s="176" t="s">
        <v>1527</v>
      </c>
      <c r="B65" s="155" t="s">
        <v>80</v>
      </c>
      <c r="C65" s="285">
        <v>2948</v>
      </c>
      <c r="D65" s="289">
        <v>3519</v>
      </c>
      <c r="E65" s="285">
        <v>602</v>
      </c>
      <c r="F65" s="289">
        <v>427</v>
      </c>
      <c r="G65" s="285">
        <v>109</v>
      </c>
      <c r="H65" s="289">
        <v>74</v>
      </c>
      <c r="I65" s="283">
        <v>30</v>
      </c>
    </row>
    <row r="66" spans="1:9">
      <c r="A66" s="176"/>
      <c r="B66" s="155" t="s">
        <v>82</v>
      </c>
      <c r="C66" s="285">
        <v>2725</v>
      </c>
      <c r="D66" s="289">
        <v>3119</v>
      </c>
      <c r="E66" s="285">
        <v>507</v>
      </c>
      <c r="F66" s="289">
        <v>401</v>
      </c>
      <c r="G66" s="285">
        <v>102</v>
      </c>
      <c r="H66" s="289">
        <v>65</v>
      </c>
      <c r="I66" s="283">
        <v>27</v>
      </c>
    </row>
    <row r="67" spans="1:9">
      <c r="A67" s="176"/>
      <c r="B67" s="155" t="s">
        <v>83</v>
      </c>
      <c r="C67" s="285">
        <v>223</v>
      </c>
      <c r="D67" s="289">
        <v>400</v>
      </c>
      <c r="E67" s="285">
        <v>95</v>
      </c>
      <c r="F67" s="289">
        <v>26</v>
      </c>
      <c r="G67" s="285">
        <v>7</v>
      </c>
      <c r="H67" s="289">
        <v>9</v>
      </c>
      <c r="I67" s="283">
        <v>3</v>
      </c>
    </row>
    <row r="68" spans="1:9">
      <c r="A68" s="176" t="s">
        <v>1528</v>
      </c>
      <c r="B68" s="155" t="s">
        <v>80</v>
      </c>
      <c r="C68" s="285">
        <v>3755</v>
      </c>
      <c r="D68" s="289">
        <v>5285</v>
      </c>
      <c r="E68" s="285">
        <v>763</v>
      </c>
      <c r="F68" s="289">
        <v>543</v>
      </c>
      <c r="G68" s="285">
        <v>154</v>
      </c>
      <c r="H68" s="289">
        <v>102</v>
      </c>
      <c r="I68" s="283">
        <v>17</v>
      </c>
    </row>
    <row r="69" spans="1:9">
      <c r="A69" s="176"/>
      <c r="B69" s="155" t="s">
        <v>82</v>
      </c>
      <c r="C69" s="285">
        <v>3496</v>
      </c>
      <c r="D69" s="289">
        <v>4611</v>
      </c>
      <c r="E69" s="285">
        <v>667</v>
      </c>
      <c r="F69" s="289">
        <v>499</v>
      </c>
      <c r="G69" s="285">
        <v>138</v>
      </c>
      <c r="H69" s="289">
        <v>83</v>
      </c>
      <c r="I69" s="283">
        <v>14</v>
      </c>
    </row>
    <row r="70" spans="1:9">
      <c r="A70" s="176"/>
      <c r="B70" s="155" t="s">
        <v>83</v>
      </c>
      <c r="C70" s="285">
        <v>259</v>
      </c>
      <c r="D70" s="289">
        <v>674</v>
      </c>
      <c r="E70" s="285">
        <v>96</v>
      </c>
      <c r="F70" s="289">
        <v>44</v>
      </c>
      <c r="G70" s="285">
        <v>16</v>
      </c>
      <c r="H70" s="289">
        <v>19</v>
      </c>
      <c r="I70" s="283">
        <v>3</v>
      </c>
    </row>
    <row r="71" spans="1:9">
      <c r="A71" s="176" t="s">
        <v>1529</v>
      </c>
      <c r="B71" s="155" t="s">
        <v>80</v>
      </c>
      <c r="C71" s="285">
        <v>1990</v>
      </c>
      <c r="D71" s="289">
        <v>1000</v>
      </c>
      <c r="E71" s="285">
        <v>186</v>
      </c>
      <c r="F71" s="289">
        <v>342</v>
      </c>
      <c r="G71" s="285">
        <v>82</v>
      </c>
      <c r="H71" s="289">
        <v>25</v>
      </c>
      <c r="I71" s="283">
        <v>17</v>
      </c>
    </row>
    <row r="72" spans="1:9">
      <c r="A72" s="176"/>
      <c r="B72" s="155" t="s">
        <v>82</v>
      </c>
      <c r="C72" s="285">
        <v>1834</v>
      </c>
      <c r="D72" s="289">
        <v>919</v>
      </c>
      <c r="E72" s="285">
        <v>158</v>
      </c>
      <c r="F72" s="289">
        <v>320</v>
      </c>
      <c r="G72" s="285">
        <v>74</v>
      </c>
      <c r="H72" s="289">
        <v>23</v>
      </c>
      <c r="I72" s="283">
        <v>13</v>
      </c>
    </row>
    <row r="73" spans="1:9">
      <c r="A73" s="176"/>
      <c r="B73" s="155" t="s">
        <v>83</v>
      </c>
      <c r="C73" s="285">
        <v>156</v>
      </c>
      <c r="D73" s="289">
        <v>81</v>
      </c>
      <c r="E73" s="285">
        <v>28</v>
      </c>
      <c r="F73" s="289">
        <v>22</v>
      </c>
      <c r="G73" s="285">
        <v>8</v>
      </c>
      <c r="H73" s="289">
        <v>2</v>
      </c>
      <c r="I73" s="283">
        <v>4</v>
      </c>
    </row>
    <row r="74" spans="1:9">
      <c r="A74" s="176" t="s">
        <v>1662</v>
      </c>
      <c r="B74" s="155" t="s">
        <v>80</v>
      </c>
      <c r="C74" s="285">
        <v>2628</v>
      </c>
      <c r="D74" s="289">
        <v>1140</v>
      </c>
      <c r="E74" s="285">
        <v>303</v>
      </c>
      <c r="F74" s="289">
        <v>324</v>
      </c>
      <c r="G74" s="285">
        <v>89</v>
      </c>
      <c r="H74" s="289">
        <v>35</v>
      </c>
      <c r="I74" s="283">
        <v>9</v>
      </c>
    </row>
    <row r="75" spans="1:9">
      <c r="A75" s="176"/>
      <c r="B75" s="155" t="s">
        <v>82</v>
      </c>
      <c r="C75" s="285">
        <v>2557</v>
      </c>
      <c r="D75" s="289">
        <v>1020</v>
      </c>
      <c r="E75" s="285">
        <v>257</v>
      </c>
      <c r="F75" s="289">
        <v>308</v>
      </c>
      <c r="G75" s="285">
        <v>86</v>
      </c>
      <c r="H75" s="289">
        <v>28</v>
      </c>
      <c r="I75" s="283">
        <v>5</v>
      </c>
    </row>
    <row r="76" spans="1:9">
      <c r="A76" s="176"/>
      <c r="B76" s="155" t="s">
        <v>83</v>
      </c>
      <c r="C76" s="285">
        <v>71</v>
      </c>
      <c r="D76" s="289">
        <v>120</v>
      </c>
      <c r="E76" s="285">
        <v>46</v>
      </c>
      <c r="F76" s="289">
        <v>16</v>
      </c>
      <c r="G76" s="285">
        <v>3</v>
      </c>
      <c r="H76" s="289">
        <v>7</v>
      </c>
      <c r="I76" s="283">
        <v>4</v>
      </c>
    </row>
    <row r="77" spans="1:9">
      <c r="A77" s="176" t="s">
        <v>1531</v>
      </c>
      <c r="B77" s="155" t="s">
        <v>80</v>
      </c>
      <c r="C77" s="285">
        <v>5210</v>
      </c>
      <c r="D77" s="289">
        <v>5192</v>
      </c>
      <c r="E77" s="285">
        <v>790</v>
      </c>
      <c r="F77" s="289">
        <v>825</v>
      </c>
      <c r="G77" s="285">
        <v>174</v>
      </c>
      <c r="H77" s="289">
        <v>97</v>
      </c>
      <c r="I77" s="283">
        <v>24</v>
      </c>
    </row>
    <row r="78" spans="1:9">
      <c r="A78" s="176"/>
      <c r="B78" s="155" t="s">
        <v>82</v>
      </c>
      <c r="C78" s="285">
        <v>4873</v>
      </c>
      <c r="D78" s="289">
        <v>4573</v>
      </c>
      <c r="E78" s="285">
        <v>712</v>
      </c>
      <c r="F78" s="289">
        <v>761</v>
      </c>
      <c r="G78" s="285">
        <v>155</v>
      </c>
      <c r="H78" s="289">
        <v>74</v>
      </c>
      <c r="I78" s="283">
        <v>18</v>
      </c>
    </row>
    <row r="79" spans="1:9">
      <c r="A79" s="176"/>
      <c r="B79" s="155" t="s">
        <v>83</v>
      </c>
      <c r="C79" s="285">
        <v>337</v>
      </c>
      <c r="D79" s="289">
        <v>619</v>
      </c>
      <c r="E79" s="285">
        <v>78</v>
      </c>
      <c r="F79" s="289">
        <v>64</v>
      </c>
      <c r="G79" s="285">
        <v>19</v>
      </c>
      <c r="H79" s="289">
        <v>23</v>
      </c>
      <c r="I79" s="283">
        <v>6</v>
      </c>
    </row>
    <row r="80" spans="1:9">
      <c r="A80" s="176" t="s">
        <v>1532</v>
      </c>
      <c r="B80" s="155" t="s">
        <v>80</v>
      </c>
      <c r="C80" s="285">
        <v>1515</v>
      </c>
      <c r="D80" s="289">
        <v>2225</v>
      </c>
      <c r="E80" s="285">
        <v>263</v>
      </c>
      <c r="F80" s="289">
        <v>289</v>
      </c>
      <c r="G80" s="285">
        <v>69</v>
      </c>
      <c r="H80" s="289">
        <v>41</v>
      </c>
      <c r="I80" s="283">
        <v>9</v>
      </c>
    </row>
    <row r="81" spans="1:9">
      <c r="A81" s="176"/>
      <c r="B81" s="155" t="s">
        <v>82</v>
      </c>
      <c r="C81" s="285">
        <v>1449</v>
      </c>
      <c r="D81" s="289">
        <v>2164</v>
      </c>
      <c r="E81" s="285">
        <v>249</v>
      </c>
      <c r="F81" s="289">
        <v>279</v>
      </c>
      <c r="G81" s="285">
        <v>66</v>
      </c>
      <c r="H81" s="289">
        <v>39</v>
      </c>
      <c r="I81" s="283">
        <v>9</v>
      </c>
    </row>
    <row r="82" spans="1:9">
      <c r="A82" s="176"/>
      <c r="B82" s="155" t="s">
        <v>83</v>
      </c>
      <c r="C82" s="285">
        <v>66</v>
      </c>
      <c r="D82" s="289">
        <v>61</v>
      </c>
      <c r="E82" s="285">
        <v>14</v>
      </c>
      <c r="F82" s="289">
        <v>10</v>
      </c>
      <c r="G82" s="285">
        <v>3</v>
      </c>
      <c r="H82" s="289">
        <v>2</v>
      </c>
      <c r="I82" s="475" t="s">
        <v>92</v>
      </c>
    </row>
  </sheetData>
  <mergeCells count="10">
    <mergeCell ref="A18:I18"/>
    <mergeCell ref="A19:I19"/>
    <mergeCell ref="A35:I35"/>
    <mergeCell ref="A36:I36"/>
    <mergeCell ref="A6:B7"/>
    <mergeCell ref="C6:I6"/>
    <mergeCell ref="A8:I8"/>
    <mergeCell ref="A9:I9"/>
    <mergeCell ref="A13:I13"/>
    <mergeCell ref="A14:I14"/>
  </mergeCells>
  <hyperlinks>
    <hyperlink ref="A1" location="'SPIS TABLIC'!A1" display="'SPIS TABLIC'!A1" xr:uid="{00000000-0004-0000-2600-000000000000}"/>
    <hyperlink ref="A2" location="'SPIS TABLIC'!A1" display="Return to list of tables" xr:uid="{00000000-0004-0000-2600-000001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9AA6"/>
  </sheetPr>
  <dimension ref="A1:H31"/>
  <sheetViews>
    <sheetView zoomScaleNormal="100" workbookViewId="0">
      <selection activeCell="C13" sqref="C13:C14"/>
    </sheetView>
  </sheetViews>
  <sheetFormatPr defaultColWidth="9" defaultRowHeight="14.1" customHeight="1"/>
  <cols>
    <col min="1" max="1" width="41.375" style="30" customWidth="1"/>
    <col min="2" max="2" width="3.875" style="7" customWidth="1"/>
    <col min="3" max="5" width="14.375" style="5" customWidth="1"/>
    <col min="6" max="6" width="14.375" style="41" customWidth="1"/>
    <col min="7" max="7" width="14.375" style="5" customWidth="1"/>
    <col min="8" max="8" width="14.375" style="41" customWidth="1"/>
    <col min="9" max="16384" width="9" style="5"/>
  </cols>
  <sheetData>
    <row r="1" spans="1:8" ht="14.1" customHeight="1">
      <c r="A1" s="3" t="s">
        <v>70</v>
      </c>
      <c r="E1" s="6"/>
    </row>
    <row r="2" spans="1:8" ht="14.1" customHeight="1">
      <c r="A2" s="3" t="s">
        <v>71</v>
      </c>
    </row>
    <row r="3" spans="1:8" ht="14.1" customHeight="1">
      <c r="A3" s="5"/>
    </row>
    <row r="4" spans="1:8" ht="14.1" customHeight="1">
      <c r="A4" s="8" t="s">
        <v>2119</v>
      </c>
      <c r="B4" s="9"/>
      <c r="C4" s="8"/>
      <c r="D4" s="8"/>
      <c r="E4" s="8"/>
      <c r="F4" s="42"/>
      <c r="G4" s="8"/>
      <c r="H4" s="42"/>
    </row>
    <row r="5" spans="1:8" ht="14.1" customHeight="1">
      <c r="A5" s="676" t="s">
        <v>2157</v>
      </c>
      <c r="B5" s="9"/>
      <c r="C5" s="8"/>
      <c r="D5" s="8"/>
      <c r="E5" s="8"/>
      <c r="F5" s="42"/>
      <c r="G5" s="8"/>
      <c r="H5" s="42"/>
    </row>
    <row r="6" spans="1:8" s="10" customFormat="1" ht="14.1" customHeight="1">
      <c r="A6" s="770" t="s">
        <v>96</v>
      </c>
      <c r="B6" s="771"/>
      <c r="C6" s="768" t="s">
        <v>73</v>
      </c>
      <c r="D6" s="768" t="s">
        <v>74</v>
      </c>
      <c r="E6" s="768" t="s">
        <v>2269</v>
      </c>
      <c r="F6" s="768"/>
      <c r="G6" s="768"/>
      <c r="H6" s="769"/>
    </row>
    <row r="7" spans="1:8" s="10" customFormat="1" ht="14.1" customHeight="1">
      <c r="A7" s="770"/>
      <c r="B7" s="771"/>
      <c r="C7" s="768"/>
      <c r="D7" s="768"/>
      <c r="E7" s="768"/>
      <c r="F7" s="768"/>
      <c r="G7" s="768"/>
      <c r="H7" s="769"/>
    </row>
    <row r="8" spans="1:8" s="10" customFormat="1" ht="14.1" customHeight="1">
      <c r="A8" s="770"/>
      <c r="B8" s="771"/>
      <c r="C8" s="768"/>
      <c r="D8" s="768"/>
      <c r="E8" s="768" t="s">
        <v>75</v>
      </c>
      <c r="F8" s="768"/>
      <c r="G8" s="768" t="s">
        <v>76</v>
      </c>
      <c r="H8" s="769"/>
    </row>
    <row r="9" spans="1:8" s="10" customFormat="1" ht="14.1" customHeight="1">
      <c r="A9" s="770"/>
      <c r="B9" s="771"/>
      <c r="C9" s="768"/>
      <c r="D9" s="768"/>
      <c r="E9" s="768"/>
      <c r="F9" s="768"/>
      <c r="G9" s="768"/>
      <c r="H9" s="769"/>
    </row>
    <row r="10" spans="1:8" s="10" customFormat="1" ht="14.1" customHeight="1">
      <c r="A10" s="770"/>
      <c r="B10" s="771"/>
      <c r="C10" s="768"/>
      <c r="D10" s="768"/>
      <c r="E10" s="768" t="s">
        <v>77</v>
      </c>
      <c r="F10" s="768" t="s">
        <v>1867</v>
      </c>
      <c r="G10" s="768" t="s">
        <v>77</v>
      </c>
      <c r="H10" s="769" t="s">
        <v>1867</v>
      </c>
    </row>
    <row r="11" spans="1:8" s="10" customFormat="1" ht="53.25" customHeight="1">
      <c r="A11" s="770"/>
      <c r="B11" s="771"/>
      <c r="C11" s="768"/>
      <c r="D11" s="768"/>
      <c r="E11" s="768"/>
      <c r="F11" s="768"/>
      <c r="G11" s="768"/>
      <c r="H11" s="769"/>
    </row>
    <row r="12" spans="1:8" s="10" customFormat="1" ht="13.15">
      <c r="A12" s="21" t="s">
        <v>79</v>
      </c>
      <c r="B12" s="38" t="s">
        <v>80</v>
      </c>
      <c r="C12" s="13">
        <v>318577</v>
      </c>
      <c r="D12" s="13">
        <v>172713</v>
      </c>
      <c r="E12" s="13">
        <v>218440</v>
      </c>
      <c r="F12" s="43">
        <v>68.567410704476501</v>
      </c>
      <c r="G12" s="13">
        <v>100137</v>
      </c>
      <c r="H12" s="44">
        <v>31.432589295523499</v>
      </c>
    </row>
    <row r="13" spans="1:8" s="10" customFormat="1" ht="13.15">
      <c r="A13" s="17" t="s">
        <v>81</v>
      </c>
      <c r="B13" s="38" t="s">
        <v>82</v>
      </c>
      <c r="C13" s="19">
        <v>219372</v>
      </c>
      <c r="D13" s="19">
        <v>117549</v>
      </c>
      <c r="E13" s="19">
        <v>182220</v>
      </c>
      <c r="F13" s="45">
        <v>83.064383786444893</v>
      </c>
      <c r="G13" s="19">
        <v>37152</v>
      </c>
      <c r="H13" s="46">
        <v>16.9356162135551</v>
      </c>
    </row>
    <row r="14" spans="1:8" s="10" customFormat="1" ht="13.15">
      <c r="A14" s="21"/>
      <c r="B14" s="38" t="s">
        <v>83</v>
      </c>
      <c r="C14" s="19">
        <v>99205</v>
      </c>
      <c r="D14" s="19">
        <v>55164</v>
      </c>
      <c r="E14" s="19">
        <v>36220</v>
      </c>
      <c r="F14" s="45">
        <v>36.5102565394889</v>
      </c>
      <c r="G14" s="19">
        <v>62985</v>
      </c>
      <c r="H14" s="46">
        <v>63.489743460511107</v>
      </c>
    </row>
    <row r="15" spans="1:8" s="10" customFormat="1" ht="23.65">
      <c r="A15" s="22" t="s">
        <v>84</v>
      </c>
      <c r="B15" s="23" t="s">
        <v>80</v>
      </c>
      <c r="C15" s="24">
        <v>290040</v>
      </c>
      <c r="D15" s="24">
        <v>155834</v>
      </c>
      <c r="E15" s="24">
        <v>193399</v>
      </c>
      <c r="F15" s="47">
        <v>66.680113087850003</v>
      </c>
      <c r="G15" s="24">
        <v>96641</v>
      </c>
      <c r="H15" s="48">
        <v>33.319886912149997</v>
      </c>
    </row>
    <row r="16" spans="1:8" s="10" customFormat="1" ht="23.65">
      <c r="A16" s="26" t="s">
        <v>2145</v>
      </c>
      <c r="B16" s="23" t="s">
        <v>82</v>
      </c>
      <c r="C16" s="24">
        <v>195112</v>
      </c>
      <c r="D16" s="24">
        <v>103306</v>
      </c>
      <c r="E16" s="24">
        <v>160653</v>
      </c>
      <c r="F16" s="47">
        <v>82.338861781950897</v>
      </c>
      <c r="G16" s="24">
        <v>34459</v>
      </c>
      <c r="H16" s="48">
        <v>17.6611382180491</v>
      </c>
    </row>
    <row r="17" spans="1:8" s="10" customFormat="1" ht="13.15">
      <c r="A17" s="27"/>
      <c r="B17" s="23" t="s">
        <v>83</v>
      </c>
      <c r="C17" s="24">
        <v>94928</v>
      </c>
      <c r="D17" s="24">
        <v>52528</v>
      </c>
      <c r="E17" s="24">
        <v>32746</v>
      </c>
      <c r="F17" s="47">
        <v>34.495617731333198</v>
      </c>
      <c r="G17" s="24">
        <v>62182</v>
      </c>
      <c r="H17" s="48">
        <v>65.504382268666802</v>
      </c>
    </row>
    <row r="18" spans="1:8" s="10" customFormat="1" ht="13.15">
      <c r="A18" s="22" t="s">
        <v>85</v>
      </c>
      <c r="B18" s="23" t="s">
        <v>86</v>
      </c>
      <c r="C18" s="24">
        <v>14235</v>
      </c>
      <c r="D18" s="24">
        <v>10350</v>
      </c>
      <c r="E18" s="24">
        <v>13049</v>
      </c>
      <c r="F18" s="47">
        <v>91.668422901299593</v>
      </c>
      <c r="G18" s="24">
        <v>1186</v>
      </c>
      <c r="H18" s="48">
        <v>8.3315770987003912</v>
      </c>
    </row>
    <row r="19" spans="1:8" s="10" customFormat="1" ht="13.15">
      <c r="A19" s="26" t="s">
        <v>2146</v>
      </c>
      <c r="B19" s="23"/>
      <c r="C19" s="24"/>
      <c r="D19" s="24"/>
      <c r="E19" s="24"/>
      <c r="F19" s="47"/>
      <c r="G19" s="24"/>
      <c r="H19" s="48"/>
    </row>
    <row r="20" spans="1:8" s="10" customFormat="1" ht="23.65">
      <c r="A20" s="22" t="s">
        <v>87</v>
      </c>
      <c r="B20" s="23" t="s">
        <v>86</v>
      </c>
      <c r="C20" s="24">
        <v>1517</v>
      </c>
      <c r="D20" s="24">
        <v>392</v>
      </c>
      <c r="E20" s="24">
        <v>1266</v>
      </c>
      <c r="F20" s="47">
        <v>83.454185893210294</v>
      </c>
      <c r="G20" s="24">
        <v>251</v>
      </c>
      <c r="H20" s="48">
        <v>16.545814106789699</v>
      </c>
    </row>
    <row r="21" spans="1:8" s="10" customFormat="1" ht="23.65">
      <c r="A21" s="26" t="s">
        <v>2147</v>
      </c>
      <c r="B21" s="23"/>
      <c r="C21" s="24"/>
      <c r="D21" s="24"/>
      <c r="E21" s="24"/>
      <c r="F21" s="47"/>
      <c r="G21" s="24"/>
      <c r="H21" s="48"/>
    </row>
    <row r="22" spans="1:8" s="10" customFormat="1" ht="23.65">
      <c r="A22" s="22" t="s">
        <v>88</v>
      </c>
      <c r="B22" s="23" t="s">
        <v>86</v>
      </c>
      <c r="C22" s="24">
        <v>3344</v>
      </c>
      <c r="D22" s="24">
        <v>2244</v>
      </c>
      <c r="E22" s="24">
        <v>2986</v>
      </c>
      <c r="F22" s="47">
        <v>89.294258373205707</v>
      </c>
      <c r="G22" s="24">
        <v>358</v>
      </c>
      <c r="H22" s="48">
        <v>10.7057416267943</v>
      </c>
    </row>
    <row r="23" spans="1:8" s="10" customFormat="1" ht="23.65">
      <c r="A23" s="26" t="s">
        <v>2148</v>
      </c>
      <c r="B23" s="23"/>
      <c r="C23" s="24"/>
      <c r="D23" s="24"/>
      <c r="E23" s="24"/>
      <c r="F23" s="47"/>
      <c r="G23" s="24"/>
      <c r="H23" s="48"/>
    </row>
    <row r="24" spans="1:8" s="10" customFormat="1" ht="23.65">
      <c r="A24" s="22" t="s">
        <v>89</v>
      </c>
      <c r="B24" s="23" t="s">
        <v>86</v>
      </c>
      <c r="C24" s="24">
        <v>4309</v>
      </c>
      <c r="D24" s="24">
        <v>1076</v>
      </c>
      <c r="E24" s="24">
        <v>3737</v>
      </c>
      <c r="F24" s="47">
        <v>86.725458343002998</v>
      </c>
      <c r="G24" s="24">
        <v>572</v>
      </c>
      <c r="H24" s="48">
        <v>13.274541656997</v>
      </c>
    </row>
    <row r="25" spans="1:8" s="10" customFormat="1" ht="13.15">
      <c r="A25" s="26" t="s">
        <v>2149</v>
      </c>
      <c r="B25" s="23"/>
      <c r="C25" s="24"/>
      <c r="D25" s="24"/>
      <c r="E25" s="24"/>
      <c r="F25" s="47"/>
      <c r="G25" s="24"/>
      <c r="H25" s="48"/>
    </row>
    <row r="26" spans="1:8" s="10" customFormat="1" ht="23.65">
      <c r="A26" s="22" t="s">
        <v>90</v>
      </c>
      <c r="B26" s="23" t="s">
        <v>86</v>
      </c>
      <c r="C26" s="24">
        <v>805</v>
      </c>
      <c r="D26" s="24">
        <v>157</v>
      </c>
      <c r="E26" s="24">
        <v>479</v>
      </c>
      <c r="F26" s="47">
        <v>59.503105590062098</v>
      </c>
      <c r="G26" s="24">
        <v>326</v>
      </c>
      <c r="H26" s="48">
        <v>40.496894409937902</v>
      </c>
    </row>
    <row r="27" spans="1:8" s="10" customFormat="1" ht="23.65">
      <c r="A27" s="26" t="s">
        <v>2150</v>
      </c>
      <c r="B27" s="23"/>
      <c r="C27" s="24"/>
      <c r="D27" s="24"/>
      <c r="E27" s="24"/>
      <c r="F27" s="47"/>
      <c r="G27" s="24"/>
      <c r="H27" s="48"/>
    </row>
    <row r="28" spans="1:8" s="10" customFormat="1" ht="14.25" customHeight="1">
      <c r="A28" s="22" t="s">
        <v>91</v>
      </c>
      <c r="B28" s="23" t="s">
        <v>86</v>
      </c>
      <c r="C28" s="24">
        <v>50</v>
      </c>
      <c r="D28" s="24">
        <v>24</v>
      </c>
      <c r="E28" s="24">
        <v>50</v>
      </c>
      <c r="F28" s="47">
        <v>100</v>
      </c>
      <c r="G28" s="24" t="s">
        <v>92</v>
      </c>
      <c r="H28" s="48" t="s">
        <v>92</v>
      </c>
    </row>
    <row r="29" spans="1:8" s="10" customFormat="1" ht="13.15">
      <c r="A29" s="26" t="s">
        <v>2151</v>
      </c>
      <c r="B29" s="23"/>
      <c r="C29" s="24"/>
      <c r="D29" s="24"/>
      <c r="E29" s="24"/>
      <c r="F29" s="47"/>
      <c r="G29" s="24"/>
      <c r="H29" s="48"/>
    </row>
    <row r="30" spans="1:8" s="10" customFormat="1" ht="23.65">
      <c r="A30" s="22" t="s">
        <v>93</v>
      </c>
      <c r="B30" s="23" t="s">
        <v>94</v>
      </c>
      <c r="C30" s="24">
        <v>4277</v>
      </c>
      <c r="D30" s="24">
        <v>2636</v>
      </c>
      <c r="E30" s="24">
        <v>3474</v>
      </c>
      <c r="F30" s="47">
        <v>81.22515782090251</v>
      </c>
      <c r="G30" s="24">
        <v>803</v>
      </c>
      <c r="H30" s="48">
        <v>18.774842179097501</v>
      </c>
    </row>
    <row r="31" spans="1:8" s="10" customFormat="1" ht="13.15">
      <c r="A31" s="26" t="s">
        <v>2152</v>
      </c>
      <c r="B31" s="23"/>
      <c r="C31" s="24"/>
      <c r="D31" s="24"/>
      <c r="E31" s="24"/>
      <c r="F31" s="47"/>
      <c r="G31" s="24"/>
      <c r="H31" s="48"/>
    </row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300-000000000000}"/>
    <hyperlink ref="A2" location="'SPIS TABLIC'!A1" display="Return to list of tables" xr:uid="{00000000-0004-0000-0300-000001000000}"/>
  </hyperlinks>
  <pageMargins left="0.7" right="0.7" top="0.75" bottom="0.75" header="0.3" footer="0.3"/>
  <pageSetup paperSize="9" scale="6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9AA6"/>
  </sheetPr>
  <dimension ref="A1:L58"/>
  <sheetViews>
    <sheetView zoomScaleNormal="100" workbookViewId="0">
      <selection activeCell="A4" sqref="A4"/>
    </sheetView>
  </sheetViews>
  <sheetFormatPr defaultColWidth="9" defaultRowHeight="13.15"/>
  <cols>
    <col min="1" max="1" width="38.75" style="152" customWidth="1"/>
    <col min="2" max="2" width="4.25" style="479" customWidth="1"/>
    <col min="3" max="5" width="11.125" style="152" customWidth="1"/>
    <col min="6" max="6" width="15.5" style="152" customWidth="1"/>
    <col min="7" max="7" width="15.375" style="152" customWidth="1"/>
    <col min="8" max="9" width="11.125" style="152" customWidth="1"/>
    <col min="10" max="10" width="12.125" style="152" customWidth="1"/>
    <col min="11" max="11" width="11.125" style="152" customWidth="1"/>
    <col min="12" max="16384" width="9" style="152"/>
  </cols>
  <sheetData>
    <row r="1" spans="1:12" ht="14.25">
      <c r="A1" s="478" t="s">
        <v>70</v>
      </c>
      <c r="E1" s="6"/>
    </row>
    <row r="2" spans="1:12">
      <c r="A2" s="478" t="s">
        <v>71</v>
      </c>
    </row>
    <row r="4" spans="1:12" s="353" customFormat="1" ht="14.25">
      <c r="A4" s="153" t="s">
        <v>2265</v>
      </c>
      <c r="B4" s="367"/>
      <c r="C4" s="149"/>
      <c r="D4" s="149"/>
      <c r="E4" s="149"/>
      <c r="F4" s="149"/>
      <c r="G4" s="149"/>
      <c r="H4" s="438"/>
      <c r="I4" s="149"/>
      <c r="J4" s="149"/>
      <c r="K4" s="149"/>
    </row>
    <row r="5" spans="1:12" s="353" customFormat="1" ht="14.25">
      <c r="A5" s="409" t="s">
        <v>2173</v>
      </c>
      <c r="B5" s="367"/>
      <c r="C5" s="149"/>
      <c r="D5" s="149"/>
      <c r="E5" s="149"/>
      <c r="F5" s="149"/>
      <c r="G5" s="149"/>
      <c r="H5" s="149"/>
      <c r="I5" s="149"/>
      <c r="J5" s="149"/>
      <c r="K5" s="149"/>
    </row>
    <row r="6" spans="1:12" ht="13.5" customHeight="1">
      <c r="A6" s="818" t="s">
        <v>1666</v>
      </c>
      <c r="B6" s="819"/>
      <c r="C6" s="887" t="s">
        <v>1667</v>
      </c>
      <c r="D6" s="887"/>
      <c r="E6" s="887"/>
      <c r="F6" s="887"/>
      <c r="G6" s="887"/>
      <c r="H6" s="887"/>
      <c r="I6" s="887"/>
      <c r="J6" s="887"/>
      <c r="K6" s="888"/>
    </row>
    <row r="7" spans="1:12" ht="39" customHeight="1">
      <c r="A7" s="818"/>
      <c r="B7" s="819"/>
      <c r="C7" s="769" t="s">
        <v>2174</v>
      </c>
      <c r="D7" s="844"/>
      <c r="E7" s="769" t="s">
        <v>2292</v>
      </c>
      <c r="F7" s="889"/>
      <c r="G7" s="844"/>
      <c r="H7" s="769" t="s">
        <v>2052</v>
      </c>
      <c r="I7" s="889"/>
      <c r="J7" s="844"/>
      <c r="K7" s="836" t="s">
        <v>2177</v>
      </c>
    </row>
    <row r="8" spans="1:12" ht="60" customHeight="1">
      <c r="A8" s="818"/>
      <c r="B8" s="819"/>
      <c r="C8" s="834" t="s">
        <v>2175</v>
      </c>
      <c r="D8" s="834" t="s">
        <v>2176</v>
      </c>
      <c r="E8" s="834" t="s">
        <v>2053</v>
      </c>
      <c r="F8" s="834" t="s">
        <v>2054</v>
      </c>
      <c r="G8" s="834" t="s">
        <v>2055</v>
      </c>
      <c r="H8" s="834" t="s">
        <v>2053</v>
      </c>
      <c r="I8" s="834" t="s">
        <v>2056</v>
      </c>
      <c r="J8" s="834" t="s">
        <v>2057</v>
      </c>
      <c r="K8" s="828"/>
    </row>
    <row r="9" spans="1:12" ht="63" customHeight="1">
      <c r="A9" s="818"/>
      <c r="B9" s="819"/>
      <c r="C9" s="835"/>
      <c r="D9" s="835"/>
      <c r="E9" s="835"/>
      <c r="F9" s="835"/>
      <c r="G9" s="835"/>
      <c r="H9" s="835"/>
      <c r="I9" s="835"/>
      <c r="J9" s="835"/>
      <c r="K9" s="837"/>
    </row>
    <row r="10" spans="1:12" ht="14.1" customHeight="1">
      <c r="A10" s="876" t="s">
        <v>1821</v>
      </c>
      <c r="B10" s="876"/>
      <c r="C10" s="876"/>
      <c r="D10" s="876"/>
      <c r="E10" s="876"/>
      <c r="F10" s="876"/>
      <c r="G10" s="876"/>
      <c r="H10" s="876"/>
      <c r="I10" s="876"/>
      <c r="J10" s="876"/>
      <c r="K10" s="876"/>
      <c r="L10" s="154"/>
    </row>
    <row r="11" spans="1:12" ht="14.1" customHeight="1">
      <c r="A11" s="875" t="s">
        <v>531</v>
      </c>
      <c r="B11" s="875"/>
      <c r="C11" s="875"/>
      <c r="D11" s="875"/>
      <c r="E11" s="875"/>
      <c r="F11" s="875"/>
      <c r="G11" s="875"/>
      <c r="H11" s="875"/>
      <c r="I11" s="875"/>
      <c r="J11" s="875"/>
      <c r="K11" s="875"/>
    </row>
    <row r="12" spans="1:12" ht="14.1" customHeight="1">
      <c r="A12" s="146" t="s">
        <v>79</v>
      </c>
      <c r="B12" s="141" t="s">
        <v>80</v>
      </c>
      <c r="C12" s="480">
        <v>774</v>
      </c>
      <c r="D12" s="480">
        <v>4957</v>
      </c>
      <c r="E12" s="480">
        <v>682</v>
      </c>
      <c r="F12" s="480">
        <v>450</v>
      </c>
      <c r="G12" s="481">
        <v>1194</v>
      </c>
      <c r="H12" s="480">
        <v>597</v>
      </c>
      <c r="I12" s="480">
        <v>399</v>
      </c>
      <c r="J12" s="480">
        <v>198</v>
      </c>
      <c r="K12" s="482">
        <v>655</v>
      </c>
    </row>
    <row r="13" spans="1:12" ht="14.1" customHeight="1">
      <c r="A13" s="225" t="s">
        <v>1668</v>
      </c>
      <c r="B13" s="141" t="s">
        <v>82</v>
      </c>
      <c r="C13" s="480">
        <v>692</v>
      </c>
      <c r="D13" s="480">
        <v>4749</v>
      </c>
      <c r="E13" s="480">
        <v>614</v>
      </c>
      <c r="F13" s="480">
        <v>404</v>
      </c>
      <c r="G13" s="481">
        <v>1170</v>
      </c>
      <c r="H13" s="480">
        <v>585</v>
      </c>
      <c r="I13" s="480">
        <v>390</v>
      </c>
      <c r="J13" s="480">
        <v>195</v>
      </c>
      <c r="K13" s="482">
        <v>634</v>
      </c>
    </row>
    <row r="14" spans="1:12" ht="14.1" customHeight="1">
      <c r="A14" s="176"/>
      <c r="B14" s="141" t="s">
        <v>83</v>
      </c>
      <c r="C14" s="480">
        <v>82</v>
      </c>
      <c r="D14" s="480">
        <v>208</v>
      </c>
      <c r="E14" s="480">
        <v>68</v>
      </c>
      <c r="F14" s="480">
        <v>46</v>
      </c>
      <c r="G14" s="481">
        <v>24</v>
      </c>
      <c r="H14" s="480">
        <v>12</v>
      </c>
      <c r="I14" s="480">
        <v>9</v>
      </c>
      <c r="J14" s="480">
        <v>3</v>
      </c>
      <c r="K14" s="482">
        <v>21</v>
      </c>
    </row>
    <row r="15" spans="1:12" ht="14.1" customHeight="1">
      <c r="A15" s="817" t="s">
        <v>1669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</row>
    <row r="16" spans="1:12" ht="14.1" customHeight="1">
      <c r="A16" s="881" t="s">
        <v>1660</v>
      </c>
      <c r="B16" s="881"/>
      <c r="C16" s="881"/>
      <c r="D16" s="881"/>
      <c r="E16" s="881"/>
      <c r="F16" s="881"/>
      <c r="G16" s="881"/>
      <c r="H16" s="881"/>
      <c r="I16" s="881"/>
      <c r="J16" s="881"/>
      <c r="K16" s="881"/>
    </row>
    <row r="17" spans="1:12" ht="14.1" customHeight="1">
      <c r="A17" s="146" t="s">
        <v>270</v>
      </c>
      <c r="B17" s="141" t="s">
        <v>80</v>
      </c>
      <c r="C17" s="181">
        <v>714</v>
      </c>
      <c r="D17" s="181">
        <v>4742</v>
      </c>
      <c r="E17" s="181">
        <v>609</v>
      </c>
      <c r="F17" s="181">
        <v>398</v>
      </c>
      <c r="G17" s="182">
        <v>211</v>
      </c>
      <c r="H17" s="181">
        <v>518</v>
      </c>
      <c r="I17" s="181">
        <v>329</v>
      </c>
      <c r="J17" s="181">
        <v>189</v>
      </c>
      <c r="K17" s="443">
        <v>626</v>
      </c>
      <c r="L17" s="470"/>
    </row>
    <row r="18" spans="1:12" ht="14.1" customHeight="1">
      <c r="A18" s="225" t="s">
        <v>531</v>
      </c>
      <c r="B18" s="141" t="s">
        <v>82</v>
      </c>
      <c r="C18" s="181">
        <v>650</v>
      </c>
      <c r="D18" s="181">
        <v>4543</v>
      </c>
      <c r="E18" s="181">
        <v>552</v>
      </c>
      <c r="F18" s="181">
        <v>359</v>
      </c>
      <c r="G18" s="182">
        <v>193</v>
      </c>
      <c r="H18" s="181">
        <v>515</v>
      </c>
      <c r="I18" s="181">
        <v>329</v>
      </c>
      <c r="J18" s="181">
        <v>186</v>
      </c>
      <c r="K18" s="443">
        <v>607</v>
      </c>
      <c r="L18" s="470"/>
    </row>
    <row r="19" spans="1:12" ht="14.1" customHeight="1">
      <c r="A19" s="157"/>
      <c r="B19" s="141" t="s">
        <v>83</v>
      </c>
      <c r="C19" s="181">
        <v>64</v>
      </c>
      <c r="D19" s="181">
        <v>199</v>
      </c>
      <c r="E19" s="181">
        <v>57</v>
      </c>
      <c r="F19" s="181">
        <v>39</v>
      </c>
      <c r="G19" s="182">
        <v>18</v>
      </c>
      <c r="H19" s="181">
        <v>3</v>
      </c>
      <c r="I19" s="182" t="s">
        <v>92</v>
      </c>
      <c r="J19" s="181">
        <v>3</v>
      </c>
      <c r="K19" s="443">
        <v>19</v>
      </c>
      <c r="L19" s="470"/>
    </row>
    <row r="20" spans="1:12">
      <c r="A20" s="817" t="s">
        <v>1617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</row>
    <row r="21" spans="1:12">
      <c r="A21" s="881" t="s">
        <v>1618</v>
      </c>
      <c r="B21" s="881"/>
      <c r="C21" s="881"/>
      <c r="D21" s="881"/>
      <c r="E21" s="881"/>
      <c r="F21" s="881"/>
      <c r="G21" s="881"/>
      <c r="H21" s="881"/>
      <c r="I21" s="881"/>
      <c r="J21" s="881"/>
      <c r="K21" s="881"/>
    </row>
    <row r="22" spans="1:12" ht="23.65">
      <c r="A22" s="22" t="s">
        <v>84</v>
      </c>
      <c r="B22" s="23" t="s">
        <v>80</v>
      </c>
      <c r="C22" s="193">
        <v>650</v>
      </c>
      <c r="D22" s="193">
        <v>4026</v>
      </c>
      <c r="E22" s="193">
        <v>562</v>
      </c>
      <c r="F22" s="193">
        <v>367</v>
      </c>
      <c r="G22" s="193">
        <v>195</v>
      </c>
      <c r="H22" s="193">
        <v>310</v>
      </c>
      <c r="I22" s="193">
        <v>175</v>
      </c>
      <c r="J22" s="193">
        <v>135</v>
      </c>
      <c r="K22" s="442">
        <v>506</v>
      </c>
    </row>
    <row r="23" spans="1:12" ht="23.65">
      <c r="A23" s="26" t="s">
        <v>2145</v>
      </c>
      <c r="B23" s="23" t="s">
        <v>82</v>
      </c>
      <c r="C23" s="193">
        <v>625</v>
      </c>
      <c r="D23" s="193">
        <v>3915</v>
      </c>
      <c r="E23" s="193">
        <v>528</v>
      </c>
      <c r="F23" s="193">
        <v>343</v>
      </c>
      <c r="G23" s="193">
        <v>185</v>
      </c>
      <c r="H23" s="193">
        <v>301</v>
      </c>
      <c r="I23" s="193">
        <v>166</v>
      </c>
      <c r="J23" s="193">
        <v>135</v>
      </c>
      <c r="K23" s="442">
        <v>497</v>
      </c>
    </row>
    <row r="24" spans="1:12">
      <c r="A24" s="27"/>
      <c r="B24" s="23" t="s">
        <v>83</v>
      </c>
      <c r="C24" s="193">
        <v>25</v>
      </c>
      <c r="D24" s="193">
        <v>111</v>
      </c>
      <c r="E24" s="193">
        <v>34</v>
      </c>
      <c r="F24" s="193">
        <v>24</v>
      </c>
      <c r="G24" s="193">
        <v>10</v>
      </c>
      <c r="H24" s="193">
        <v>9</v>
      </c>
      <c r="I24" s="193">
        <v>9</v>
      </c>
      <c r="J24" s="193" t="s">
        <v>92</v>
      </c>
      <c r="K24" s="442">
        <v>9</v>
      </c>
    </row>
    <row r="25" spans="1:12">
      <c r="A25" s="22" t="s">
        <v>85</v>
      </c>
      <c r="B25" s="23" t="s">
        <v>86</v>
      </c>
      <c r="C25" s="193">
        <v>14</v>
      </c>
      <c r="D25" s="193">
        <v>431</v>
      </c>
      <c r="E25" s="193">
        <v>54</v>
      </c>
      <c r="F25" s="193">
        <v>38</v>
      </c>
      <c r="G25" s="193">
        <v>16</v>
      </c>
      <c r="H25" s="193">
        <v>30</v>
      </c>
      <c r="I25" s="193">
        <v>15</v>
      </c>
      <c r="J25" s="193">
        <v>15</v>
      </c>
      <c r="K25" s="442">
        <v>45</v>
      </c>
    </row>
    <row r="26" spans="1:12">
      <c r="A26" s="26" t="s">
        <v>2146</v>
      </c>
      <c r="B26" s="23"/>
      <c r="C26" s="193"/>
      <c r="D26" s="193"/>
      <c r="E26" s="193"/>
      <c r="F26" s="193"/>
      <c r="G26" s="193"/>
      <c r="H26" s="193"/>
      <c r="I26" s="193"/>
      <c r="J26" s="193"/>
      <c r="K26" s="442"/>
    </row>
    <row r="27" spans="1:12" ht="23.65">
      <c r="A27" s="22" t="s">
        <v>87</v>
      </c>
      <c r="B27" s="23" t="s">
        <v>86</v>
      </c>
      <c r="C27" s="170" t="s">
        <v>92</v>
      </c>
      <c r="D27" s="170">
        <v>23</v>
      </c>
      <c r="E27" s="193">
        <v>1</v>
      </c>
      <c r="F27" s="170">
        <v>1</v>
      </c>
      <c r="G27" s="170" t="s">
        <v>92</v>
      </c>
      <c r="H27" s="170">
        <v>5</v>
      </c>
      <c r="I27" s="170" t="s">
        <v>92</v>
      </c>
      <c r="J27" s="170">
        <v>5</v>
      </c>
      <c r="K27" s="223" t="s">
        <v>92</v>
      </c>
    </row>
    <row r="28" spans="1:12" ht="23.65">
      <c r="A28" s="26" t="s">
        <v>2147</v>
      </c>
      <c r="B28" s="23"/>
      <c r="C28" s="193"/>
      <c r="D28" s="193"/>
      <c r="E28" s="193"/>
      <c r="F28" s="193"/>
      <c r="G28" s="193"/>
      <c r="H28" s="193"/>
      <c r="I28" s="193"/>
      <c r="J28" s="193"/>
      <c r="K28" s="442"/>
    </row>
    <row r="29" spans="1:12" ht="23.65">
      <c r="A29" s="22" t="s">
        <v>88</v>
      </c>
      <c r="B29" s="23" t="s">
        <v>86</v>
      </c>
      <c r="C29" s="193">
        <v>25</v>
      </c>
      <c r="D29" s="193">
        <v>130</v>
      </c>
      <c r="E29" s="193">
        <v>9</v>
      </c>
      <c r="F29" s="193">
        <v>5</v>
      </c>
      <c r="G29" s="193">
        <v>4</v>
      </c>
      <c r="H29" s="193">
        <v>3</v>
      </c>
      <c r="I29" s="193">
        <v>3</v>
      </c>
      <c r="J29" s="193" t="s">
        <v>92</v>
      </c>
      <c r="K29" s="442">
        <v>12</v>
      </c>
    </row>
    <row r="30" spans="1:12" ht="23.65">
      <c r="A30" s="26" t="s">
        <v>2148</v>
      </c>
      <c r="B30" s="23"/>
      <c r="C30" s="193"/>
      <c r="D30" s="193"/>
      <c r="E30" s="193"/>
      <c r="F30" s="193"/>
      <c r="G30" s="193"/>
      <c r="H30" s="170"/>
      <c r="I30" s="170"/>
      <c r="J30" s="170"/>
      <c r="K30" s="442"/>
    </row>
    <row r="31" spans="1:12" ht="23.65">
      <c r="A31" s="22" t="s">
        <v>89</v>
      </c>
      <c r="B31" s="23" t="s">
        <v>86</v>
      </c>
      <c r="C31" s="193">
        <v>4</v>
      </c>
      <c r="D31" s="193">
        <v>35</v>
      </c>
      <c r="E31" s="193">
        <v>7</v>
      </c>
      <c r="F31" s="193">
        <v>4</v>
      </c>
      <c r="G31" s="193">
        <v>3</v>
      </c>
      <c r="H31" s="170">
        <v>15</v>
      </c>
      <c r="I31" s="170">
        <v>7</v>
      </c>
      <c r="J31" s="170">
        <v>8</v>
      </c>
      <c r="K31" s="442">
        <v>8</v>
      </c>
    </row>
    <row r="32" spans="1:12">
      <c r="A32" s="26" t="s">
        <v>2149</v>
      </c>
      <c r="B32" s="23"/>
      <c r="C32" s="170"/>
      <c r="D32" s="193"/>
      <c r="E32" s="193"/>
      <c r="F32" s="193"/>
      <c r="G32" s="170"/>
      <c r="H32" s="170"/>
      <c r="I32" s="170"/>
      <c r="J32" s="170"/>
      <c r="K32" s="442"/>
    </row>
    <row r="33" spans="1:11" ht="23.65">
      <c r="A33" s="610" t="s">
        <v>93</v>
      </c>
      <c r="B33" s="57" t="s">
        <v>94</v>
      </c>
      <c r="C33" s="170">
        <v>57</v>
      </c>
      <c r="D33" s="193">
        <v>97</v>
      </c>
      <c r="E33" s="193">
        <v>34</v>
      </c>
      <c r="F33" s="193">
        <v>22</v>
      </c>
      <c r="G33" s="170">
        <v>12</v>
      </c>
      <c r="H33" s="170">
        <v>3</v>
      </c>
      <c r="I33" s="170" t="s">
        <v>92</v>
      </c>
      <c r="J33" s="170">
        <v>3</v>
      </c>
      <c r="K33" s="483">
        <v>12</v>
      </c>
    </row>
    <row r="34" spans="1:11" ht="12.75" customHeight="1">
      <c r="A34" s="26" t="s">
        <v>2152</v>
      </c>
      <c r="B34" s="57"/>
      <c r="C34" s="170"/>
      <c r="D34" s="193"/>
      <c r="E34" s="193"/>
      <c r="F34" s="193"/>
      <c r="G34" s="170"/>
      <c r="H34" s="170"/>
      <c r="I34" s="170"/>
      <c r="J34" s="170"/>
      <c r="K34" s="483"/>
    </row>
    <row r="35" spans="1:11">
      <c r="A35" s="22" t="s">
        <v>1540</v>
      </c>
      <c r="B35" s="57" t="s">
        <v>86</v>
      </c>
      <c r="C35" s="193">
        <v>24</v>
      </c>
      <c r="D35" s="193">
        <v>197</v>
      </c>
      <c r="E35" s="193">
        <v>15</v>
      </c>
      <c r="F35" s="193">
        <v>13</v>
      </c>
      <c r="G35" s="193">
        <v>2</v>
      </c>
      <c r="H35" s="440">
        <v>231</v>
      </c>
      <c r="I35" s="440">
        <v>199</v>
      </c>
      <c r="J35" s="193">
        <v>32</v>
      </c>
      <c r="K35" s="483">
        <v>72</v>
      </c>
    </row>
    <row r="36" spans="1:11">
      <c r="A36" s="26" t="s">
        <v>2298</v>
      </c>
      <c r="B36" s="57"/>
      <c r="C36" s="193"/>
      <c r="D36" s="193"/>
      <c r="E36" s="193"/>
      <c r="F36" s="193"/>
      <c r="G36" s="170"/>
      <c r="H36" s="440"/>
      <c r="I36" s="440"/>
      <c r="J36" s="193"/>
      <c r="K36" s="483"/>
    </row>
    <row r="37" spans="1:11">
      <c r="A37" s="22" t="s">
        <v>1670</v>
      </c>
      <c r="B37" s="57" t="s">
        <v>86</v>
      </c>
      <c r="C37" s="193" t="s">
        <v>92</v>
      </c>
      <c r="D37" s="193">
        <v>18</v>
      </c>
      <c r="E37" s="193" t="s">
        <v>92</v>
      </c>
      <c r="F37" s="193" t="s">
        <v>92</v>
      </c>
      <c r="G37" s="193" t="s">
        <v>92</v>
      </c>
      <c r="H37" s="440" t="s">
        <v>92</v>
      </c>
      <c r="I37" s="440" t="s">
        <v>92</v>
      </c>
      <c r="J37" s="193" t="s">
        <v>92</v>
      </c>
      <c r="K37" s="483" t="s">
        <v>92</v>
      </c>
    </row>
    <row r="38" spans="1:11">
      <c r="A38" s="26" t="s">
        <v>1542</v>
      </c>
      <c r="B38" s="57"/>
      <c r="C38" s="193"/>
      <c r="D38" s="193"/>
      <c r="E38" s="193"/>
      <c r="F38" s="193"/>
      <c r="G38" s="193"/>
      <c r="H38" s="440"/>
      <c r="I38" s="440"/>
      <c r="J38" s="193"/>
      <c r="K38" s="483"/>
    </row>
    <row r="39" spans="1:11">
      <c r="A39" s="876" t="s">
        <v>1620</v>
      </c>
      <c r="B39" s="876"/>
      <c r="C39" s="876"/>
      <c r="D39" s="876"/>
      <c r="E39" s="876"/>
      <c r="F39" s="876"/>
      <c r="G39" s="876"/>
      <c r="H39" s="876"/>
      <c r="I39" s="876"/>
      <c r="J39" s="876"/>
      <c r="K39" s="876"/>
    </row>
    <row r="40" spans="1:11">
      <c r="A40" s="875" t="s">
        <v>1621</v>
      </c>
      <c r="B40" s="875"/>
      <c r="C40" s="875"/>
      <c r="D40" s="875"/>
      <c r="E40" s="875"/>
      <c r="F40" s="875"/>
      <c r="G40" s="875"/>
      <c r="H40" s="875"/>
      <c r="I40" s="875"/>
      <c r="J40" s="875"/>
      <c r="K40" s="875"/>
    </row>
    <row r="41" spans="1:11">
      <c r="A41" s="157" t="s">
        <v>1517</v>
      </c>
      <c r="B41" s="155" t="s">
        <v>80</v>
      </c>
      <c r="C41" s="484">
        <v>30</v>
      </c>
      <c r="D41" s="484">
        <v>479</v>
      </c>
      <c r="E41" s="484">
        <v>57</v>
      </c>
      <c r="F41" s="484">
        <v>39</v>
      </c>
      <c r="G41" s="484">
        <v>18</v>
      </c>
      <c r="H41" s="484">
        <v>96</v>
      </c>
      <c r="I41" s="484">
        <v>52</v>
      </c>
      <c r="J41" s="193">
        <v>44</v>
      </c>
      <c r="K41" s="442">
        <v>18</v>
      </c>
    </row>
    <row r="42" spans="1:11">
      <c r="A42" s="157" t="s">
        <v>1661</v>
      </c>
      <c r="B42" s="155" t="s">
        <v>80</v>
      </c>
      <c r="C42" s="484">
        <v>51</v>
      </c>
      <c r="D42" s="484">
        <v>294</v>
      </c>
      <c r="E42" s="484">
        <v>35</v>
      </c>
      <c r="F42" s="484">
        <v>17</v>
      </c>
      <c r="G42" s="484">
        <v>18</v>
      </c>
      <c r="H42" s="170">
        <v>1</v>
      </c>
      <c r="I42" s="170">
        <v>1</v>
      </c>
      <c r="J42" s="170" t="s">
        <v>92</v>
      </c>
      <c r="K42" s="442">
        <v>20</v>
      </c>
    </row>
    <row r="43" spans="1:11">
      <c r="A43" s="157" t="s">
        <v>1519</v>
      </c>
      <c r="B43" s="155" t="s">
        <v>80</v>
      </c>
      <c r="C43" s="484">
        <v>126</v>
      </c>
      <c r="D43" s="484">
        <v>328</v>
      </c>
      <c r="E43" s="484">
        <v>64</v>
      </c>
      <c r="F43" s="484">
        <v>37</v>
      </c>
      <c r="G43" s="484">
        <v>27</v>
      </c>
      <c r="H43" s="484">
        <v>75</v>
      </c>
      <c r="I43" s="484">
        <v>4</v>
      </c>
      <c r="J43" s="193">
        <v>71</v>
      </c>
      <c r="K43" s="442">
        <v>75</v>
      </c>
    </row>
    <row r="44" spans="1:11">
      <c r="A44" s="157" t="s">
        <v>1520</v>
      </c>
      <c r="B44" s="155" t="s">
        <v>80</v>
      </c>
      <c r="C44" s="484">
        <v>18</v>
      </c>
      <c r="D44" s="484">
        <v>23</v>
      </c>
      <c r="E44" s="484">
        <v>5</v>
      </c>
      <c r="F44" s="170">
        <v>3</v>
      </c>
      <c r="G44" s="484">
        <v>2</v>
      </c>
      <c r="H44" s="484">
        <v>19</v>
      </c>
      <c r="I44" s="484">
        <v>13</v>
      </c>
      <c r="J44" s="193">
        <v>6</v>
      </c>
      <c r="K44" s="442">
        <v>10</v>
      </c>
    </row>
    <row r="45" spans="1:11">
      <c r="A45" s="157" t="s">
        <v>1521</v>
      </c>
      <c r="B45" s="155" t="s">
        <v>80</v>
      </c>
      <c r="C45" s="484">
        <v>21</v>
      </c>
      <c r="D45" s="484">
        <v>352</v>
      </c>
      <c r="E45" s="484">
        <v>34</v>
      </c>
      <c r="F45" s="484">
        <v>21</v>
      </c>
      <c r="G45" s="484">
        <v>13</v>
      </c>
      <c r="H45" s="484" t="s">
        <v>92</v>
      </c>
      <c r="I45" s="484" t="s">
        <v>92</v>
      </c>
      <c r="J45" s="170" t="s">
        <v>92</v>
      </c>
      <c r="K45" s="442">
        <v>43</v>
      </c>
    </row>
    <row r="46" spans="1:11">
      <c r="A46" s="157" t="s">
        <v>1522</v>
      </c>
      <c r="B46" s="155" t="s">
        <v>80</v>
      </c>
      <c r="C46" s="484">
        <v>126</v>
      </c>
      <c r="D46" s="484">
        <v>664</v>
      </c>
      <c r="E46" s="484">
        <v>96</v>
      </c>
      <c r="F46" s="484">
        <v>70</v>
      </c>
      <c r="G46" s="484">
        <v>26</v>
      </c>
      <c r="H46" s="484">
        <v>90</v>
      </c>
      <c r="I46" s="484">
        <v>68</v>
      </c>
      <c r="J46" s="193">
        <v>22</v>
      </c>
      <c r="K46" s="442">
        <v>83</v>
      </c>
    </row>
    <row r="47" spans="1:11">
      <c r="A47" s="157" t="s">
        <v>1523</v>
      </c>
      <c r="B47" s="155" t="s">
        <v>80</v>
      </c>
      <c r="C47" s="484">
        <v>94</v>
      </c>
      <c r="D47" s="484">
        <v>971</v>
      </c>
      <c r="E47" s="484">
        <v>122</v>
      </c>
      <c r="F47" s="484">
        <v>81</v>
      </c>
      <c r="G47" s="484">
        <v>41</v>
      </c>
      <c r="H47" s="484">
        <v>181</v>
      </c>
      <c r="I47" s="484">
        <v>161</v>
      </c>
      <c r="J47" s="193">
        <v>20</v>
      </c>
      <c r="K47" s="442">
        <v>108</v>
      </c>
    </row>
    <row r="48" spans="1:11">
      <c r="A48" s="157" t="s">
        <v>1524</v>
      </c>
      <c r="B48" s="155" t="s">
        <v>80</v>
      </c>
      <c r="C48" s="484">
        <v>13</v>
      </c>
      <c r="D48" s="484">
        <v>69</v>
      </c>
      <c r="E48" s="484">
        <v>21</v>
      </c>
      <c r="F48" s="484">
        <v>15</v>
      </c>
      <c r="G48" s="484">
        <v>6</v>
      </c>
      <c r="H48" s="484">
        <v>1</v>
      </c>
      <c r="I48" s="484">
        <v>1</v>
      </c>
      <c r="J48" s="193" t="s">
        <v>92</v>
      </c>
      <c r="K48" s="442">
        <v>8</v>
      </c>
    </row>
    <row r="49" spans="1:11">
      <c r="A49" s="157" t="s">
        <v>1525</v>
      </c>
      <c r="B49" s="155" t="s">
        <v>80</v>
      </c>
      <c r="C49" s="484">
        <v>28</v>
      </c>
      <c r="D49" s="484">
        <v>105</v>
      </c>
      <c r="E49" s="484">
        <v>12</v>
      </c>
      <c r="F49" s="484">
        <v>7</v>
      </c>
      <c r="G49" s="484">
        <v>5</v>
      </c>
      <c r="H49" s="170" t="s">
        <v>92</v>
      </c>
      <c r="I49" s="170" t="s">
        <v>92</v>
      </c>
      <c r="J49" s="170" t="s">
        <v>92</v>
      </c>
      <c r="K49" s="442">
        <v>18</v>
      </c>
    </row>
    <row r="50" spans="1:11">
      <c r="A50" s="157" t="s">
        <v>1526</v>
      </c>
      <c r="B50" s="155" t="s">
        <v>80</v>
      </c>
      <c r="C50" s="484">
        <v>29</v>
      </c>
      <c r="D50" s="484">
        <v>203</v>
      </c>
      <c r="E50" s="484">
        <v>12</v>
      </c>
      <c r="F50" s="484">
        <v>6</v>
      </c>
      <c r="G50" s="484">
        <v>6</v>
      </c>
      <c r="H50" s="170" t="s">
        <v>92</v>
      </c>
      <c r="I50" s="170" t="s">
        <v>92</v>
      </c>
      <c r="J50" s="170" t="s">
        <v>92</v>
      </c>
      <c r="K50" s="442">
        <v>14</v>
      </c>
    </row>
    <row r="51" spans="1:11">
      <c r="A51" s="157" t="s">
        <v>1527</v>
      </c>
      <c r="B51" s="155" t="s">
        <v>80</v>
      </c>
      <c r="C51" s="484">
        <v>64</v>
      </c>
      <c r="D51" s="484">
        <v>231</v>
      </c>
      <c r="E51" s="484">
        <v>73</v>
      </c>
      <c r="F51" s="484">
        <v>57</v>
      </c>
      <c r="G51" s="484">
        <v>16</v>
      </c>
      <c r="H51" s="484">
        <v>34</v>
      </c>
      <c r="I51" s="484">
        <v>31</v>
      </c>
      <c r="J51" s="193">
        <v>3</v>
      </c>
      <c r="K51" s="442">
        <v>60</v>
      </c>
    </row>
    <row r="52" spans="1:11">
      <c r="A52" s="157" t="s">
        <v>1528</v>
      </c>
      <c r="B52" s="155" t="s">
        <v>80</v>
      </c>
      <c r="C52" s="484">
        <v>50</v>
      </c>
      <c r="D52" s="484">
        <v>295</v>
      </c>
      <c r="E52" s="484">
        <v>69</v>
      </c>
      <c r="F52" s="484">
        <v>53</v>
      </c>
      <c r="G52" s="484">
        <v>16</v>
      </c>
      <c r="H52" s="484" t="s">
        <v>92</v>
      </c>
      <c r="I52" s="484" t="s">
        <v>92</v>
      </c>
      <c r="J52" s="170" t="s">
        <v>92</v>
      </c>
      <c r="K52" s="442">
        <v>28</v>
      </c>
    </row>
    <row r="53" spans="1:11">
      <c r="A53" s="157" t="s">
        <v>1529</v>
      </c>
      <c r="B53" s="155" t="s">
        <v>80</v>
      </c>
      <c r="C53" s="484">
        <v>10</v>
      </c>
      <c r="D53" s="484">
        <v>88</v>
      </c>
      <c r="E53" s="484">
        <v>13</v>
      </c>
      <c r="F53" s="484">
        <v>8</v>
      </c>
      <c r="G53" s="484">
        <v>5</v>
      </c>
      <c r="H53" s="170" t="s">
        <v>92</v>
      </c>
      <c r="I53" s="170" t="s">
        <v>92</v>
      </c>
      <c r="J53" s="170" t="s">
        <v>92</v>
      </c>
      <c r="K53" s="442">
        <v>4</v>
      </c>
    </row>
    <row r="54" spans="1:11">
      <c r="A54" s="157" t="s">
        <v>1662</v>
      </c>
      <c r="B54" s="155" t="s">
        <v>80</v>
      </c>
      <c r="C54" s="484">
        <v>37</v>
      </c>
      <c r="D54" s="484">
        <v>109</v>
      </c>
      <c r="E54" s="484">
        <v>16</v>
      </c>
      <c r="F54" s="484">
        <v>9</v>
      </c>
      <c r="G54" s="484">
        <v>7</v>
      </c>
      <c r="H54" s="170">
        <v>2</v>
      </c>
      <c r="I54" s="170">
        <v>2</v>
      </c>
      <c r="J54" s="170" t="s">
        <v>92</v>
      </c>
      <c r="K54" s="442">
        <v>27</v>
      </c>
    </row>
    <row r="55" spans="1:11">
      <c r="A55" s="157" t="s">
        <v>1531</v>
      </c>
      <c r="B55" s="155" t="s">
        <v>80</v>
      </c>
      <c r="C55" s="484">
        <v>48</v>
      </c>
      <c r="D55" s="484">
        <v>522</v>
      </c>
      <c r="E55" s="484">
        <v>28</v>
      </c>
      <c r="F55" s="484">
        <v>16</v>
      </c>
      <c r="G55" s="484">
        <v>12</v>
      </c>
      <c r="H55" s="484">
        <v>62</v>
      </c>
      <c r="I55" s="484">
        <v>45</v>
      </c>
      <c r="J55" s="193">
        <v>17</v>
      </c>
      <c r="K55" s="442">
        <v>112</v>
      </c>
    </row>
    <row r="56" spans="1:11">
      <c r="A56" s="157" t="s">
        <v>1532</v>
      </c>
      <c r="B56" s="155" t="s">
        <v>80</v>
      </c>
      <c r="C56" s="484">
        <v>29</v>
      </c>
      <c r="D56" s="484">
        <v>224</v>
      </c>
      <c r="E56" s="484">
        <v>25</v>
      </c>
      <c r="F56" s="484">
        <v>11</v>
      </c>
      <c r="G56" s="484">
        <v>14</v>
      </c>
      <c r="H56" s="484">
        <v>36</v>
      </c>
      <c r="I56" s="484">
        <v>21</v>
      </c>
      <c r="J56" s="193">
        <v>15</v>
      </c>
      <c r="K56" s="442">
        <v>27</v>
      </c>
    </row>
    <row r="57" spans="1:11" ht="20.25" customHeight="1">
      <c r="A57" s="149" t="s">
        <v>1663</v>
      </c>
      <c r="B57" s="485"/>
      <c r="C57" s="139"/>
      <c r="D57" s="139"/>
      <c r="E57" s="139"/>
      <c r="F57" s="139"/>
      <c r="G57" s="139"/>
      <c r="H57" s="139"/>
    </row>
    <row r="58" spans="1:11">
      <c r="A58" s="66" t="s">
        <v>1873</v>
      </c>
      <c r="B58" s="486"/>
      <c r="C58" s="210"/>
      <c r="D58" s="210"/>
      <c r="E58" s="139"/>
      <c r="F58" s="139"/>
      <c r="G58" s="139"/>
      <c r="H58" s="139"/>
    </row>
  </sheetData>
  <mergeCells count="22">
    <mergeCell ref="A40:K40"/>
    <mergeCell ref="G8:G9"/>
    <mergeCell ref="H8:H9"/>
    <mergeCell ref="I8:I9"/>
    <mergeCell ref="J8:J9"/>
    <mergeCell ref="A10:K10"/>
    <mergeCell ref="A11:K11"/>
    <mergeCell ref="A6:B9"/>
    <mergeCell ref="C6:K6"/>
    <mergeCell ref="C7:D7"/>
    <mergeCell ref="E7:G7"/>
    <mergeCell ref="H7:J7"/>
    <mergeCell ref="K7:K9"/>
    <mergeCell ref="C8:C9"/>
    <mergeCell ref="D8:D9"/>
    <mergeCell ref="A39:K39"/>
    <mergeCell ref="E8:E9"/>
    <mergeCell ref="A15:K15"/>
    <mergeCell ref="A16:K16"/>
    <mergeCell ref="A20:K20"/>
    <mergeCell ref="A21:K21"/>
    <mergeCell ref="F8:F9"/>
  </mergeCells>
  <hyperlinks>
    <hyperlink ref="A1" location="'SPIS TABLIC'!A1" display="'SPIS TABLIC'!A1" xr:uid="{00000000-0004-0000-2700-000000000000}"/>
    <hyperlink ref="A2" location="'SPIS TABLIC'!A1" display="Return to list of tables" xr:uid="{00000000-0004-0000-2700-000001000000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9AA6"/>
  </sheetPr>
  <dimension ref="A1:DME78"/>
  <sheetViews>
    <sheetView zoomScaleNormal="100" workbookViewId="0">
      <selection activeCell="A4" sqref="A4"/>
    </sheetView>
  </sheetViews>
  <sheetFormatPr defaultColWidth="9" defaultRowHeight="11.65"/>
  <cols>
    <col min="1" max="1" width="32.125" style="149" customWidth="1"/>
    <col min="2" max="2" width="4.375" style="367" customWidth="1"/>
    <col min="3" max="12" width="13.5" style="149" customWidth="1"/>
    <col min="13" max="13" width="14.375" style="149" customWidth="1"/>
    <col min="14" max="16384" width="9" style="149"/>
  </cols>
  <sheetData>
    <row r="1" spans="1:3047" ht="14.1" customHeight="1">
      <c r="A1" s="3" t="s">
        <v>70</v>
      </c>
      <c r="C1" s="6"/>
    </row>
    <row r="2" spans="1:3047" ht="14.1" customHeight="1">
      <c r="A2" s="3" t="s">
        <v>71</v>
      </c>
    </row>
    <row r="3" spans="1:3047" ht="14.1" customHeight="1"/>
    <row r="4" spans="1:3047" ht="14.1" customHeight="1">
      <c r="A4" s="153" t="s">
        <v>2266</v>
      </c>
    </row>
    <row r="5" spans="1:3047" ht="14.1" customHeight="1">
      <c r="A5" s="592" t="s">
        <v>1671</v>
      </c>
    </row>
    <row r="6" spans="1:3047" ht="53.25" customHeight="1">
      <c r="A6" s="818" t="s">
        <v>1672</v>
      </c>
      <c r="B6" s="819"/>
      <c r="C6" s="797" t="s">
        <v>1673</v>
      </c>
      <c r="D6" s="798"/>
      <c r="E6" s="797" t="s">
        <v>1674</v>
      </c>
      <c r="F6" s="798"/>
      <c r="G6" s="797" t="s">
        <v>1675</v>
      </c>
      <c r="H6" s="798"/>
      <c r="I6" s="798"/>
      <c r="J6" s="798"/>
      <c r="K6" s="798"/>
      <c r="L6" s="798"/>
      <c r="M6" s="800" t="s">
        <v>1676</v>
      </c>
    </row>
    <row r="7" spans="1:3047" ht="29.25" customHeight="1">
      <c r="A7" s="818"/>
      <c r="B7" s="819"/>
      <c r="C7" s="797" t="s">
        <v>1677</v>
      </c>
      <c r="D7" s="797" t="s">
        <v>1678</v>
      </c>
      <c r="E7" s="797" t="s">
        <v>1679</v>
      </c>
      <c r="F7" s="797" t="s">
        <v>1680</v>
      </c>
      <c r="G7" s="797" t="s">
        <v>1537</v>
      </c>
      <c r="H7" s="797" t="s">
        <v>1681</v>
      </c>
      <c r="I7" s="797" t="s">
        <v>1682</v>
      </c>
      <c r="J7" s="798"/>
      <c r="K7" s="798"/>
      <c r="L7" s="798"/>
      <c r="M7" s="799"/>
    </row>
    <row r="8" spans="1:3047" ht="75" customHeight="1">
      <c r="A8" s="818"/>
      <c r="B8" s="819"/>
      <c r="C8" s="797"/>
      <c r="D8" s="798"/>
      <c r="E8" s="798"/>
      <c r="F8" s="798"/>
      <c r="G8" s="798"/>
      <c r="H8" s="798"/>
      <c r="I8" s="164" t="s">
        <v>1683</v>
      </c>
      <c r="J8" s="164" t="s">
        <v>1684</v>
      </c>
      <c r="K8" s="164" t="s">
        <v>1685</v>
      </c>
      <c r="L8" s="164" t="s">
        <v>1681</v>
      </c>
      <c r="M8" s="799"/>
      <c r="AO8" s="487"/>
      <c r="AP8" s="487"/>
      <c r="AQ8" s="487"/>
      <c r="AR8" s="487"/>
      <c r="AS8" s="487"/>
      <c r="AT8" s="487"/>
      <c r="AU8" s="487"/>
      <c r="AV8" s="487"/>
      <c r="AW8" s="487"/>
      <c r="AX8" s="487"/>
      <c r="AY8" s="487"/>
      <c r="AZ8" s="487"/>
      <c r="BA8" s="487"/>
      <c r="BB8" s="487"/>
      <c r="BC8" s="487"/>
      <c r="BD8" s="487"/>
      <c r="BE8" s="487"/>
      <c r="BF8" s="487"/>
      <c r="BG8" s="487"/>
      <c r="BH8" s="487"/>
      <c r="BI8" s="487"/>
      <c r="BJ8" s="487"/>
      <c r="BK8" s="487"/>
      <c r="BL8" s="487"/>
      <c r="BM8" s="487"/>
      <c r="BN8" s="487"/>
      <c r="BO8" s="487"/>
      <c r="BP8" s="487"/>
      <c r="BQ8" s="487"/>
      <c r="BR8" s="487"/>
      <c r="BS8" s="487"/>
      <c r="BT8" s="487"/>
      <c r="BU8" s="487"/>
      <c r="BV8" s="487"/>
      <c r="BW8" s="487"/>
      <c r="BX8" s="487"/>
      <c r="BY8" s="487"/>
      <c r="BZ8" s="487"/>
      <c r="CA8" s="487"/>
      <c r="CB8" s="487"/>
      <c r="CC8" s="487"/>
      <c r="CD8" s="487"/>
      <c r="CE8" s="487"/>
      <c r="CF8" s="487"/>
      <c r="CG8" s="487"/>
      <c r="CH8" s="487"/>
      <c r="CI8" s="487"/>
      <c r="CJ8" s="487"/>
      <c r="CK8" s="487"/>
      <c r="CL8" s="487"/>
      <c r="CM8" s="487"/>
      <c r="CN8" s="487"/>
      <c r="CO8" s="487"/>
      <c r="CP8" s="487"/>
      <c r="CQ8" s="487"/>
      <c r="CR8" s="487"/>
      <c r="CS8" s="487"/>
      <c r="CT8" s="487"/>
      <c r="CU8" s="487"/>
      <c r="CV8" s="487"/>
      <c r="CW8" s="487"/>
      <c r="CX8" s="487"/>
      <c r="CY8" s="487"/>
      <c r="CZ8" s="487"/>
      <c r="DA8" s="487"/>
      <c r="DB8" s="487"/>
      <c r="DC8" s="487"/>
      <c r="DD8" s="487"/>
      <c r="DE8" s="487"/>
      <c r="DF8" s="487"/>
      <c r="DG8" s="487"/>
      <c r="DH8" s="487"/>
      <c r="DI8" s="487"/>
      <c r="DJ8" s="487"/>
      <c r="DK8" s="487"/>
      <c r="DL8" s="487"/>
      <c r="DM8" s="487"/>
      <c r="DN8" s="487"/>
      <c r="DO8" s="487"/>
      <c r="DP8" s="487"/>
      <c r="DQ8" s="487"/>
      <c r="DR8" s="487"/>
      <c r="DS8" s="487"/>
      <c r="DT8" s="487"/>
      <c r="DU8" s="487"/>
      <c r="DV8" s="487"/>
      <c r="DW8" s="487"/>
      <c r="DX8" s="487"/>
      <c r="DY8" s="487"/>
      <c r="DZ8" s="487"/>
      <c r="EA8" s="487"/>
      <c r="EB8" s="487"/>
      <c r="EC8" s="487"/>
      <c r="ED8" s="487"/>
      <c r="EE8" s="487"/>
      <c r="EF8" s="487"/>
      <c r="EG8" s="487"/>
      <c r="EH8" s="487"/>
      <c r="EI8" s="487"/>
      <c r="EJ8" s="487"/>
      <c r="EK8" s="487"/>
      <c r="EL8" s="487"/>
      <c r="EM8" s="487"/>
      <c r="EN8" s="487"/>
      <c r="EO8" s="487"/>
      <c r="EP8" s="487"/>
      <c r="EQ8" s="487"/>
      <c r="ER8" s="487"/>
      <c r="ES8" s="487"/>
      <c r="ET8" s="487"/>
      <c r="EU8" s="487"/>
      <c r="EV8" s="487"/>
      <c r="EW8" s="487"/>
      <c r="EX8" s="487"/>
      <c r="EY8" s="487"/>
      <c r="EZ8" s="487"/>
      <c r="FA8" s="487"/>
      <c r="FB8" s="487"/>
      <c r="FC8" s="487"/>
      <c r="FD8" s="487"/>
      <c r="FE8" s="487"/>
      <c r="FF8" s="487"/>
      <c r="FG8" s="487"/>
      <c r="FH8" s="487"/>
      <c r="FI8" s="487"/>
      <c r="FJ8" s="487"/>
      <c r="FK8" s="487"/>
      <c r="FL8" s="487"/>
      <c r="FM8" s="487"/>
      <c r="FN8" s="487"/>
      <c r="FO8" s="487"/>
      <c r="FP8" s="487"/>
      <c r="FQ8" s="487"/>
      <c r="FR8" s="487"/>
      <c r="FS8" s="487"/>
      <c r="FT8" s="487"/>
      <c r="FU8" s="487"/>
      <c r="FV8" s="487"/>
      <c r="FW8" s="487"/>
      <c r="FX8" s="487"/>
      <c r="FY8" s="487"/>
      <c r="FZ8" s="487"/>
      <c r="GA8" s="487"/>
      <c r="GB8" s="487"/>
      <c r="GC8" s="487"/>
      <c r="GD8" s="487"/>
      <c r="GE8" s="487"/>
      <c r="GF8" s="487"/>
      <c r="GG8" s="487"/>
      <c r="GH8" s="487"/>
      <c r="GI8" s="487"/>
      <c r="GJ8" s="487"/>
      <c r="GK8" s="487"/>
      <c r="GL8" s="487"/>
      <c r="GM8" s="487"/>
      <c r="GN8" s="487"/>
      <c r="GO8" s="487"/>
      <c r="GP8" s="487"/>
      <c r="GQ8" s="487"/>
      <c r="GR8" s="487"/>
      <c r="GS8" s="487"/>
      <c r="GT8" s="487"/>
      <c r="GU8" s="487"/>
      <c r="GV8" s="487"/>
      <c r="GW8" s="487"/>
      <c r="GX8" s="487"/>
      <c r="GY8" s="487"/>
      <c r="GZ8" s="487"/>
      <c r="HA8" s="487"/>
      <c r="HB8" s="487"/>
      <c r="HC8" s="487"/>
      <c r="HD8" s="487"/>
      <c r="HE8" s="487"/>
      <c r="HF8" s="487"/>
      <c r="HG8" s="487"/>
      <c r="HH8" s="487"/>
      <c r="HI8" s="487"/>
      <c r="HJ8" s="487"/>
      <c r="HK8" s="487"/>
      <c r="HL8" s="487"/>
      <c r="HM8" s="487"/>
      <c r="HN8" s="487"/>
      <c r="HO8" s="487"/>
      <c r="HP8" s="487"/>
      <c r="HQ8" s="487"/>
      <c r="HR8" s="487"/>
      <c r="HS8" s="487"/>
      <c r="HT8" s="487"/>
      <c r="HU8" s="487"/>
      <c r="HV8" s="487"/>
      <c r="HW8" s="487"/>
      <c r="HX8" s="487"/>
      <c r="HY8" s="487"/>
      <c r="HZ8" s="487"/>
      <c r="IA8" s="487"/>
      <c r="IB8" s="487"/>
      <c r="IC8" s="487"/>
      <c r="ID8" s="487"/>
      <c r="IE8" s="487"/>
      <c r="IF8" s="487"/>
      <c r="IG8" s="487"/>
      <c r="IH8" s="487"/>
      <c r="II8" s="487"/>
      <c r="IJ8" s="487"/>
      <c r="IK8" s="487"/>
      <c r="IL8" s="487"/>
      <c r="IM8" s="487"/>
      <c r="IN8" s="487"/>
      <c r="IO8" s="487"/>
      <c r="IP8" s="487"/>
      <c r="IQ8" s="487"/>
      <c r="IR8" s="487"/>
      <c r="IS8" s="487"/>
      <c r="IT8" s="487"/>
      <c r="IU8" s="487"/>
      <c r="IV8" s="487"/>
      <c r="IW8" s="487"/>
      <c r="IX8" s="487"/>
      <c r="IY8" s="487"/>
      <c r="IZ8" s="487"/>
      <c r="JA8" s="487"/>
      <c r="JB8" s="487"/>
      <c r="JC8" s="487"/>
      <c r="JD8" s="487"/>
      <c r="JE8" s="487"/>
      <c r="JF8" s="487"/>
      <c r="JG8" s="487"/>
      <c r="JH8" s="487"/>
      <c r="JI8" s="487"/>
      <c r="JJ8" s="487"/>
      <c r="JK8" s="487"/>
      <c r="JL8" s="487"/>
      <c r="JM8" s="487"/>
      <c r="JN8" s="487"/>
      <c r="JO8" s="487"/>
      <c r="JP8" s="487"/>
      <c r="JQ8" s="487"/>
      <c r="JR8" s="487"/>
      <c r="JS8" s="487"/>
      <c r="JT8" s="487"/>
      <c r="JU8" s="487"/>
      <c r="JV8" s="487"/>
      <c r="JW8" s="487"/>
      <c r="JX8" s="487"/>
      <c r="JY8" s="487"/>
      <c r="JZ8" s="487"/>
      <c r="KA8" s="487"/>
      <c r="KB8" s="487"/>
      <c r="KC8" s="487"/>
      <c r="KD8" s="487"/>
      <c r="KE8" s="487"/>
      <c r="KF8" s="487"/>
      <c r="KG8" s="487"/>
      <c r="KH8" s="487"/>
      <c r="KI8" s="487"/>
      <c r="KJ8" s="487"/>
      <c r="KK8" s="487"/>
      <c r="KL8" s="487"/>
      <c r="KM8" s="487"/>
      <c r="KN8" s="487"/>
      <c r="KO8" s="487"/>
      <c r="KP8" s="487"/>
      <c r="KQ8" s="487"/>
      <c r="KR8" s="487"/>
      <c r="KS8" s="487"/>
      <c r="KT8" s="487"/>
      <c r="KU8" s="487"/>
      <c r="KV8" s="487"/>
      <c r="KW8" s="487"/>
      <c r="KX8" s="487"/>
      <c r="KY8" s="487"/>
      <c r="KZ8" s="487"/>
      <c r="LA8" s="487"/>
      <c r="LB8" s="487"/>
      <c r="LC8" s="487"/>
      <c r="LD8" s="487"/>
      <c r="LE8" s="487"/>
      <c r="LF8" s="487"/>
      <c r="LG8" s="487"/>
      <c r="LH8" s="487"/>
      <c r="LI8" s="487"/>
      <c r="LJ8" s="487"/>
      <c r="LK8" s="487"/>
      <c r="LL8" s="487"/>
      <c r="LM8" s="487"/>
      <c r="LN8" s="487"/>
      <c r="LO8" s="487"/>
      <c r="LP8" s="487"/>
      <c r="LQ8" s="487"/>
      <c r="LR8" s="487"/>
      <c r="LS8" s="487"/>
      <c r="LT8" s="487"/>
      <c r="LU8" s="487"/>
      <c r="LV8" s="487"/>
      <c r="LW8" s="487"/>
      <c r="LX8" s="487"/>
      <c r="LY8" s="487"/>
      <c r="LZ8" s="487"/>
      <c r="MA8" s="487"/>
      <c r="MB8" s="487"/>
      <c r="MC8" s="487"/>
      <c r="MD8" s="487"/>
      <c r="ME8" s="487"/>
      <c r="MF8" s="487"/>
      <c r="MG8" s="487"/>
      <c r="MH8" s="487"/>
      <c r="MI8" s="487"/>
      <c r="MJ8" s="487"/>
      <c r="MK8" s="487"/>
      <c r="ML8" s="487"/>
      <c r="MM8" s="487"/>
      <c r="MN8" s="487"/>
      <c r="MO8" s="487"/>
      <c r="MP8" s="487"/>
      <c r="MQ8" s="487"/>
      <c r="MR8" s="487"/>
      <c r="MS8" s="487"/>
      <c r="MT8" s="487"/>
      <c r="MU8" s="487"/>
      <c r="MV8" s="487"/>
      <c r="MW8" s="487"/>
      <c r="MX8" s="487"/>
      <c r="MY8" s="487"/>
      <c r="MZ8" s="487"/>
      <c r="NA8" s="487"/>
      <c r="NB8" s="487"/>
      <c r="NC8" s="487"/>
      <c r="ND8" s="487"/>
      <c r="NE8" s="487"/>
      <c r="NF8" s="487"/>
      <c r="NG8" s="487"/>
      <c r="NH8" s="487"/>
      <c r="NI8" s="487"/>
      <c r="NJ8" s="487"/>
      <c r="NK8" s="487"/>
      <c r="NL8" s="487"/>
      <c r="NM8" s="487"/>
      <c r="NN8" s="487"/>
      <c r="NO8" s="487"/>
      <c r="NP8" s="487"/>
      <c r="NQ8" s="487"/>
      <c r="NR8" s="487"/>
      <c r="NS8" s="487"/>
      <c r="NT8" s="487"/>
      <c r="NU8" s="487"/>
      <c r="NV8" s="487"/>
      <c r="NW8" s="487"/>
      <c r="NX8" s="487"/>
      <c r="NY8" s="487"/>
      <c r="NZ8" s="487"/>
      <c r="OA8" s="487"/>
      <c r="OB8" s="487"/>
      <c r="OC8" s="487"/>
      <c r="OD8" s="487"/>
      <c r="OE8" s="487"/>
      <c r="OF8" s="487"/>
      <c r="OG8" s="487"/>
      <c r="OH8" s="487"/>
      <c r="OI8" s="487"/>
      <c r="OJ8" s="487"/>
      <c r="OK8" s="487"/>
      <c r="OL8" s="487"/>
      <c r="OM8" s="487"/>
      <c r="ON8" s="487"/>
      <c r="OO8" s="487"/>
      <c r="OP8" s="487"/>
      <c r="OQ8" s="487"/>
      <c r="OR8" s="487"/>
      <c r="OS8" s="487"/>
      <c r="OT8" s="487"/>
      <c r="OU8" s="487"/>
      <c r="OV8" s="487"/>
      <c r="OW8" s="487"/>
      <c r="OX8" s="487"/>
      <c r="OY8" s="487"/>
      <c r="OZ8" s="487"/>
      <c r="PA8" s="487"/>
      <c r="PB8" s="487"/>
      <c r="PC8" s="487"/>
      <c r="PD8" s="487"/>
      <c r="PE8" s="487"/>
      <c r="PF8" s="487"/>
      <c r="PG8" s="487"/>
      <c r="PH8" s="487"/>
      <c r="PI8" s="487"/>
      <c r="PJ8" s="487"/>
      <c r="PK8" s="487"/>
      <c r="PL8" s="487"/>
      <c r="PM8" s="487"/>
      <c r="PN8" s="487"/>
      <c r="PO8" s="487"/>
      <c r="PP8" s="487"/>
      <c r="PQ8" s="487"/>
      <c r="PR8" s="487"/>
      <c r="PS8" s="487"/>
      <c r="PT8" s="487"/>
      <c r="PU8" s="487"/>
      <c r="PV8" s="487"/>
      <c r="PW8" s="487"/>
      <c r="PX8" s="487"/>
      <c r="PY8" s="487"/>
      <c r="PZ8" s="487"/>
      <c r="QA8" s="487"/>
      <c r="QB8" s="487"/>
      <c r="QC8" s="487"/>
      <c r="QD8" s="487"/>
      <c r="QE8" s="487"/>
      <c r="QF8" s="487"/>
      <c r="QG8" s="487"/>
      <c r="QH8" s="487"/>
      <c r="QI8" s="487"/>
      <c r="QJ8" s="487"/>
      <c r="QK8" s="487"/>
      <c r="QL8" s="487"/>
      <c r="QM8" s="487"/>
      <c r="QN8" s="487"/>
      <c r="QO8" s="487"/>
      <c r="QP8" s="487"/>
      <c r="QQ8" s="487"/>
      <c r="QR8" s="487"/>
      <c r="QS8" s="487"/>
      <c r="QT8" s="487"/>
      <c r="QU8" s="487"/>
      <c r="QV8" s="487"/>
      <c r="QW8" s="487"/>
      <c r="QX8" s="487"/>
      <c r="QY8" s="487"/>
      <c r="QZ8" s="487"/>
      <c r="RA8" s="487"/>
      <c r="RB8" s="487"/>
      <c r="RC8" s="487"/>
      <c r="RD8" s="487"/>
      <c r="RE8" s="487"/>
      <c r="RF8" s="487"/>
      <c r="RG8" s="487"/>
      <c r="RH8" s="487"/>
      <c r="RI8" s="487"/>
      <c r="RJ8" s="487"/>
      <c r="RK8" s="487"/>
      <c r="RL8" s="487"/>
      <c r="RM8" s="487"/>
      <c r="RN8" s="487"/>
      <c r="RO8" s="487"/>
      <c r="RP8" s="487"/>
      <c r="RQ8" s="487"/>
      <c r="RR8" s="487"/>
      <c r="RS8" s="487"/>
      <c r="RT8" s="487"/>
      <c r="RU8" s="487"/>
      <c r="RV8" s="487"/>
      <c r="RW8" s="487"/>
      <c r="RX8" s="487"/>
      <c r="RY8" s="487"/>
      <c r="RZ8" s="487"/>
      <c r="SA8" s="487"/>
      <c r="SB8" s="487"/>
      <c r="SC8" s="487"/>
      <c r="SD8" s="487"/>
      <c r="SE8" s="487"/>
      <c r="SF8" s="487"/>
      <c r="SG8" s="487"/>
      <c r="SH8" s="487"/>
      <c r="SI8" s="487"/>
      <c r="SJ8" s="487"/>
      <c r="SK8" s="487"/>
      <c r="SL8" s="487"/>
      <c r="SM8" s="487"/>
      <c r="SN8" s="487"/>
      <c r="SO8" s="487"/>
      <c r="SP8" s="487"/>
      <c r="SQ8" s="487"/>
      <c r="SR8" s="487"/>
      <c r="SS8" s="487"/>
      <c r="ST8" s="487"/>
      <c r="SU8" s="487"/>
      <c r="SV8" s="487"/>
      <c r="SW8" s="487"/>
      <c r="SX8" s="487"/>
      <c r="SY8" s="487"/>
      <c r="SZ8" s="487"/>
      <c r="TA8" s="487"/>
      <c r="TB8" s="487"/>
      <c r="TC8" s="487"/>
      <c r="TD8" s="487"/>
      <c r="TE8" s="487"/>
      <c r="TF8" s="487"/>
      <c r="TG8" s="487"/>
      <c r="TH8" s="487"/>
      <c r="TI8" s="487"/>
      <c r="TJ8" s="487"/>
      <c r="TK8" s="487"/>
      <c r="TL8" s="487"/>
      <c r="TM8" s="487"/>
      <c r="TN8" s="487"/>
      <c r="TO8" s="487"/>
      <c r="TP8" s="487"/>
      <c r="TQ8" s="487"/>
      <c r="TR8" s="487"/>
      <c r="TS8" s="487"/>
      <c r="TT8" s="487"/>
      <c r="TU8" s="487"/>
      <c r="TV8" s="487"/>
      <c r="TW8" s="487"/>
      <c r="TX8" s="487"/>
      <c r="TY8" s="487"/>
      <c r="TZ8" s="487"/>
      <c r="UA8" s="487"/>
      <c r="UB8" s="487"/>
      <c r="UC8" s="487"/>
      <c r="UD8" s="487"/>
      <c r="UE8" s="487"/>
      <c r="UF8" s="487"/>
      <c r="UG8" s="487"/>
      <c r="UH8" s="487"/>
      <c r="UI8" s="487"/>
      <c r="UJ8" s="487"/>
      <c r="UK8" s="487"/>
      <c r="UL8" s="487"/>
      <c r="UM8" s="487"/>
      <c r="UN8" s="487"/>
      <c r="UO8" s="487"/>
      <c r="UP8" s="487"/>
      <c r="UQ8" s="487"/>
      <c r="UR8" s="487"/>
      <c r="US8" s="487"/>
      <c r="UT8" s="487"/>
      <c r="UU8" s="487"/>
      <c r="UV8" s="487"/>
      <c r="UW8" s="487"/>
      <c r="UX8" s="487"/>
      <c r="UY8" s="487"/>
      <c r="UZ8" s="487"/>
      <c r="VA8" s="487"/>
      <c r="VB8" s="487"/>
      <c r="VC8" s="487"/>
      <c r="VD8" s="487"/>
      <c r="VE8" s="487"/>
      <c r="VF8" s="487"/>
      <c r="VG8" s="487"/>
      <c r="VH8" s="487"/>
      <c r="VI8" s="487"/>
      <c r="VJ8" s="487"/>
      <c r="VK8" s="487"/>
      <c r="VL8" s="487"/>
      <c r="VM8" s="487"/>
      <c r="VN8" s="487"/>
      <c r="VO8" s="487"/>
      <c r="VP8" s="487"/>
      <c r="VQ8" s="487"/>
      <c r="VR8" s="487"/>
      <c r="VS8" s="487"/>
      <c r="VT8" s="487"/>
      <c r="VU8" s="487"/>
      <c r="VV8" s="487"/>
      <c r="VW8" s="487"/>
      <c r="VX8" s="487"/>
      <c r="VY8" s="487"/>
      <c r="VZ8" s="487"/>
      <c r="WA8" s="487"/>
      <c r="WB8" s="487"/>
      <c r="WC8" s="487"/>
      <c r="WD8" s="487"/>
      <c r="WE8" s="487"/>
      <c r="WF8" s="487"/>
      <c r="WG8" s="487"/>
      <c r="WH8" s="487"/>
      <c r="WI8" s="487"/>
      <c r="WJ8" s="487"/>
      <c r="WK8" s="487"/>
      <c r="WL8" s="487"/>
      <c r="WM8" s="487"/>
      <c r="WN8" s="487"/>
      <c r="WO8" s="487"/>
      <c r="WP8" s="487"/>
      <c r="WQ8" s="487"/>
      <c r="WR8" s="487"/>
      <c r="WS8" s="487"/>
      <c r="WT8" s="487"/>
      <c r="WU8" s="487"/>
      <c r="WV8" s="487"/>
      <c r="WW8" s="487"/>
      <c r="WX8" s="487"/>
      <c r="WY8" s="487"/>
      <c r="WZ8" s="487"/>
      <c r="XA8" s="487"/>
      <c r="XB8" s="487"/>
      <c r="XC8" s="487"/>
      <c r="XD8" s="487"/>
      <c r="XE8" s="487"/>
      <c r="XF8" s="487"/>
      <c r="XG8" s="487"/>
      <c r="XH8" s="487"/>
      <c r="XI8" s="487"/>
      <c r="XJ8" s="487"/>
      <c r="XK8" s="487"/>
      <c r="XL8" s="487"/>
      <c r="XM8" s="487"/>
      <c r="XN8" s="487"/>
      <c r="XO8" s="487"/>
      <c r="XP8" s="487"/>
      <c r="XQ8" s="487"/>
      <c r="XR8" s="487"/>
      <c r="XS8" s="487"/>
      <c r="XT8" s="487"/>
      <c r="XU8" s="487"/>
      <c r="XV8" s="487"/>
      <c r="XW8" s="487"/>
      <c r="XX8" s="487"/>
      <c r="XY8" s="487"/>
      <c r="XZ8" s="487"/>
      <c r="YA8" s="487"/>
      <c r="YB8" s="487"/>
      <c r="YC8" s="487"/>
      <c r="YD8" s="487"/>
      <c r="YE8" s="487"/>
      <c r="YF8" s="487"/>
      <c r="YG8" s="487"/>
      <c r="YH8" s="487"/>
      <c r="YI8" s="487"/>
      <c r="YJ8" s="487"/>
      <c r="YK8" s="487"/>
      <c r="YL8" s="487"/>
      <c r="YM8" s="487"/>
      <c r="YN8" s="487"/>
      <c r="YO8" s="487"/>
      <c r="YP8" s="487"/>
      <c r="YQ8" s="487"/>
      <c r="YR8" s="487"/>
      <c r="YS8" s="487"/>
      <c r="YT8" s="487"/>
      <c r="YU8" s="487"/>
      <c r="YV8" s="487"/>
      <c r="YW8" s="487"/>
      <c r="YX8" s="487"/>
      <c r="YY8" s="487"/>
      <c r="YZ8" s="487"/>
      <c r="ZA8" s="487"/>
      <c r="ZB8" s="487"/>
      <c r="ZC8" s="487"/>
      <c r="ZD8" s="487"/>
      <c r="ZE8" s="487"/>
      <c r="ZF8" s="487"/>
      <c r="ZG8" s="487"/>
      <c r="ZH8" s="487"/>
      <c r="ZI8" s="487"/>
      <c r="ZJ8" s="487"/>
      <c r="ZK8" s="487"/>
      <c r="ZL8" s="487"/>
      <c r="ZM8" s="487"/>
      <c r="ZN8" s="487"/>
      <c r="ZO8" s="487"/>
      <c r="ZP8" s="487"/>
      <c r="ZQ8" s="487"/>
      <c r="ZR8" s="487"/>
      <c r="ZS8" s="487"/>
      <c r="ZT8" s="487"/>
      <c r="ZU8" s="487"/>
      <c r="ZV8" s="487"/>
      <c r="ZW8" s="487"/>
      <c r="ZX8" s="487"/>
      <c r="ZY8" s="487"/>
      <c r="ZZ8" s="487"/>
      <c r="AAA8" s="487"/>
      <c r="AAB8" s="487"/>
      <c r="AAC8" s="487"/>
      <c r="AAD8" s="487"/>
      <c r="AAE8" s="487"/>
      <c r="AAF8" s="487"/>
      <c r="AAG8" s="487"/>
      <c r="AAH8" s="487"/>
      <c r="AAI8" s="487"/>
      <c r="AAJ8" s="487"/>
      <c r="AAK8" s="487"/>
      <c r="AAL8" s="487"/>
      <c r="AAM8" s="487"/>
      <c r="AAN8" s="487"/>
      <c r="AAO8" s="487"/>
      <c r="AAP8" s="487"/>
      <c r="AAQ8" s="487"/>
      <c r="AAR8" s="487"/>
      <c r="AAS8" s="487"/>
      <c r="AAT8" s="487"/>
      <c r="AAU8" s="487"/>
      <c r="AAV8" s="487"/>
      <c r="AAW8" s="487"/>
      <c r="AAX8" s="487"/>
      <c r="AAY8" s="487"/>
      <c r="AAZ8" s="487"/>
      <c r="ABA8" s="487"/>
      <c r="ABB8" s="487"/>
      <c r="ABC8" s="487"/>
      <c r="ABD8" s="487"/>
      <c r="ABE8" s="487"/>
      <c r="ABF8" s="487"/>
      <c r="ABG8" s="487"/>
      <c r="ABH8" s="487"/>
      <c r="ABI8" s="487"/>
      <c r="ABJ8" s="487"/>
      <c r="ABK8" s="487"/>
      <c r="ABL8" s="487"/>
      <c r="ABM8" s="487"/>
      <c r="ABN8" s="487"/>
      <c r="ABO8" s="487"/>
      <c r="ABP8" s="487"/>
      <c r="ABQ8" s="487"/>
      <c r="ABR8" s="487"/>
      <c r="ABS8" s="487"/>
      <c r="ABT8" s="487"/>
      <c r="ABU8" s="487"/>
      <c r="ABV8" s="487"/>
      <c r="ABW8" s="487"/>
      <c r="ABX8" s="487"/>
      <c r="ABY8" s="487"/>
      <c r="ABZ8" s="487"/>
      <c r="ACA8" s="487"/>
      <c r="ACB8" s="487"/>
      <c r="ACC8" s="487"/>
      <c r="ACD8" s="487"/>
      <c r="ACE8" s="487"/>
      <c r="ACF8" s="487"/>
      <c r="ACG8" s="487"/>
      <c r="ACH8" s="487"/>
      <c r="ACI8" s="487"/>
      <c r="ACJ8" s="487"/>
      <c r="ACK8" s="487"/>
      <c r="ACL8" s="487"/>
      <c r="ACM8" s="487"/>
      <c r="ACN8" s="487"/>
      <c r="ACO8" s="487"/>
      <c r="ACP8" s="487"/>
      <c r="ACQ8" s="487"/>
      <c r="ACR8" s="487"/>
      <c r="ACS8" s="487"/>
      <c r="ACT8" s="487"/>
      <c r="ACU8" s="487"/>
      <c r="ACV8" s="487"/>
      <c r="ACW8" s="487"/>
      <c r="ACX8" s="487"/>
      <c r="ACY8" s="487"/>
      <c r="ACZ8" s="487"/>
      <c r="ADA8" s="487"/>
      <c r="ADB8" s="487"/>
      <c r="ADC8" s="487"/>
      <c r="ADD8" s="487"/>
      <c r="ADE8" s="487"/>
      <c r="ADF8" s="487"/>
      <c r="ADG8" s="487"/>
      <c r="ADH8" s="487"/>
      <c r="ADI8" s="487"/>
      <c r="ADJ8" s="487"/>
      <c r="ADK8" s="487"/>
      <c r="ADL8" s="487"/>
      <c r="ADM8" s="487"/>
      <c r="ADN8" s="487"/>
      <c r="ADO8" s="487"/>
      <c r="ADP8" s="487"/>
      <c r="ADQ8" s="487"/>
      <c r="ADR8" s="487"/>
      <c r="ADS8" s="487"/>
      <c r="ADT8" s="487"/>
      <c r="ADU8" s="487"/>
      <c r="ADV8" s="487"/>
      <c r="ADW8" s="487"/>
      <c r="ADX8" s="487"/>
      <c r="ADY8" s="487"/>
      <c r="ADZ8" s="487"/>
      <c r="AEA8" s="487"/>
      <c r="AEB8" s="487"/>
      <c r="AEC8" s="487"/>
      <c r="AED8" s="487"/>
      <c r="AEE8" s="487"/>
      <c r="AEF8" s="487"/>
      <c r="AEG8" s="487"/>
      <c r="AEH8" s="487"/>
      <c r="AEI8" s="487"/>
      <c r="AEJ8" s="487"/>
      <c r="AEK8" s="487"/>
      <c r="AEL8" s="487"/>
      <c r="AEM8" s="487"/>
      <c r="AEN8" s="487"/>
      <c r="AEO8" s="487"/>
      <c r="AEP8" s="487"/>
      <c r="AEQ8" s="487"/>
      <c r="AER8" s="487"/>
      <c r="AES8" s="487"/>
      <c r="AET8" s="487"/>
      <c r="AEU8" s="487"/>
      <c r="AEV8" s="487"/>
      <c r="AEW8" s="487"/>
      <c r="AEX8" s="487"/>
      <c r="AEY8" s="487"/>
      <c r="AEZ8" s="487"/>
      <c r="AFA8" s="487"/>
      <c r="AFB8" s="487"/>
      <c r="AFC8" s="487"/>
      <c r="AFD8" s="487"/>
      <c r="AFE8" s="487"/>
      <c r="AFF8" s="487"/>
      <c r="AFG8" s="487"/>
      <c r="AFH8" s="487"/>
      <c r="AFI8" s="487"/>
      <c r="AFJ8" s="487"/>
      <c r="AFK8" s="487"/>
      <c r="AFL8" s="487"/>
      <c r="AFM8" s="487"/>
      <c r="AFN8" s="487"/>
      <c r="AFO8" s="487"/>
      <c r="AFP8" s="487"/>
      <c r="AFQ8" s="487"/>
      <c r="AFR8" s="487"/>
      <c r="AFS8" s="487"/>
      <c r="AFT8" s="487"/>
      <c r="AFU8" s="487"/>
      <c r="AFV8" s="487"/>
      <c r="AFW8" s="487"/>
      <c r="AFX8" s="487"/>
      <c r="AFY8" s="487"/>
      <c r="AFZ8" s="487"/>
      <c r="AGA8" s="487"/>
      <c r="AGB8" s="487"/>
      <c r="AGC8" s="487"/>
      <c r="AGD8" s="487"/>
      <c r="AGE8" s="487"/>
      <c r="AGF8" s="487"/>
      <c r="AGG8" s="487"/>
      <c r="AGH8" s="487"/>
      <c r="AGI8" s="487"/>
      <c r="AGJ8" s="487"/>
      <c r="AGK8" s="487"/>
      <c r="AGL8" s="487"/>
      <c r="AGM8" s="487"/>
      <c r="AGN8" s="487"/>
      <c r="AGO8" s="487"/>
      <c r="AGP8" s="487"/>
      <c r="AGQ8" s="487"/>
      <c r="AGR8" s="487"/>
      <c r="AGS8" s="487"/>
      <c r="AGT8" s="487"/>
      <c r="AGU8" s="487"/>
      <c r="AGV8" s="487"/>
      <c r="AGW8" s="487"/>
      <c r="AGX8" s="487"/>
      <c r="AGY8" s="487"/>
      <c r="AGZ8" s="487"/>
      <c r="AHA8" s="487"/>
      <c r="AHB8" s="487"/>
      <c r="AHC8" s="487"/>
      <c r="AHD8" s="487"/>
      <c r="AHE8" s="487"/>
      <c r="AHF8" s="487"/>
      <c r="AHG8" s="487"/>
      <c r="AHH8" s="487"/>
      <c r="AHI8" s="487"/>
      <c r="AHJ8" s="487"/>
      <c r="AHK8" s="487"/>
      <c r="AHL8" s="487"/>
      <c r="AHM8" s="487"/>
      <c r="AHN8" s="487"/>
      <c r="AHO8" s="487"/>
      <c r="AHP8" s="487"/>
      <c r="AHQ8" s="487"/>
      <c r="AHR8" s="487"/>
      <c r="AHS8" s="487"/>
      <c r="AHT8" s="487"/>
      <c r="AHU8" s="487"/>
      <c r="AHV8" s="487"/>
      <c r="AHW8" s="487"/>
      <c r="AHX8" s="487"/>
      <c r="AHY8" s="487"/>
      <c r="AHZ8" s="487"/>
      <c r="AIA8" s="487"/>
      <c r="AIB8" s="487"/>
      <c r="AIC8" s="487"/>
      <c r="AID8" s="487"/>
      <c r="AIE8" s="487"/>
      <c r="AIF8" s="487"/>
      <c r="AIG8" s="487"/>
      <c r="AIH8" s="487"/>
      <c r="AII8" s="487"/>
      <c r="AIJ8" s="487"/>
      <c r="AIK8" s="487"/>
      <c r="AIL8" s="487"/>
      <c r="AIM8" s="487"/>
      <c r="AIN8" s="487"/>
      <c r="AIO8" s="487"/>
      <c r="AIP8" s="487"/>
      <c r="AIQ8" s="487"/>
      <c r="AIR8" s="487"/>
      <c r="AIS8" s="487"/>
      <c r="AIT8" s="487"/>
      <c r="AIU8" s="487"/>
      <c r="AIV8" s="487"/>
      <c r="AIW8" s="487"/>
      <c r="AIX8" s="487"/>
      <c r="AIY8" s="487"/>
      <c r="AIZ8" s="487"/>
      <c r="AJA8" s="487"/>
      <c r="AJB8" s="487"/>
      <c r="AJC8" s="487"/>
      <c r="AJD8" s="487"/>
      <c r="AJE8" s="487"/>
      <c r="AJF8" s="487"/>
      <c r="AJG8" s="487"/>
      <c r="AJH8" s="487"/>
      <c r="AJI8" s="487"/>
      <c r="AJJ8" s="487"/>
      <c r="AJK8" s="487"/>
      <c r="AJL8" s="487"/>
      <c r="AJM8" s="487"/>
      <c r="AJN8" s="487"/>
      <c r="AJO8" s="487"/>
      <c r="AJP8" s="487"/>
      <c r="AJQ8" s="487"/>
      <c r="AJR8" s="487"/>
      <c r="AJS8" s="487"/>
      <c r="AJT8" s="487"/>
      <c r="AJU8" s="487"/>
      <c r="AJV8" s="487"/>
      <c r="AJW8" s="487"/>
      <c r="AJX8" s="487"/>
      <c r="AJY8" s="487"/>
      <c r="AJZ8" s="487"/>
      <c r="AKA8" s="487"/>
      <c r="AKB8" s="487"/>
      <c r="AKC8" s="487"/>
      <c r="AKD8" s="487"/>
      <c r="AKE8" s="487"/>
      <c r="AKF8" s="487"/>
      <c r="AKG8" s="487"/>
      <c r="AKH8" s="487"/>
      <c r="AKI8" s="487"/>
      <c r="AKJ8" s="487"/>
      <c r="AKK8" s="487"/>
      <c r="AKL8" s="487"/>
      <c r="AKM8" s="487"/>
      <c r="AKN8" s="487"/>
      <c r="AKO8" s="487"/>
      <c r="AKP8" s="487"/>
      <c r="AKQ8" s="487"/>
      <c r="AKR8" s="487"/>
      <c r="AKS8" s="487"/>
      <c r="AKT8" s="487"/>
      <c r="AKU8" s="487"/>
      <c r="AKV8" s="487"/>
      <c r="AKW8" s="487"/>
      <c r="AKX8" s="487"/>
      <c r="AKY8" s="487"/>
      <c r="AKZ8" s="487"/>
      <c r="ALA8" s="487"/>
      <c r="ALB8" s="487"/>
      <c r="ALC8" s="487"/>
      <c r="ALD8" s="487"/>
      <c r="ALE8" s="487"/>
      <c r="ALF8" s="487"/>
      <c r="ALG8" s="487"/>
      <c r="ALH8" s="487"/>
      <c r="ALI8" s="487"/>
      <c r="ALJ8" s="487"/>
      <c r="ALK8" s="487"/>
      <c r="ALL8" s="487"/>
      <c r="ALM8" s="487"/>
      <c r="ALN8" s="487"/>
      <c r="ALO8" s="487"/>
      <c r="ALP8" s="487"/>
      <c r="ALQ8" s="487"/>
      <c r="ALR8" s="487"/>
      <c r="ALS8" s="487"/>
      <c r="ALT8" s="487"/>
      <c r="ALU8" s="487"/>
      <c r="ALV8" s="487"/>
      <c r="ALW8" s="487"/>
      <c r="ALX8" s="487"/>
      <c r="ALY8" s="487"/>
      <c r="ALZ8" s="487"/>
      <c r="AMA8" s="487"/>
      <c r="AMB8" s="487"/>
      <c r="AMC8" s="487"/>
      <c r="AMD8" s="487"/>
      <c r="AME8" s="487"/>
      <c r="AMF8" s="487"/>
      <c r="AMG8" s="487"/>
      <c r="AMH8" s="487"/>
      <c r="AMI8" s="487"/>
      <c r="AMJ8" s="487"/>
      <c r="AMK8" s="487"/>
      <c r="AML8" s="487"/>
      <c r="AMM8" s="487"/>
      <c r="AMN8" s="487"/>
      <c r="AMO8" s="487"/>
      <c r="AMP8" s="487"/>
      <c r="AMQ8" s="487"/>
      <c r="AMR8" s="487"/>
      <c r="AMS8" s="487"/>
      <c r="AMT8" s="487"/>
      <c r="AMU8" s="487"/>
      <c r="AMV8" s="487"/>
      <c r="AMW8" s="487"/>
      <c r="AMX8" s="487"/>
      <c r="AMY8" s="487"/>
      <c r="AMZ8" s="487"/>
      <c r="ANA8" s="487"/>
      <c r="ANB8" s="487"/>
      <c r="ANC8" s="487"/>
      <c r="AND8" s="487"/>
      <c r="ANE8" s="487"/>
      <c r="ANF8" s="487"/>
      <c r="ANG8" s="487"/>
      <c r="ANH8" s="487"/>
      <c r="ANI8" s="487"/>
      <c r="ANJ8" s="487"/>
      <c r="ANK8" s="487"/>
      <c r="ANL8" s="487"/>
      <c r="ANM8" s="487"/>
      <c r="ANN8" s="487"/>
      <c r="ANO8" s="487"/>
      <c r="ANP8" s="487"/>
      <c r="ANQ8" s="487"/>
      <c r="ANR8" s="487"/>
      <c r="ANS8" s="487"/>
      <c r="ANT8" s="487"/>
      <c r="ANU8" s="487"/>
      <c r="ANV8" s="487"/>
      <c r="ANW8" s="487"/>
      <c r="ANX8" s="487"/>
      <c r="ANY8" s="487"/>
      <c r="ANZ8" s="487"/>
      <c r="AOA8" s="487"/>
      <c r="AOB8" s="487"/>
      <c r="AOC8" s="487"/>
      <c r="AOD8" s="487"/>
      <c r="AOE8" s="487"/>
      <c r="AOF8" s="487"/>
      <c r="AOG8" s="487"/>
      <c r="AOH8" s="487"/>
      <c r="AOI8" s="487"/>
      <c r="AOJ8" s="487"/>
      <c r="AOK8" s="487"/>
      <c r="AOL8" s="487"/>
      <c r="AOM8" s="487"/>
      <c r="AON8" s="487"/>
      <c r="AOO8" s="487"/>
      <c r="AOP8" s="487"/>
      <c r="AOQ8" s="487"/>
      <c r="AOR8" s="487"/>
      <c r="AOS8" s="487"/>
      <c r="AOT8" s="487"/>
      <c r="AOU8" s="487"/>
      <c r="AOV8" s="487"/>
      <c r="AOW8" s="487"/>
      <c r="AOX8" s="487"/>
      <c r="AOY8" s="487"/>
      <c r="AOZ8" s="487"/>
      <c r="APA8" s="487"/>
      <c r="APB8" s="487"/>
      <c r="APC8" s="487"/>
      <c r="APD8" s="487"/>
      <c r="APE8" s="487"/>
      <c r="APF8" s="487"/>
      <c r="APG8" s="487"/>
      <c r="APH8" s="487"/>
      <c r="API8" s="487"/>
      <c r="APJ8" s="487"/>
      <c r="APK8" s="487"/>
      <c r="APL8" s="487"/>
      <c r="APM8" s="487"/>
      <c r="APN8" s="487"/>
      <c r="APO8" s="487"/>
      <c r="APP8" s="487"/>
      <c r="APQ8" s="487"/>
      <c r="APR8" s="487"/>
      <c r="APS8" s="487"/>
      <c r="APT8" s="487"/>
      <c r="APU8" s="487"/>
      <c r="APV8" s="487"/>
      <c r="APW8" s="487"/>
      <c r="APX8" s="487"/>
      <c r="APY8" s="487"/>
      <c r="APZ8" s="487"/>
      <c r="AQA8" s="487"/>
      <c r="AQB8" s="487"/>
      <c r="AQC8" s="487"/>
      <c r="AQD8" s="487"/>
      <c r="AQE8" s="487"/>
      <c r="AQF8" s="487"/>
      <c r="AQG8" s="487"/>
      <c r="AQH8" s="487"/>
      <c r="AQI8" s="487"/>
      <c r="AQJ8" s="487"/>
      <c r="AQK8" s="487"/>
      <c r="AQL8" s="487"/>
      <c r="AQM8" s="487"/>
      <c r="AQN8" s="487"/>
      <c r="AQO8" s="487"/>
      <c r="AQP8" s="487"/>
      <c r="AQQ8" s="487"/>
      <c r="AQR8" s="487"/>
      <c r="AQS8" s="487"/>
      <c r="AQT8" s="487"/>
      <c r="AQU8" s="487"/>
      <c r="AQV8" s="487"/>
      <c r="AQW8" s="487"/>
      <c r="AQX8" s="487"/>
      <c r="AQY8" s="487"/>
      <c r="AQZ8" s="487"/>
      <c r="ARA8" s="487"/>
      <c r="ARB8" s="487"/>
      <c r="ARC8" s="487"/>
      <c r="ARD8" s="487"/>
      <c r="ARE8" s="487"/>
      <c r="ARF8" s="487"/>
      <c r="ARG8" s="487"/>
      <c r="ARH8" s="487"/>
      <c r="ARI8" s="487"/>
      <c r="ARJ8" s="487"/>
      <c r="ARK8" s="487"/>
      <c r="ARL8" s="487"/>
      <c r="ARM8" s="487"/>
      <c r="ARN8" s="487"/>
      <c r="ARO8" s="487"/>
      <c r="ARP8" s="487"/>
      <c r="ARQ8" s="487"/>
      <c r="ARR8" s="487"/>
      <c r="ARS8" s="487"/>
      <c r="ART8" s="487"/>
      <c r="ARU8" s="487"/>
      <c r="ARV8" s="487"/>
      <c r="ARW8" s="487"/>
      <c r="ARX8" s="487"/>
      <c r="ARY8" s="487"/>
      <c r="ARZ8" s="487"/>
      <c r="ASA8" s="487"/>
      <c r="ASB8" s="487"/>
      <c r="ASC8" s="487"/>
      <c r="ASD8" s="487"/>
      <c r="ASE8" s="487"/>
      <c r="ASF8" s="487"/>
      <c r="ASG8" s="487"/>
      <c r="ASH8" s="487"/>
      <c r="ASI8" s="487"/>
      <c r="ASJ8" s="487"/>
      <c r="ASK8" s="487"/>
      <c r="ASL8" s="487"/>
      <c r="ASM8" s="487"/>
      <c r="ASN8" s="487"/>
      <c r="ASO8" s="487"/>
      <c r="ASP8" s="487"/>
      <c r="ASQ8" s="487"/>
      <c r="ASR8" s="487"/>
      <c r="ASS8" s="487"/>
      <c r="AST8" s="487"/>
      <c r="ASU8" s="487"/>
      <c r="ASV8" s="487"/>
      <c r="ASW8" s="487"/>
      <c r="ASX8" s="487"/>
      <c r="ASY8" s="487"/>
      <c r="ASZ8" s="487"/>
      <c r="ATA8" s="487"/>
      <c r="ATB8" s="487"/>
      <c r="ATC8" s="487"/>
      <c r="ATD8" s="487"/>
      <c r="ATE8" s="487"/>
      <c r="ATF8" s="487"/>
      <c r="ATG8" s="487"/>
      <c r="ATH8" s="487"/>
      <c r="ATI8" s="487"/>
      <c r="ATJ8" s="487"/>
      <c r="ATK8" s="487"/>
      <c r="ATL8" s="487"/>
      <c r="ATM8" s="487"/>
      <c r="ATN8" s="487"/>
      <c r="ATO8" s="487"/>
      <c r="ATP8" s="487"/>
      <c r="ATQ8" s="487"/>
      <c r="ATR8" s="487"/>
      <c r="ATS8" s="487"/>
      <c r="ATT8" s="487"/>
      <c r="ATU8" s="487"/>
      <c r="ATV8" s="487"/>
      <c r="ATW8" s="487"/>
      <c r="ATX8" s="487"/>
      <c r="ATY8" s="487"/>
      <c r="ATZ8" s="487"/>
      <c r="AUA8" s="487"/>
      <c r="AUB8" s="487"/>
      <c r="AUC8" s="487"/>
      <c r="AUD8" s="487"/>
      <c r="AUE8" s="487"/>
      <c r="AUF8" s="487"/>
      <c r="AUG8" s="487"/>
      <c r="AUH8" s="487"/>
      <c r="AUI8" s="487"/>
      <c r="AUJ8" s="487"/>
      <c r="AUK8" s="487"/>
      <c r="AUL8" s="487"/>
      <c r="AUM8" s="487"/>
      <c r="AUN8" s="487"/>
      <c r="AUO8" s="487"/>
      <c r="AUP8" s="487"/>
      <c r="AUQ8" s="487"/>
      <c r="AUR8" s="487"/>
      <c r="AUS8" s="487"/>
      <c r="AUT8" s="487"/>
      <c r="AUU8" s="487"/>
      <c r="AUV8" s="487"/>
      <c r="AUW8" s="487"/>
      <c r="AUX8" s="487"/>
      <c r="AUY8" s="487"/>
      <c r="AUZ8" s="487"/>
      <c r="AVA8" s="487"/>
      <c r="AVB8" s="487"/>
      <c r="AVC8" s="487"/>
      <c r="AVD8" s="487"/>
      <c r="AVE8" s="487"/>
      <c r="AVF8" s="487"/>
      <c r="AVG8" s="487"/>
      <c r="AVH8" s="487"/>
      <c r="AVI8" s="487"/>
      <c r="AVJ8" s="487"/>
      <c r="AVK8" s="487"/>
      <c r="AVL8" s="487"/>
      <c r="AVM8" s="487"/>
      <c r="AVN8" s="487"/>
      <c r="AVO8" s="487"/>
      <c r="AVP8" s="487"/>
      <c r="AVQ8" s="487"/>
      <c r="AVR8" s="487"/>
      <c r="AVS8" s="487"/>
      <c r="AVT8" s="487"/>
      <c r="AVU8" s="487"/>
      <c r="AVV8" s="487"/>
      <c r="AVW8" s="487"/>
      <c r="AVX8" s="487"/>
      <c r="AVY8" s="487"/>
      <c r="AVZ8" s="487"/>
      <c r="AWA8" s="487"/>
      <c r="AWB8" s="487"/>
      <c r="AWC8" s="487"/>
      <c r="AWD8" s="487"/>
      <c r="AWE8" s="487"/>
      <c r="AWF8" s="487"/>
      <c r="AWG8" s="487"/>
      <c r="AWH8" s="487"/>
      <c r="AWI8" s="487"/>
      <c r="AWJ8" s="487"/>
      <c r="AWK8" s="487"/>
      <c r="AWL8" s="487"/>
      <c r="AWM8" s="487"/>
      <c r="AWN8" s="487"/>
      <c r="AWO8" s="487"/>
      <c r="AWP8" s="487"/>
      <c r="AWQ8" s="487"/>
      <c r="AWR8" s="487"/>
      <c r="AWS8" s="487"/>
      <c r="AWT8" s="487"/>
      <c r="AWU8" s="487"/>
      <c r="AWV8" s="487"/>
      <c r="AWW8" s="487"/>
      <c r="AWX8" s="487"/>
      <c r="AWY8" s="487"/>
      <c r="AWZ8" s="487"/>
      <c r="AXA8" s="487"/>
      <c r="AXB8" s="487"/>
      <c r="AXC8" s="487"/>
      <c r="AXD8" s="487"/>
      <c r="AXE8" s="487"/>
      <c r="AXF8" s="487"/>
      <c r="AXG8" s="487"/>
      <c r="AXH8" s="487"/>
      <c r="AXI8" s="487"/>
      <c r="AXJ8" s="487"/>
      <c r="AXK8" s="487"/>
      <c r="AXL8" s="487"/>
      <c r="AXM8" s="487"/>
      <c r="AXN8" s="487"/>
      <c r="AXO8" s="487"/>
      <c r="AXP8" s="487"/>
      <c r="AXQ8" s="487"/>
      <c r="AXR8" s="487"/>
      <c r="AXS8" s="487"/>
      <c r="AXT8" s="487"/>
      <c r="AXU8" s="487"/>
      <c r="AXV8" s="487"/>
      <c r="AXW8" s="487"/>
      <c r="AXX8" s="487"/>
      <c r="AXY8" s="487"/>
      <c r="AXZ8" s="487"/>
      <c r="AYA8" s="487"/>
      <c r="AYB8" s="487"/>
      <c r="AYC8" s="487"/>
      <c r="AYD8" s="487"/>
      <c r="AYE8" s="487"/>
      <c r="AYF8" s="487"/>
      <c r="AYG8" s="487"/>
      <c r="AYH8" s="487"/>
      <c r="AYI8" s="487"/>
      <c r="AYJ8" s="487"/>
      <c r="AYK8" s="487"/>
      <c r="AYL8" s="487"/>
      <c r="AYM8" s="487"/>
      <c r="AYN8" s="487"/>
      <c r="AYO8" s="487"/>
      <c r="AYP8" s="487"/>
      <c r="AYQ8" s="487"/>
      <c r="AYR8" s="487"/>
      <c r="AYS8" s="487"/>
      <c r="AYT8" s="487"/>
      <c r="AYU8" s="487"/>
      <c r="AYV8" s="487"/>
      <c r="AYW8" s="487"/>
      <c r="AYX8" s="487"/>
      <c r="AYY8" s="487"/>
      <c r="AYZ8" s="487"/>
      <c r="AZA8" s="487"/>
      <c r="AZB8" s="487"/>
      <c r="AZC8" s="487"/>
      <c r="AZD8" s="487"/>
      <c r="AZE8" s="487"/>
      <c r="AZF8" s="487"/>
      <c r="AZG8" s="487"/>
      <c r="AZH8" s="487"/>
      <c r="AZI8" s="487"/>
      <c r="AZJ8" s="487"/>
      <c r="AZK8" s="487"/>
      <c r="AZL8" s="487"/>
      <c r="AZM8" s="487"/>
      <c r="AZN8" s="487"/>
      <c r="AZO8" s="487"/>
      <c r="AZP8" s="487"/>
      <c r="AZQ8" s="487"/>
      <c r="AZR8" s="487"/>
      <c r="AZS8" s="487"/>
      <c r="AZT8" s="487"/>
      <c r="AZU8" s="487"/>
      <c r="AZV8" s="487"/>
      <c r="AZW8" s="487"/>
      <c r="AZX8" s="487"/>
      <c r="AZY8" s="487"/>
      <c r="AZZ8" s="487"/>
      <c r="BAA8" s="487"/>
      <c r="BAB8" s="487"/>
      <c r="BAC8" s="487"/>
      <c r="BAD8" s="487"/>
      <c r="BAE8" s="487"/>
      <c r="BAF8" s="487"/>
      <c r="BAG8" s="487"/>
      <c r="BAH8" s="487"/>
      <c r="BAI8" s="487"/>
      <c r="BAJ8" s="487"/>
      <c r="BAK8" s="487"/>
      <c r="BAL8" s="487"/>
      <c r="BAM8" s="487"/>
      <c r="BAN8" s="487"/>
      <c r="BAO8" s="487"/>
      <c r="BAP8" s="487"/>
      <c r="BAQ8" s="487"/>
      <c r="BAR8" s="487"/>
      <c r="BAS8" s="487"/>
      <c r="BAT8" s="487"/>
      <c r="BAU8" s="487"/>
      <c r="BAV8" s="487"/>
      <c r="BAW8" s="487"/>
      <c r="BAX8" s="487"/>
      <c r="BAY8" s="487"/>
      <c r="BAZ8" s="487"/>
      <c r="BBA8" s="487"/>
      <c r="BBB8" s="487"/>
      <c r="BBC8" s="487"/>
      <c r="BBD8" s="487"/>
      <c r="BBE8" s="487"/>
      <c r="BBF8" s="487"/>
      <c r="BBG8" s="487"/>
      <c r="BBH8" s="487"/>
      <c r="BBI8" s="487"/>
      <c r="BBJ8" s="487"/>
      <c r="BBK8" s="487"/>
      <c r="BBL8" s="487"/>
      <c r="BBM8" s="487"/>
      <c r="BBN8" s="487"/>
      <c r="BBO8" s="487"/>
      <c r="BBP8" s="487"/>
      <c r="BBQ8" s="487"/>
      <c r="BBR8" s="487"/>
      <c r="BBS8" s="487"/>
      <c r="BBT8" s="487"/>
      <c r="BBU8" s="487"/>
      <c r="BBV8" s="487"/>
      <c r="BBW8" s="487"/>
      <c r="BBX8" s="487"/>
      <c r="BBY8" s="487"/>
      <c r="BBZ8" s="487"/>
      <c r="BCA8" s="487"/>
      <c r="BCB8" s="487"/>
      <c r="BCC8" s="487"/>
      <c r="BCD8" s="487"/>
      <c r="BCE8" s="487"/>
      <c r="BCF8" s="487"/>
      <c r="BCG8" s="487"/>
      <c r="BCH8" s="487"/>
      <c r="BCI8" s="487"/>
      <c r="BCJ8" s="487"/>
      <c r="BCK8" s="487"/>
      <c r="BCL8" s="487"/>
      <c r="BCM8" s="487"/>
      <c r="BCN8" s="487"/>
      <c r="BCO8" s="487"/>
      <c r="BCP8" s="487"/>
      <c r="BCQ8" s="487"/>
      <c r="BCR8" s="487"/>
      <c r="BCS8" s="487"/>
      <c r="BCT8" s="487"/>
      <c r="BCU8" s="487"/>
      <c r="BCV8" s="487"/>
      <c r="BCW8" s="487"/>
      <c r="BCX8" s="487"/>
      <c r="BCY8" s="487"/>
      <c r="BCZ8" s="487"/>
      <c r="BDA8" s="487"/>
      <c r="BDB8" s="487"/>
      <c r="BDC8" s="487"/>
      <c r="BDD8" s="487"/>
      <c r="BDE8" s="487"/>
      <c r="BDF8" s="487"/>
      <c r="BDG8" s="487"/>
      <c r="BDH8" s="487"/>
      <c r="BDI8" s="487"/>
      <c r="BDJ8" s="487"/>
      <c r="BDK8" s="487"/>
      <c r="BDL8" s="487"/>
      <c r="BDM8" s="487"/>
      <c r="BDN8" s="487"/>
      <c r="BDO8" s="487"/>
      <c r="BDP8" s="487"/>
      <c r="BDQ8" s="487"/>
      <c r="BDR8" s="487"/>
      <c r="BDS8" s="487"/>
      <c r="BDT8" s="487"/>
      <c r="BDU8" s="487"/>
      <c r="BDV8" s="487"/>
      <c r="BDW8" s="487"/>
      <c r="BDX8" s="487"/>
      <c r="BDY8" s="487"/>
      <c r="BDZ8" s="487"/>
      <c r="BEA8" s="487"/>
      <c r="BEB8" s="487"/>
      <c r="BEC8" s="487"/>
      <c r="BED8" s="487"/>
      <c r="BEE8" s="487"/>
      <c r="BEF8" s="487"/>
      <c r="BEG8" s="487"/>
      <c r="BEH8" s="487"/>
      <c r="BEI8" s="487"/>
      <c r="BEJ8" s="487"/>
      <c r="BEK8" s="487"/>
      <c r="BEL8" s="487"/>
      <c r="BEM8" s="487"/>
      <c r="BEN8" s="487"/>
      <c r="BEO8" s="487"/>
      <c r="BEP8" s="487"/>
      <c r="BEQ8" s="487"/>
      <c r="BER8" s="487"/>
      <c r="BES8" s="487"/>
      <c r="BET8" s="487"/>
      <c r="BEU8" s="487"/>
      <c r="BEV8" s="487"/>
      <c r="BEW8" s="487"/>
      <c r="BEX8" s="487"/>
      <c r="BEY8" s="487"/>
      <c r="BEZ8" s="487"/>
      <c r="BFA8" s="487"/>
      <c r="BFB8" s="487"/>
      <c r="BFC8" s="487"/>
      <c r="BFD8" s="487"/>
      <c r="BFE8" s="487"/>
      <c r="BFF8" s="487"/>
      <c r="BFG8" s="487"/>
      <c r="BFH8" s="487"/>
      <c r="BFI8" s="487"/>
      <c r="BFJ8" s="487"/>
      <c r="BFK8" s="487"/>
      <c r="BFL8" s="487"/>
      <c r="BFM8" s="487"/>
      <c r="BFN8" s="487"/>
      <c r="BFO8" s="487"/>
      <c r="BFP8" s="487"/>
      <c r="BFQ8" s="487"/>
      <c r="BFR8" s="487"/>
      <c r="BFS8" s="487"/>
      <c r="BFT8" s="487"/>
      <c r="BFU8" s="487"/>
      <c r="BFV8" s="487"/>
      <c r="BFW8" s="487"/>
      <c r="BFX8" s="487"/>
      <c r="BFY8" s="487"/>
      <c r="BFZ8" s="487"/>
      <c r="BGA8" s="487"/>
      <c r="BGB8" s="487"/>
      <c r="BGC8" s="487"/>
      <c r="BGD8" s="487"/>
      <c r="BGE8" s="487"/>
      <c r="BGF8" s="487"/>
      <c r="BGG8" s="487"/>
      <c r="BGH8" s="487"/>
      <c r="BGI8" s="487"/>
      <c r="BGJ8" s="487"/>
      <c r="BGK8" s="487"/>
      <c r="BGL8" s="487"/>
      <c r="BGM8" s="487"/>
      <c r="BGN8" s="487"/>
      <c r="BGO8" s="487"/>
      <c r="BGP8" s="487"/>
      <c r="BGQ8" s="487"/>
      <c r="BGR8" s="487"/>
      <c r="BGS8" s="487"/>
      <c r="BGT8" s="487"/>
      <c r="BGU8" s="487"/>
      <c r="BGV8" s="487"/>
      <c r="BGW8" s="487"/>
      <c r="BGX8" s="487"/>
      <c r="BGY8" s="487"/>
      <c r="BGZ8" s="487"/>
      <c r="BHA8" s="487"/>
      <c r="BHB8" s="487"/>
      <c r="BHC8" s="487"/>
      <c r="BHD8" s="487"/>
      <c r="BHE8" s="487"/>
      <c r="BHF8" s="487"/>
      <c r="BHG8" s="487"/>
      <c r="BHH8" s="487"/>
      <c r="BHI8" s="487"/>
      <c r="BHJ8" s="487"/>
      <c r="BHK8" s="487"/>
      <c r="BHL8" s="487"/>
      <c r="BHM8" s="487"/>
      <c r="BHN8" s="487"/>
      <c r="BHO8" s="487"/>
      <c r="BHP8" s="487"/>
      <c r="BHQ8" s="487"/>
      <c r="BHR8" s="487"/>
      <c r="BHS8" s="487"/>
      <c r="BHT8" s="487"/>
      <c r="BHU8" s="487"/>
      <c r="BHV8" s="487"/>
      <c r="BHW8" s="487"/>
      <c r="BHX8" s="487"/>
      <c r="BHY8" s="487"/>
      <c r="BHZ8" s="487"/>
      <c r="BIA8" s="487"/>
      <c r="BIB8" s="487"/>
      <c r="BIC8" s="487"/>
      <c r="BID8" s="487"/>
      <c r="BIE8" s="487"/>
      <c r="BIF8" s="487"/>
      <c r="BIG8" s="487"/>
      <c r="BIH8" s="487"/>
      <c r="BII8" s="487"/>
      <c r="BIJ8" s="487"/>
      <c r="BIK8" s="487"/>
      <c r="BIL8" s="487"/>
      <c r="BIM8" s="487"/>
      <c r="BIN8" s="487"/>
      <c r="BIO8" s="487"/>
      <c r="BIP8" s="487"/>
      <c r="BIQ8" s="487"/>
      <c r="BIR8" s="487"/>
      <c r="BIS8" s="487"/>
      <c r="BIT8" s="487"/>
      <c r="BIU8" s="487"/>
      <c r="BIV8" s="487"/>
      <c r="BIW8" s="487"/>
      <c r="BIX8" s="487"/>
      <c r="BIY8" s="487"/>
      <c r="BIZ8" s="487"/>
      <c r="BJA8" s="487"/>
      <c r="BJB8" s="487"/>
      <c r="BJC8" s="487"/>
      <c r="BJD8" s="487"/>
      <c r="BJE8" s="487"/>
      <c r="BJF8" s="487"/>
      <c r="BJG8" s="487"/>
      <c r="BJH8" s="487"/>
      <c r="BJI8" s="487"/>
      <c r="BJJ8" s="487"/>
      <c r="BJK8" s="487"/>
      <c r="BJL8" s="487"/>
      <c r="BJM8" s="487"/>
      <c r="BJN8" s="487"/>
      <c r="BJO8" s="487"/>
      <c r="BJP8" s="487"/>
      <c r="BJQ8" s="487"/>
      <c r="BJR8" s="487"/>
      <c r="BJS8" s="487"/>
      <c r="BJT8" s="487"/>
      <c r="BJU8" s="487"/>
      <c r="BJV8" s="487"/>
      <c r="BJW8" s="487"/>
      <c r="BJX8" s="487"/>
      <c r="BJY8" s="487"/>
      <c r="BJZ8" s="487"/>
      <c r="BKA8" s="487"/>
      <c r="BKB8" s="487"/>
      <c r="BKC8" s="487"/>
      <c r="BKD8" s="487"/>
      <c r="BKE8" s="487"/>
      <c r="BKF8" s="487"/>
      <c r="BKG8" s="487"/>
      <c r="BKH8" s="487"/>
      <c r="BKI8" s="487"/>
      <c r="BKJ8" s="487"/>
      <c r="BKK8" s="487"/>
      <c r="BKL8" s="487"/>
      <c r="BKM8" s="487"/>
      <c r="BKN8" s="487"/>
      <c r="BKO8" s="487"/>
      <c r="BKP8" s="487"/>
      <c r="BKQ8" s="487"/>
      <c r="BKR8" s="487"/>
      <c r="BKS8" s="487"/>
      <c r="BKT8" s="487"/>
      <c r="BKU8" s="487"/>
      <c r="BKV8" s="487"/>
      <c r="BKW8" s="487"/>
      <c r="BKX8" s="487"/>
      <c r="BKY8" s="487"/>
      <c r="BKZ8" s="487"/>
      <c r="BLA8" s="487"/>
      <c r="BLB8" s="487"/>
      <c r="BLC8" s="487"/>
      <c r="BLD8" s="487"/>
      <c r="BLE8" s="487"/>
      <c r="BLF8" s="487"/>
      <c r="BLG8" s="487"/>
      <c r="BLH8" s="487"/>
      <c r="BLI8" s="487"/>
      <c r="BLJ8" s="487"/>
      <c r="BLK8" s="487"/>
      <c r="BLL8" s="487"/>
      <c r="BLM8" s="487"/>
      <c r="BLN8" s="487"/>
      <c r="BLO8" s="487"/>
      <c r="BLP8" s="487"/>
      <c r="BLQ8" s="487"/>
      <c r="BLR8" s="487"/>
      <c r="BLS8" s="487"/>
      <c r="BLT8" s="487"/>
      <c r="BLU8" s="487"/>
      <c r="BLV8" s="487"/>
      <c r="BLW8" s="487"/>
      <c r="BLX8" s="487"/>
      <c r="BLY8" s="487"/>
      <c r="BLZ8" s="487"/>
      <c r="BMA8" s="487"/>
      <c r="BMB8" s="487"/>
      <c r="BMC8" s="487"/>
      <c r="BMD8" s="487"/>
      <c r="BME8" s="487"/>
      <c r="BMF8" s="487"/>
      <c r="BMG8" s="487"/>
      <c r="BMH8" s="487"/>
      <c r="BMI8" s="487"/>
      <c r="BMJ8" s="487"/>
      <c r="BMK8" s="487"/>
      <c r="BML8" s="487"/>
      <c r="BMM8" s="487"/>
      <c r="BMN8" s="487"/>
      <c r="BMO8" s="487"/>
      <c r="BMP8" s="487"/>
      <c r="BMQ8" s="487"/>
      <c r="BMR8" s="487"/>
      <c r="BMS8" s="487"/>
      <c r="BMT8" s="487"/>
      <c r="BMU8" s="487"/>
      <c r="BMV8" s="487"/>
      <c r="BMW8" s="487"/>
      <c r="BMX8" s="487"/>
      <c r="BMY8" s="487"/>
      <c r="BMZ8" s="487"/>
      <c r="BNA8" s="487"/>
      <c r="BNB8" s="487"/>
      <c r="BNC8" s="487"/>
      <c r="BND8" s="487"/>
      <c r="BNE8" s="487"/>
      <c r="BNF8" s="487"/>
      <c r="BNG8" s="487"/>
      <c r="BNH8" s="487"/>
      <c r="BNI8" s="487"/>
      <c r="BNJ8" s="487"/>
      <c r="BNK8" s="487"/>
      <c r="BNL8" s="487"/>
      <c r="BNM8" s="487"/>
      <c r="BNN8" s="487"/>
      <c r="BNO8" s="487"/>
      <c r="BNP8" s="487"/>
      <c r="BNQ8" s="487"/>
      <c r="BNR8" s="487"/>
      <c r="BNS8" s="487"/>
      <c r="BNT8" s="487"/>
      <c r="BNU8" s="487"/>
      <c r="BNV8" s="487"/>
      <c r="BNW8" s="487"/>
      <c r="BNX8" s="487"/>
      <c r="BNY8" s="487"/>
      <c r="BNZ8" s="487"/>
      <c r="BOA8" s="487"/>
      <c r="BOB8" s="487"/>
      <c r="BOC8" s="487"/>
      <c r="BOD8" s="487"/>
      <c r="BOE8" s="487"/>
      <c r="BOF8" s="487"/>
      <c r="BOG8" s="487"/>
      <c r="BOH8" s="487"/>
      <c r="BOI8" s="487"/>
      <c r="BOJ8" s="487"/>
      <c r="BOK8" s="487"/>
      <c r="BOL8" s="487"/>
      <c r="BOM8" s="487"/>
      <c r="BON8" s="487"/>
      <c r="BOO8" s="487"/>
      <c r="BOP8" s="487"/>
      <c r="BOQ8" s="487"/>
      <c r="BOR8" s="487"/>
      <c r="BOS8" s="487"/>
      <c r="BOT8" s="487"/>
      <c r="BOU8" s="487"/>
      <c r="BOV8" s="487"/>
      <c r="BOW8" s="487"/>
      <c r="BOX8" s="487"/>
      <c r="BOY8" s="487"/>
      <c r="BOZ8" s="487"/>
      <c r="BPA8" s="487"/>
      <c r="BPB8" s="487"/>
      <c r="BPC8" s="487"/>
      <c r="BPD8" s="487"/>
      <c r="BPE8" s="487"/>
      <c r="BPF8" s="487"/>
      <c r="BPG8" s="487"/>
      <c r="BPH8" s="487"/>
      <c r="BPI8" s="487"/>
      <c r="BPJ8" s="487"/>
      <c r="BPK8" s="487"/>
      <c r="BPL8" s="487"/>
      <c r="BPM8" s="487"/>
      <c r="BPN8" s="487"/>
      <c r="BPO8" s="487"/>
      <c r="BPP8" s="487"/>
      <c r="BPQ8" s="487"/>
      <c r="BPR8" s="487"/>
      <c r="BPS8" s="487"/>
      <c r="BPT8" s="487"/>
      <c r="BPU8" s="487"/>
      <c r="BPV8" s="487"/>
      <c r="BPW8" s="487"/>
      <c r="BPX8" s="487"/>
      <c r="BPY8" s="487"/>
      <c r="BPZ8" s="487"/>
      <c r="BQA8" s="487"/>
      <c r="BQB8" s="487"/>
      <c r="BQC8" s="487"/>
      <c r="BQD8" s="487"/>
      <c r="BQE8" s="487"/>
      <c r="BQF8" s="487"/>
      <c r="BQG8" s="487"/>
      <c r="BQH8" s="487"/>
      <c r="BQI8" s="487"/>
      <c r="BQJ8" s="487"/>
      <c r="BQK8" s="487"/>
      <c r="BQL8" s="487"/>
      <c r="BQM8" s="487"/>
      <c r="BQN8" s="487"/>
      <c r="BQO8" s="487"/>
      <c r="BQP8" s="487"/>
      <c r="BQQ8" s="487"/>
      <c r="BQR8" s="487"/>
      <c r="BQS8" s="487"/>
      <c r="BQT8" s="487"/>
      <c r="BQU8" s="487"/>
      <c r="BQV8" s="487"/>
      <c r="BQW8" s="487"/>
      <c r="BQX8" s="487"/>
      <c r="BQY8" s="487"/>
      <c r="BQZ8" s="487"/>
      <c r="BRA8" s="487"/>
      <c r="BRB8" s="487"/>
      <c r="BRC8" s="487"/>
      <c r="BRD8" s="487"/>
      <c r="BRE8" s="487"/>
      <c r="BRF8" s="487"/>
      <c r="BRG8" s="487"/>
      <c r="BRH8" s="487"/>
      <c r="BRI8" s="487"/>
      <c r="BRJ8" s="487"/>
      <c r="BRK8" s="487"/>
      <c r="BRL8" s="487"/>
      <c r="BRM8" s="487"/>
      <c r="BRN8" s="487"/>
      <c r="BRO8" s="487"/>
      <c r="BRP8" s="487"/>
      <c r="BRQ8" s="487"/>
      <c r="BRR8" s="487"/>
      <c r="BRS8" s="487"/>
      <c r="BRT8" s="487"/>
      <c r="BRU8" s="487"/>
      <c r="BRV8" s="487"/>
      <c r="BRW8" s="487"/>
      <c r="BRX8" s="487"/>
      <c r="BRY8" s="487"/>
      <c r="BRZ8" s="487"/>
      <c r="BSA8" s="487"/>
      <c r="BSB8" s="487"/>
      <c r="BSC8" s="487"/>
      <c r="BSD8" s="487"/>
      <c r="BSE8" s="487"/>
      <c r="BSF8" s="487"/>
      <c r="BSG8" s="487"/>
      <c r="BSH8" s="487"/>
      <c r="BSI8" s="487"/>
      <c r="BSJ8" s="487"/>
      <c r="BSK8" s="487"/>
      <c r="BSL8" s="487"/>
      <c r="BSM8" s="487"/>
      <c r="BSN8" s="487"/>
      <c r="BSO8" s="487"/>
      <c r="BSP8" s="487"/>
      <c r="BSQ8" s="487"/>
      <c r="BSR8" s="487"/>
      <c r="BSS8" s="487"/>
      <c r="BST8" s="487"/>
      <c r="BSU8" s="487"/>
      <c r="BSV8" s="487"/>
      <c r="BSW8" s="487"/>
      <c r="BSX8" s="487"/>
      <c r="BSY8" s="487"/>
      <c r="BSZ8" s="487"/>
      <c r="BTA8" s="487"/>
      <c r="BTB8" s="487"/>
      <c r="BTC8" s="487"/>
      <c r="BTD8" s="487"/>
      <c r="BTE8" s="487"/>
      <c r="BTF8" s="487"/>
      <c r="BTG8" s="487"/>
      <c r="BTH8" s="487"/>
      <c r="BTI8" s="487"/>
      <c r="BTJ8" s="487"/>
      <c r="BTK8" s="487"/>
      <c r="BTL8" s="487"/>
      <c r="BTM8" s="487"/>
      <c r="BTN8" s="487"/>
      <c r="BTO8" s="487"/>
      <c r="BTP8" s="487"/>
      <c r="BTQ8" s="487"/>
      <c r="BTR8" s="487"/>
      <c r="BTS8" s="487"/>
      <c r="BTT8" s="487"/>
      <c r="BTU8" s="487"/>
      <c r="BTV8" s="487"/>
      <c r="BTW8" s="487"/>
      <c r="BTX8" s="487"/>
      <c r="BTY8" s="487"/>
      <c r="BTZ8" s="487"/>
      <c r="BUA8" s="487"/>
      <c r="BUB8" s="487"/>
      <c r="BUC8" s="487"/>
      <c r="BUD8" s="487"/>
      <c r="BUE8" s="487"/>
      <c r="BUF8" s="487"/>
      <c r="BUG8" s="487"/>
      <c r="BUH8" s="487"/>
      <c r="BUI8" s="487"/>
      <c r="BUJ8" s="487"/>
      <c r="BUK8" s="487"/>
      <c r="BUL8" s="487"/>
      <c r="BUM8" s="487"/>
      <c r="BUN8" s="487"/>
      <c r="BUO8" s="487"/>
      <c r="BUP8" s="487"/>
      <c r="BUQ8" s="487"/>
      <c r="BUR8" s="487"/>
      <c r="BUS8" s="487"/>
      <c r="BUT8" s="487"/>
      <c r="BUU8" s="487"/>
      <c r="BUV8" s="487"/>
      <c r="BUW8" s="487"/>
      <c r="BUX8" s="487"/>
      <c r="BUY8" s="487"/>
      <c r="BUZ8" s="487"/>
      <c r="BVA8" s="487"/>
      <c r="BVB8" s="487"/>
      <c r="BVC8" s="487"/>
      <c r="BVD8" s="487"/>
      <c r="BVE8" s="487"/>
      <c r="BVF8" s="487"/>
      <c r="BVG8" s="487"/>
      <c r="BVH8" s="487"/>
      <c r="BVI8" s="487"/>
      <c r="BVJ8" s="487"/>
      <c r="BVK8" s="487"/>
      <c r="BVL8" s="487"/>
      <c r="BVM8" s="487"/>
      <c r="BVN8" s="487"/>
      <c r="BVO8" s="487"/>
      <c r="BVP8" s="487"/>
      <c r="BVQ8" s="487"/>
      <c r="BVR8" s="487"/>
      <c r="BVS8" s="487"/>
      <c r="BVT8" s="487"/>
      <c r="BVU8" s="487"/>
      <c r="BVV8" s="487"/>
      <c r="BVW8" s="487"/>
      <c r="BVX8" s="487"/>
      <c r="BVY8" s="487"/>
      <c r="BVZ8" s="487"/>
      <c r="BWA8" s="487"/>
      <c r="BWB8" s="487"/>
      <c r="BWC8" s="487"/>
      <c r="BWD8" s="487"/>
      <c r="BWE8" s="487"/>
      <c r="BWF8" s="487"/>
      <c r="BWG8" s="487"/>
      <c r="BWH8" s="487"/>
      <c r="BWI8" s="487"/>
      <c r="BWJ8" s="487"/>
      <c r="BWK8" s="487"/>
      <c r="BWL8" s="487"/>
      <c r="BWM8" s="487"/>
      <c r="BWN8" s="487"/>
      <c r="BWO8" s="487"/>
      <c r="BWP8" s="487"/>
      <c r="BWQ8" s="487"/>
      <c r="BWR8" s="487"/>
      <c r="BWS8" s="487"/>
      <c r="BWT8" s="487"/>
      <c r="BWU8" s="487"/>
      <c r="BWV8" s="487"/>
      <c r="BWW8" s="487"/>
      <c r="BWX8" s="487"/>
      <c r="BWY8" s="487"/>
      <c r="BWZ8" s="487"/>
      <c r="BXA8" s="487"/>
      <c r="BXB8" s="487"/>
      <c r="BXC8" s="487"/>
      <c r="BXD8" s="487"/>
      <c r="BXE8" s="487"/>
      <c r="BXF8" s="487"/>
      <c r="BXG8" s="487"/>
      <c r="BXH8" s="487"/>
      <c r="BXI8" s="487"/>
      <c r="BXJ8" s="487"/>
      <c r="BXK8" s="487"/>
      <c r="BXL8" s="487"/>
      <c r="BXM8" s="487"/>
      <c r="BXN8" s="487"/>
      <c r="BXO8" s="487"/>
      <c r="BXP8" s="487"/>
      <c r="BXQ8" s="487"/>
      <c r="BXR8" s="487"/>
      <c r="BXS8" s="487"/>
      <c r="BXT8" s="487"/>
      <c r="BXU8" s="487"/>
      <c r="BXV8" s="487"/>
      <c r="BXW8" s="487"/>
      <c r="BXX8" s="487"/>
      <c r="BXY8" s="487"/>
      <c r="BXZ8" s="487"/>
      <c r="BYA8" s="487"/>
      <c r="BYB8" s="487"/>
      <c r="BYC8" s="487"/>
      <c r="BYD8" s="487"/>
      <c r="BYE8" s="487"/>
      <c r="BYF8" s="487"/>
      <c r="BYG8" s="487"/>
      <c r="BYH8" s="487"/>
      <c r="BYI8" s="487"/>
      <c r="BYJ8" s="487"/>
      <c r="BYK8" s="487"/>
      <c r="BYL8" s="487"/>
      <c r="BYM8" s="487"/>
      <c r="BYN8" s="487"/>
      <c r="BYO8" s="487"/>
      <c r="BYP8" s="487"/>
      <c r="BYQ8" s="487"/>
      <c r="BYR8" s="487"/>
      <c r="BYS8" s="487"/>
      <c r="BYT8" s="487"/>
      <c r="BYU8" s="487"/>
      <c r="BYV8" s="487"/>
      <c r="BYW8" s="487"/>
      <c r="BYX8" s="487"/>
      <c r="BYY8" s="487"/>
      <c r="BYZ8" s="487"/>
      <c r="BZA8" s="487"/>
      <c r="BZB8" s="487"/>
      <c r="BZC8" s="487"/>
      <c r="BZD8" s="487"/>
      <c r="BZE8" s="487"/>
      <c r="BZF8" s="487"/>
      <c r="BZG8" s="487"/>
      <c r="BZH8" s="487"/>
      <c r="BZI8" s="487"/>
      <c r="BZJ8" s="487"/>
      <c r="BZK8" s="487"/>
      <c r="BZL8" s="487"/>
      <c r="BZM8" s="487"/>
      <c r="BZN8" s="487"/>
      <c r="BZO8" s="487"/>
      <c r="BZP8" s="487"/>
      <c r="BZQ8" s="487"/>
      <c r="BZR8" s="487"/>
      <c r="BZS8" s="487"/>
      <c r="BZT8" s="487"/>
      <c r="BZU8" s="487"/>
      <c r="BZV8" s="487"/>
      <c r="BZW8" s="487"/>
      <c r="BZX8" s="487"/>
      <c r="BZY8" s="487"/>
      <c r="BZZ8" s="487"/>
      <c r="CAA8" s="487"/>
      <c r="CAB8" s="487"/>
      <c r="CAC8" s="487"/>
      <c r="CAD8" s="487"/>
      <c r="CAE8" s="487"/>
      <c r="CAF8" s="487"/>
      <c r="CAG8" s="487"/>
      <c r="CAH8" s="487"/>
      <c r="CAI8" s="487"/>
      <c r="CAJ8" s="487"/>
      <c r="CAK8" s="487"/>
      <c r="CAL8" s="487"/>
      <c r="CAM8" s="487"/>
      <c r="CAN8" s="487"/>
      <c r="CAO8" s="487"/>
      <c r="CAP8" s="487"/>
      <c r="CAQ8" s="487"/>
      <c r="CAR8" s="487"/>
      <c r="CAS8" s="487"/>
      <c r="CAT8" s="487"/>
      <c r="CAU8" s="487"/>
      <c r="CAV8" s="487"/>
      <c r="CAW8" s="487"/>
      <c r="CAX8" s="487"/>
      <c r="CAY8" s="487"/>
      <c r="CAZ8" s="487"/>
      <c r="CBA8" s="487"/>
      <c r="CBB8" s="487"/>
      <c r="CBC8" s="487"/>
      <c r="CBD8" s="487"/>
      <c r="CBE8" s="487"/>
      <c r="CBF8" s="487"/>
      <c r="CBG8" s="487"/>
      <c r="CBH8" s="487"/>
      <c r="CBI8" s="487"/>
      <c r="CBJ8" s="487"/>
      <c r="CBK8" s="487"/>
      <c r="CBL8" s="487"/>
      <c r="CBM8" s="487"/>
      <c r="CBN8" s="487"/>
      <c r="CBO8" s="487"/>
      <c r="CBP8" s="487"/>
      <c r="CBQ8" s="487"/>
      <c r="CBR8" s="487"/>
      <c r="CBS8" s="487"/>
      <c r="CBT8" s="487"/>
      <c r="CBU8" s="487"/>
      <c r="CBV8" s="487"/>
      <c r="CBW8" s="487"/>
      <c r="CBX8" s="487"/>
      <c r="CBY8" s="487"/>
      <c r="CBZ8" s="487"/>
      <c r="CCA8" s="487"/>
      <c r="CCB8" s="487"/>
      <c r="CCC8" s="487"/>
      <c r="CCD8" s="487"/>
      <c r="CCE8" s="487"/>
      <c r="CCF8" s="487"/>
      <c r="CCG8" s="487"/>
      <c r="CCH8" s="487"/>
      <c r="CCI8" s="487"/>
      <c r="CCJ8" s="487"/>
      <c r="CCK8" s="487"/>
      <c r="CCL8" s="487"/>
      <c r="CCM8" s="487"/>
      <c r="CCN8" s="487"/>
      <c r="CCO8" s="487"/>
      <c r="CCP8" s="487"/>
      <c r="CCQ8" s="487"/>
      <c r="CCR8" s="487"/>
      <c r="CCS8" s="487"/>
      <c r="CCT8" s="487"/>
      <c r="CCU8" s="487"/>
      <c r="CCV8" s="487"/>
      <c r="CCW8" s="487"/>
      <c r="CCX8" s="487"/>
      <c r="CCY8" s="487"/>
      <c r="CCZ8" s="487"/>
      <c r="CDA8" s="487"/>
      <c r="CDB8" s="487"/>
      <c r="CDC8" s="487"/>
      <c r="CDD8" s="487"/>
      <c r="CDE8" s="487"/>
      <c r="CDF8" s="487"/>
      <c r="CDG8" s="487"/>
      <c r="CDH8" s="487"/>
      <c r="CDI8" s="487"/>
      <c r="CDJ8" s="487"/>
      <c r="CDK8" s="487"/>
      <c r="CDL8" s="487"/>
      <c r="CDM8" s="487"/>
      <c r="CDN8" s="487"/>
      <c r="CDO8" s="487"/>
      <c r="CDP8" s="487"/>
      <c r="CDQ8" s="487"/>
      <c r="CDR8" s="487"/>
      <c r="CDS8" s="487"/>
      <c r="CDT8" s="487"/>
      <c r="CDU8" s="487"/>
      <c r="CDV8" s="487"/>
      <c r="CDW8" s="487"/>
      <c r="CDX8" s="487"/>
      <c r="CDY8" s="487"/>
      <c r="CDZ8" s="487"/>
      <c r="CEA8" s="487"/>
      <c r="CEB8" s="487"/>
      <c r="CEC8" s="487"/>
      <c r="CED8" s="487"/>
      <c r="CEE8" s="487"/>
      <c r="CEF8" s="487"/>
      <c r="CEG8" s="487"/>
      <c r="CEH8" s="487"/>
      <c r="CEI8" s="487"/>
      <c r="CEJ8" s="487"/>
      <c r="CEK8" s="487"/>
      <c r="CEL8" s="487"/>
      <c r="CEM8" s="487"/>
      <c r="CEN8" s="487"/>
      <c r="CEO8" s="487"/>
      <c r="CEP8" s="487"/>
      <c r="CEQ8" s="487"/>
      <c r="CER8" s="487"/>
      <c r="CES8" s="487"/>
      <c r="CET8" s="487"/>
      <c r="CEU8" s="487"/>
      <c r="CEV8" s="487"/>
      <c r="CEW8" s="487"/>
      <c r="CEX8" s="487"/>
      <c r="CEY8" s="487"/>
      <c r="CEZ8" s="487"/>
      <c r="CFA8" s="487"/>
      <c r="CFB8" s="487"/>
      <c r="CFC8" s="487"/>
      <c r="CFD8" s="487"/>
      <c r="CFE8" s="487"/>
      <c r="CFF8" s="487"/>
      <c r="CFG8" s="487"/>
      <c r="CFH8" s="487"/>
      <c r="CFI8" s="487"/>
      <c r="CFJ8" s="487"/>
      <c r="CFK8" s="487"/>
      <c r="CFL8" s="487"/>
      <c r="CFM8" s="487"/>
      <c r="CFN8" s="487"/>
      <c r="CFO8" s="487"/>
      <c r="CFP8" s="487"/>
      <c r="CFQ8" s="487"/>
      <c r="CFR8" s="487"/>
      <c r="CFS8" s="487"/>
      <c r="CFT8" s="487"/>
      <c r="CFU8" s="487"/>
      <c r="CFV8" s="487"/>
      <c r="CFW8" s="487"/>
      <c r="CFX8" s="487"/>
      <c r="CFY8" s="487"/>
      <c r="CFZ8" s="487"/>
      <c r="CGA8" s="487"/>
      <c r="CGB8" s="487"/>
      <c r="CGC8" s="487"/>
      <c r="CGD8" s="487"/>
      <c r="CGE8" s="487"/>
      <c r="CGF8" s="487"/>
      <c r="CGG8" s="487"/>
      <c r="CGH8" s="487"/>
      <c r="CGI8" s="487"/>
      <c r="CGJ8" s="487"/>
      <c r="CGK8" s="487"/>
      <c r="CGL8" s="487"/>
      <c r="CGM8" s="487"/>
      <c r="CGN8" s="487"/>
      <c r="CGO8" s="487"/>
      <c r="CGP8" s="487"/>
      <c r="CGQ8" s="487"/>
      <c r="CGR8" s="487"/>
      <c r="CGS8" s="487"/>
      <c r="CGT8" s="487"/>
      <c r="CGU8" s="487"/>
      <c r="CGV8" s="487"/>
      <c r="CGW8" s="487"/>
      <c r="CGX8" s="487"/>
      <c r="CGY8" s="487"/>
      <c r="CGZ8" s="487"/>
      <c r="CHA8" s="487"/>
      <c r="CHB8" s="487"/>
      <c r="CHC8" s="487"/>
      <c r="CHD8" s="487"/>
      <c r="CHE8" s="487"/>
      <c r="CHF8" s="487"/>
      <c r="CHG8" s="487"/>
      <c r="CHH8" s="487"/>
      <c r="CHI8" s="487"/>
      <c r="CHJ8" s="487"/>
      <c r="CHK8" s="487"/>
      <c r="CHL8" s="487"/>
      <c r="CHM8" s="487"/>
      <c r="CHN8" s="487"/>
      <c r="CHO8" s="487"/>
      <c r="CHP8" s="487"/>
      <c r="CHQ8" s="487"/>
      <c r="CHR8" s="487"/>
      <c r="CHS8" s="487"/>
      <c r="CHT8" s="487"/>
      <c r="CHU8" s="487"/>
      <c r="CHV8" s="487"/>
      <c r="CHW8" s="487"/>
      <c r="CHX8" s="487"/>
      <c r="CHY8" s="487"/>
      <c r="CHZ8" s="487"/>
      <c r="CIA8" s="487"/>
      <c r="CIB8" s="487"/>
      <c r="CIC8" s="487"/>
      <c r="CID8" s="487"/>
      <c r="CIE8" s="487"/>
      <c r="CIF8" s="487"/>
      <c r="CIG8" s="487"/>
      <c r="CIH8" s="487"/>
      <c r="CII8" s="487"/>
      <c r="CIJ8" s="487"/>
      <c r="CIK8" s="487"/>
      <c r="CIL8" s="487"/>
      <c r="CIM8" s="487"/>
      <c r="CIN8" s="487"/>
      <c r="CIO8" s="487"/>
      <c r="CIP8" s="487"/>
      <c r="CIQ8" s="487"/>
      <c r="CIR8" s="487"/>
      <c r="CIS8" s="487"/>
      <c r="CIT8" s="487"/>
      <c r="CIU8" s="487"/>
      <c r="CIV8" s="487"/>
      <c r="CIW8" s="487"/>
      <c r="CIX8" s="487"/>
      <c r="CIY8" s="487"/>
      <c r="CIZ8" s="487"/>
      <c r="CJA8" s="487"/>
      <c r="CJB8" s="487"/>
      <c r="CJC8" s="487"/>
      <c r="CJD8" s="487"/>
      <c r="CJE8" s="487"/>
      <c r="CJF8" s="487"/>
      <c r="CJG8" s="487"/>
      <c r="CJH8" s="487"/>
      <c r="CJI8" s="487"/>
      <c r="CJJ8" s="487"/>
      <c r="CJK8" s="487"/>
      <c r="CJL8" s="487"/>
      <c r="CJM8" s="487"/>
      <c r="CJN8" s="487"/>
      <c r="CJO8" s="487"/>
      <c r="CJP8" s="487"/>
      <c r="CJQ8" s="487"/>
      <c r="CJR8" s="487"/>
      <c r="CJS8" s="487"/>
      <c r="CJT8" s="487"/>
      <c r="CJU8" s="487"/>
      <c r="CJV8" s="487"/>
      <c r="CJW8" s="487"/>
      <c r="CJX8" s="487"/>
      <c r="CJY8" s="487"/>
      <c r="CJZ8" s="487"/>
      <c r="CKA8" s="487"/>
      <c r="CKB8" s="487"/>
      <c r="CKC8" s="487"/>
      <c r="CKD8" s="487"/>
      <c r="CKE8" s="487"/>
      <c r="CKF8" s="487"/>
      <c r="CKG8" s="487"/>
      <c r="CKH8" s="487"/>
      <c r="CKI8" s="487"/>
      <c r="CKJ8" s="487"/>
      <c r="CKK8" s="487"/>
      <c r="CKL8" s="487"/>
      <c r="CKM8" s="487"/>
      <c r="CKN8" s="487"/>
      <c r="CKO8" s="487"/>
      <c r="CKP8" s="487"/>
      <c r="CKQ8" s="487"/>
      <c r="CKR8" s="487"/>
      <c r="CKS8" s="487"/>
      <c r="CKT8" s="487"/>
      <c r="CKU8" s="487"/>
      <c r="CKV8" s="487"/>
      <c r="CKW8" s="487"/>
      <c r="CKX8" s="487"/>
      <c r="CKY8" s="487"/>
      <c r="CKZ8" s="487"/>
      <c r="CLA8" s="487"/>
      <c r="CLB8" s="487"/>
      <c r="CLC8" s="487"/>
      <c r="CLD8" s="487"/>
      <c r="CLE8" s="487"/>
      <c r="CLF8" s="487"/>
      <c r="CLG8" s="487"/>
      <c r="CLH8" s="487"/>
      <c r="CLI8" s="487"/>
      <c r="CLJ8" s="487"/>
      <c r="CLK8" s="487"/>
      <c r="CLL8" s="487"/>
      <c r="CLM8" s="487"/>
      <c r="CLN8" s="487"/>
      <c r="CLO8" s="487"/>
      <c r="CLP8" s="487"/>
      <c r="CLQ8" s="487"/>
      <c r="CLR8" s="487"/>
      <c r="CLS8" s="487"/>
      <c r="CLT8" s="487"/>
      <c r="CLU8" s="487"/>
      <c r="CLV8" s="487"/>
      <c r="CLW8" s="487"/>
      <c r="CLX8" s="487"/>
      <c r="CLY8" s="487"/>
      <c r="CLZ8" s="487"/>
      <c r="CMA8" s="487"/>
      <c r="CMB8" s="487"/>
      <c r="CMC8" s="487"/>
      <c r="CMD8" s="487"/>
      <c r="CME8" s="487"/>
      <c r="CMF8" s="487"/>
      <c r="CMG8" s="487"/>
      <c r="CMH8" s="487"/>
      <c r="CMI8" s="487"/>
      <c r="CMJ8" s="487"/>
      <c r="CMK8" s="487"/>
      <c r="CML8" s="487"/>
      <c r="CMM8" s="487"/>
      <c r="CMN8" s="487"/>
      <c r="CMO8" s="487"/>
      <c r="CMP8" s="487"/>
      <c r="CMQ8" s="487"/>
      <c r="CMR8" s="487"/>
      <c r="CMS8" s="487"/>
      <c r="CMT8" s="487"/>
      <c r="CMU8" s="487"/>
      <c r="CMV8" s="487"/>
      <c r="CMW8" s="487"/>
      <c r="CMX8" s="487"/>
      <c r="CMY8" s="487"/>
      <c r="CMZ8" s="487"/>
      <c r="CNA8" s="487"/>
      <c r="CNB8" s="487"/>
      <c r="CNC8" s="487"/>
      <c r="CND8" s="487"/>
      <c r="CNE8" s="487"/>
      <c r="CNF8" s="487"/>
      <c r="CNG8" s="487"/>
      <c r="CNH8" s="487"/>
      <c r="CNI8" s="487"/>
      <c r="CNJ8" s="487"/>
      <c r="CNK8" s="487"/>
      <c r="CNL8" s="487"/>
      <c r="CNM8" s="487"/>
      <c r="CNN8" s="487"/>
      <c r="CNO8" s="487"/>
      <c r="CNP8" s="487"/>
      <c r="CNQ8" s="487"/>
      <c r="CNR8" s="487"/>
      <c r="CNS8" s="487"/>
      <c r="CNT8" s="487"/>
      <c r="CNU8" s="487"/>
      <c r="CNV8" s="487"/>
      <c r="CNW8" s="487"/>
      <c r="CNX8" s="487"/>
      <c r="CNY8" s="487"/>
      <c r="CNZ8" s="487"/>
      <c r="COA8" s="487"/>
      <c r="COB8" s="487"/>
      <c r="COC8" s="487"/>
      <c r="COD8" s="487"/>
      <c r="COE8" s="487"/>
      <c r="COF8" s="487"/>
      <c r="COG8" s="487"/>
      <c r="COH8" s="487"/>
      <c r="COI8" s="487"/>
      <c r="COJ8" s="487"/>
      <c r="COK8" s="487"/>
      <c r="COL8" s="487"/>
      <c r="COM8" s="487"/>
      <c r="CON8" s="487"/>
      <c r="COO8" s="487"/>
      <c r="COP8" s="487"/>
      <c r="COQ8" s="487"/>
      <c r="COR8" s="487"/>
      <c r="COS8" s="487"/>
      <c r="COT8" s="487"/>
      <c r="COU8" s="487"/>
      <c r="COV8" s="487"/>
      <c r="COW8" s="487"/>
      <c r="COX8" s="487"/>
      <c r="COY8" s="487"/>
      <c r="COZ8" s="487"/>
      <c r="CPA8" s="487"/>
      <c r="CPB8" s="487"/>
      <c r="CPC8" s="487"/>
      <c r="CPD8" s="487"/>
      <c r="CPE8" s="487"/>
      <c r="CPF8" s="487"/>
      <c r="CPG8" s="487"/>
      <c r="CPH8" s="487"/>
      <c r="CPI8" s="487"/>
      <c r="CPJ8" s="487"/>
      <c r="CPK8" s="487"/>
      <c r="CPL8" s="487"/>
      <c r="CPM8" s="487"/>
      <c r="CPN8" s="487"/>
      <c r="CPO8" s="487"/>
      <c r="CPP8" s="487"/>
      <c r="CPQ8" s="487"/>
      <c r="CPR8" s="487"/>
      <c r="CPS8" s="487"/>
      <c r="CPT8" s="487"/>
      <c r="CPU8" s="487"/>
      <c r="CPV8" s="487"/>
      <c r="CPW8" s="487"/>
      <c r="CPX8" s="487"/>
      <c r="CPY8" s="487"/>
      <c r="CPZ8" s="487"/>
      <c r="CQA8" s="487"/>
      <c r="CQB8" s="487"/>
      <c r="CQC8" s="487"/>
      <c r="CQD8" s="487"/>
      <c r="CQE8" s="487"/>
      <c r="CQF8" s="487"/>
      <c r="CQG8" s="487"/>
      <c r="CQH8" s="487"/>
      <c r="CQI8" s="487"/>
      <c r="CQJ8" s="487"/>
      <c r="CQK8" s="487"/>
      <c r="CQL8" s="487"/>
      <c r="CQM8" s="487"/>
      <c r="CQN8" s="487"/>
      <c r="CQO8" s="487"/>
      <c r="CQP8" s="487"/>
      <c r="CQQ8" s="487"/>
      <c r="CQR8" s="487"/>
      <c r="CQS8" s="487"/>
      <c r="CQT8" s="487"/>
      <c r="CQU8" s="487"/>
      <c r="CQV8" s="487"/>
      <c r="CQW8" s="487"/>
      <c r="CQX8" s="487"/>
      <c r="CQY8" s="487"/>
      <c r="CQZ8" s="487"/>
      <c r="CRA8" s="487"/>
      <c r="CRB8" s="487"/>
      <c r="CRC8" s="487"/>
      <c r="CRD8" s="487"/>
      <c r="CRE8" s="487"/>
      <c r="CRF8" s="487"/>
      <c r="CRG8" s="487"/>
      <c r="CRH8" s="487"/>
      <c r="CRI8" s="487"/>
      <c r="CRJ8" s="487"/>
      <c r="CRK8" s="487"/>
      <c r="CRL8" s="487"/>
      <c r="CRM8" s="487"/>
      <c r="CRN8" s="487"/>
      <c r="CRO8" s="487"/>
      <c r="CRP8" s="487"/>
      <c r="CRQ8" s="487"/>
      <c r="CRR8" s="487"/>
      <c r="CRS8" s="487"/>
      <c r="CRT8" s="487"/>
      <c r="CRU8" s="487"/>
      <c r="CRV8" s="487"/>
      <c r="CRW8" s="487"/>
      <c r="CRX8" s="487"/>
      <c r="CRY8" s="487"/>
      <c r="CRZ8" s="487"/>
      <c r="CSA8" s="487"/>
      <c r="CSB8" s="487"/>
      <c r="CSC8" s="487"/>
      <c r="CSD8" s="487"/>
      <c r="CSE8" s="487"/>
      <c r="CSF8" s="487"/>
      <c r="CSG8" s="487"/>
      <c r="CSH8" s="487"/>
      <c r="CSI8" s="487"/>
      <c r="CSJ8" s="487"/>
      <c r="CSK8" s="487"/>
      <c r="CSL8" s="487"/>
      <c r="CSM8" s="487"/>
      <c r="CSN8" s="487"/>
      <c r="CSO8" s="487"/>
      <c r="CSP8" s="487"/>
      <c r="CSQ8" s="487"/>
      <c r="CSR8" s="487"/>
      <c r="CSS8" s="487"/>
      <c r="CST8" s="487"/>
      <c r="CSU8" s="487"/>
      <c r="CSV8" s="487"/>
      <c r="CSW8" s="487"/>
      <c r="CSX8" s="487"/>
      <c r="CSY8" s="487"/>
      <c r="CSZ8" s="487"/>
      <c r="CTA8" s="487"/>
      <c r="CTB8" s="487"/>
      <c r="CTC8" s="487"/>
      <c r="CTD8" s="487"/>
      <c r="CTE8" s="487"/>
      <c r="CTF8" s="487"/>
      <c r="CTG8" s="487"/>
      <c r="CTH8" s="487"/>
      <c r="CTI8" s="487"/>
      <c r="CTJ8" s="487"/>
      <c r="CTK8" s="487"/>
      <c r="CTL8" s="487"/>
      <c r="CTM8" s="487"/>
      <c r="CTN8" s="487"/>
      <c r="CTO8" s="487"/>
      <c r="CTP8" s="487"/>
      <c r="CTQ8" s="487"/>
      <c r="CTR8" s="487"/>
      <c r="CTS8" s="487"/>
      <c r="CTT8" s="487"/>
      <c r="CTU8" s="487"/>
      <c r="CTV8" s="487"/>
      <c r="CTW8" s="487"/>
      <c r="CTX8" s="487"/>
      <c r="CTY8" s="487"/>
      <c r="CTZ8" s="487"/>
      <c r="CUA8" s="487"/>
      <c r="CUB8" s="487"/>
      <c r="CUC8" s="487"/>
      <c r="CUD8" s="487"/>
      <c r="CUE8" s="487"/>
      <c r="CUF8" s="487"/>
      <c r="CUG8" s="487"/>
      <c r="CUH8" s="487"/>
      <c r="CUI8" s="487"/>
      <c r="CUJ8" s="487"/>
      <c r="CUK8" s="487"/>
      <c r="CUL8" s="487"/>
      <c r="CUM8" s="487"/>
      <c r="CUN8" s="487"/>
      <c r="CUO8" s="487"/>
      <c r="CUP8" s="487"/>
      <c r="CUQ8" s="487"/>
      <c r="CUR8" s="487"/>
      <c r="CUS8" s="487"/>
      <c r="CUT8" s="487"/>
      <c r="CUU8" s="487"/>
      <c r="CUV8" s="487"/>
      <c r="CUW8" s="487"/>
      <c r="CUX8" s="487"/>
      <c r="CUY8" s="487"/>
      <c r="CUZ8" s="487"/>
      <c r="CVA8" s="487"/>
      <c r="CVB8" s="487"/>
      <c r="CVC8" s="487"/>
      <c r="CVD8" s="487"/>
      <c r="CVE8" s="487"/>
      <c r="CVF8" s="487"/>
      <c r="CVG8" s="487"/>
      <c r="CVH8" s="487"/>
      <c r="CVI8" s="487"/>
      <c r="CVJ8" s="487"/>
      <c r="CVK8" s="487"/>
      <c r="CVL8" s="487"/>
      <c r="CVM8" s="487"/>
      <c r="CVN8" s="487"/>
      <c r="CVO8" s="487"/>
      <c r="CVP8" s="487"/>
      <c r="CVQ8" s="487"/>
      <c r="CVR8" s="487"/>
      <c r="CVS8" s="487"/>
      <c r="CVT8" s="487"/>
      <c r="CVU8" s="487"/>
      <c r="CVV8" s="487"/>
      <c r="CVW8" s="487"/>
      <c r="CVX8" s="487"/>
      <c r="CVY8" s="487"/>
      <c r="CVZ8" s="487"/>
      <c r="CWA8" s="487"/>
      <c r="CWB8" s="487"/>
      <c r="CWC8" s="487"/>
      <c r="CWD8" s="487"/>
      <c r="CWE8" s="487"/>
      <c r="CWF8" s="487"/>
      <c r="CWG8" s="487"/>
      <c r="CWH8" s="487"/>
      <c r="CWI8" s="487"/>
      <c r="CWJ8" s="487"/>
      <c r="CWK8" s="487"/>
      <c r="CWL8" s="487"/>
      <c r="CWM8" s="487"/>
      <c r="CWN8" s="487"/>
      <c r="CWO8" s="487"/>
      <c r="CWP8" s="487"/>
      <c r="CWQ8" s="487"/>
      <c r="CWR8" s="487"/>
      <c r="CWS8" s="487"/>
      <c r="CWT8" s="487"/>
      <c r="CWU8" s="487"/>
      <c r="CWV8" s="487"/>
      <c r="CWW8" s="487"/>
      <c r="CWX8" s="487"/>
      <c r="CWY8" s="487"/>
      <c r="CWZ8" s="487"/>
      <c r="CXA8" s="487"/>
      <c r="CXB8" s="487"/>
      <c r="CXC8" s="487"/>
      <c r="CXD8" s="487"/>
      <c r="CXE8" s="487"/>
      <c r="CXF8" s="487"/>
      <c r="CXG8" s="487"/>
      <c r="CXH8" s="487"/>
      <c r="CXI8" s="487"/>
      <c r="CXJ8" s="487"/>
      <c r="CXK8" s="487"/>
      <c r="CXL8" s="487"/>
      <c r="CXM8" s="487"/>
      <c r="CXN8" s="487"/>
      <c r="CXO8" s="487"/>
      <c r="CXP8" s="487"/>
      <c r="CXQ8" s="487"/>
      <c r="CXR8" s="487"/>
      <c r="CXS8" s="487"/>
      <c r="CXT8" s="487"/>
      <c r="CXU8" s="487"/>
      <c r="CXV8" s="487"/>
      <c r="CXW8" s="487"/>
      <c r="CXX8" s="487"/>
      <c r="CXY8" s="487"/>
      <c r="CXZ8" s="487"/>
      <c r="CYA8" s="487"/>
      <c r="CYB8" s="487"/>
      <c r="CYC8" s="487"/>
      <c r="CYD8" s="487"/>
      <c r="CYE8" s="487"/>
      <c r="CYF8" s="487"/>
      <c r="CYG8" s="487"/>
      <c r="CYH8" s="487"/>
      <c r="CYI8" s="487"/>
      <c r="CYJ8" s="487"/>
      <c r="CYK8" s="487"/>
      <c r="CYL8" s="487"/>
      <c r="CYM8" s="487"/>
      <c r="CYN8" s="487"/>
      <c r="CYO8" s="487"/>
      <c r="CYP8" s="487"/>
      <c r="CYQ8" s="487"/>
      <c r="CYR8" s="487"/>
      <c r="CYS8" s="487"/>
      <c r="CYT8" s="487"/>
      <c r="CYU8" s="487"/>
      <c r="CYV8" s="487"/>
      <c r="CYW8" s="487"/>
      <c r="CYX8" s="487"/>
      <c r="CYY8" s="487"/>
      <c r="CYZ8" s="487"/>
      <c r="CZA8" s="487"/>
      <c r="CZB8" s="487"/>
      <c r="CZC8" s="487"/>
      <c r="CZD8" s="487"/>
      <c r="CZE8" s="487"/>
      <c r="CZF8" s="487"/>
      <c r="CZG8" s="487"/>
      <c r="CZH8" s="487"/>
      <c r="CZI8" s="487"/>
      <c r="CZJ8" s="487"/>
      <c r="CZK8" s="487"/>
      <c r="CZL8" s="487"/>
      <c r="CZM8" s="487"/>
      <c r="CZN8" s="487"/>
      <c r="CZO8" s="487"/>
      <c r="CZP8" s="487"/>
      <c r="CZQ8" s="487"/>
      <c r="CZR8" s="487"/>
      <c r="CZS8" s="487"/>
      <c r="CZT8" s="487"/>
      <c r="CZU8" s="487"/>
      <c r="CZV8" s="487"/>
      <c r="CZW8" s="487"/>
      <c r="CZX8" s="487"/>
      <c r="CZY8" s="487"/>
      <c r="CZZ8" s="487"/>
      <c r="DAA8" s="487"/>
      <c r="DAB8" s="487"/>
      <c r="DAC8" s="487"/>
      <c r="DAD8" s="487"/>
      <c r="DAE8" s="487"/>
      <c r="DAF8" s="487"/>
      <c r="DAG8" s="487"/>
      <c r="DAH8" s="487"/>
      <c r="DAI8" s="487"/>
      <c r="DAJ8" s="487"/>
      <c r="DAK8" s="487"/>
      <c r="DAL8" s="487"/>
      <c r="DAM8" s="487"/>
      <c r="DAN8" s="487"/>
      <c r="DAO8" s="487"/>
      <c r="DAP8" s="487"/>
      <c r="DAQ8" s="487"/>
      <c r="DAR8" s="487"/>
      <c r="DAS8" s="487"/>
      <c r="DAT8" s="487"/>
      <c r="DAU8" s="487"/>
      <c r="DAV8" s="487"/>
      <c r="DAW8" s="487"/>
      <c r="DAX8" s="487"/>
      <c r="DAY8" s="487"/>
      <c r="DAZ8" s="487"/>
      <c r="DBA8" s="487"/>
      <c r="DBB8" s="487"/>
      <c r="DBC8" s="487"/>
      <c r="DBD8" s="487"/>
      <c r="DBE8" s="487"/>
      <c r="DBF8" s="487"/>
      <c r="DBG8" s="487"/>
      <c r="DBH8" s="487"/>
      <c r="DBI8" s="487"/>
      <c r="DBJ8" s="487"/>
      <c r="DBK8" s="487"/>
      <c r="DBL8" s="487"/>
      <c r="DBM8" s="487"/>
      <c r="DBN8" s="487"/>
      <c r="DBO8" s="487"/>
      <c r="DBP8" s="487"/>
      <c r="DBQ8" s="487"/>
      <c r="DBR8" s="487"/>
      <c r="DBS8" s="487"/>
      <c r="DBT8" s="487"/>
      <c r="DBU8" s="487"/>
      <c r="DBV8" s="487"/>
      <c r="DBW8" s="487"/>
      <c r="DBX8" s="487"/>
      <c r="DBY8" s="487"/>
      <c r="DBZ8" s="487"/>
      <c r="DCA8" s="487"/>
      <c r="DCB8" s="487"/>
      <c r="DCC8" s="487"/>
      <c r="DCD8" s="487"/>
      <c r="DCE8" s="487"/>
      <c r="DCF8" s="487"/>
      <c r="DCG8" s="487"/>
      <c r="DCH8" s="487"/>
      <c r="DCI8" s="487"/>
      <c r="DCJ8" s="487"/>
      <c r="DCK8" s="487"/>
      <c r="DCL8" s="487"/>
      <c r="DCM8" s="487"/>
      <c r="DCN8" s="487"/>
      <c r="DCO8" s="487"/>
      <c r="DCP8" s="487"/>
      <c r="DCQ8" s="487"/>
      <c r="DCR8" s="487"/>
      <c r="DCS8" s="487"/>
      <c r="DCT8" s="487"/>
      <c r="DCU8" s="487"/>
      <c r="DCV8" s="487"/>
      <c r="DCW8" s="487"/>
      <c r="DCX8" s="487"/>
      <c r="DCY8" s="487"/>
      <c r="DCZ8" s="487"/>
      <c r="DDA8" s="487"/>
      <c r="DDB8" s="487"/>
      <c r="DDC8" s="487"/>
      <c r="DDD8" s="487"/>
      <c r="DDE8" s="487"/>
      <c r="DDF8" s="487"/>
      <c r="DDG8" s="487"/>
      <c r="DDH8" s="487"/>
      <c r="DDI8" s="487"/>
      <c r="DDJ8" s="487"/>
      <c r="DDK8" s="487"/>
      <c r="DDL8" s="487"/>
      <c r="DDM8" s="487"/>
      <c r="DDN8" s="487"/>
      <c r="DDO8" s="487"/>
      <c r="DDP8" s="487"/>
      <c r="DDQ8" s="487"/>
      <c r="DDR8" s="487"/>
      <c r="DDS8" s="487"/>
      <c r="DDT8" s="487"/>
      <c r="DDU8" s="487"/>
      <c r="DDV8" s="487"/>
      <c r="DDW8" s="487"/>
      <c r="DDX8" s="487"/>
      <c r="DDY8" s="487"/>
      <c r="DDZ8" s="487"/>
      <c r="DEA8" s="487"/>
      <c r="DEB8" s="487"/>
      <c r="DEC8" s="487"/>
      <c r="DED8" s="487"/>
      <c r="DEE8" s="487"/>
      <c r="DEF8" s="487"/>
      <c r="DEG8" s="487"/>
      <c r="DEH8" s="487"/>
      <c r="DEI8" s="487"/>
      <c r="DEJ8" s="487"/>
      <c r="DEK8" s="487"/>
      <c r="DEL8" s="487"/>
      <c r="DEM8" s="487"/>
      <c r="DEN8" s="487"/>
      <c r="DEO8" s="487"/>
      <c r="DEP8" s="487"/>
      <c r="DEQ8" s="487"/>
      <c r="DER8" s="487"/>
      <c r="DES8" s="487"/>
      <c r="DET8" s="487"/>
      <c r="DEU8" s="487"/>
      <c r="DEV8" s="487"/>
      <c r="DEW8" s="487"/>
      <c r="DEX8" s="487"/>
      <c r="DEY8" s="487"/>
      <c r="DEZ8" s="487"/>
      <c r="DFA8" s="487"/>
      <c r="DFB8" s="487"/>
      <c r="DFC8" s="487"/>
      <c r="DFD8" s="487"/>
      <c r="DFE8" s="487"/>
      <c r="DFF8" s="487"/>
      <c r="DFG8" s="487"/>
      <c r="DFH8" s="487"/>
      <c r="DFI8" s="487"/>
      <c r="DFJ8" s="487"/>
      <c r="DFK8" s="487"/>
      <c r="DFL8" s="487"/>
      <c r="DFM8" s="487"/>
      <c r="DFN8" s="487"/>
      <c r="DFO8" s="487"/>
      <c r="DFP8" s="487"/>
      <c r="DFQ8" s="487"/>
      <c r="DFR8" s="487"/>
      <c r="DFS8" s="487"/>
      <c r="DFT8" s="487"/>
      <c r="DFU8" s="487"/>
      <c r="DFV8" s="487"/>
      <c r="DFW8" s="487"/>
      <c r="DFX8" s="487"/>
      <c r="DFY8" s="487"/>
      <c r="DFZ8" s="487"/>
      <c r="DGA8" s="487"/>
      <c r="DGB8" s="487"/>
      <c r="DGC8" s="487"/>
      <c r="DGD8" s="487"/>
      <c r="DGE8" s="487"/>
      <c r="DGF8" s="487"/>
      <c r="DGG8" s="487"/>
      <c r="DGH8" s="487"/>
      <c r="DGI8" s="487"/>
      <c r="DGJ8" s="487"/>
      <c r="DGK8" s="487"/>
      <c r="DGL8" s="487"/>
      <c r="DGM8" s="487"/>
      <c r="DGN8" s="487"/>
      <c r="DGO8" s="487"/>
      <c r="DGP8" s="487"/>
      <c r="DGQ8" s="487"/>
      <c r="DGR8" s="487"/>
      <c r="DGS8" s="487"/>
      <c r="DGT8" s="487"/>
      <c r="DGU8" s="487"/>
      <c r="DGV8" s="487"/>
      <c r="DGW8" s="487"/>
      <c r="DGX8" s="487"/>
      <c r="DGY8" s="487"/>
      <c r="DGZ8" s="487"/>
      <c r="DHA8" s="487"/>
      <c r="DHB8" s="487"/>
      <c r="DHC8" s="487"/>
      <c r="DHD8" s="487"/>
      <c r="DHE8" s="487"/>
      <c r="DHF8" s="487"/>
      <c r="DHG8" s="487"/>
      <c r="DHH8" s="487"/>
      <c r="DHI8" s="487"/>
      <c r="DHJ8" s="487"/>
      <c r="DHK8" s="487"/>
      <c r="DHL8" s="487"/>
      <c r="DHM8" s="487"/>
      <c r="DHN8" s="487"/>
      <c r="DHO8" s="487"/>
      <c r="DHP8" s="487"/>
      <c r="DHQ8" s="487"/>
      <c r="DHR8" s="487"/>
      <c r="DHS8" s="487"/>
      <c r="DHT8" s="487"/>
      <c r="DHU8" s="487"/>
      <c r="DHV8" s="487"/>
      <c r="DHW8" s="487"/>
      <c r="DHX8" s="487"/>
      <c r="DHY8" s="487"/>
      <c r="DHZ8" s="487"/>
      <c r="DIA8" s="487"/>
      <c r="DIB8" s="487"/>
      <c r="DIC8" s="487"/>
      <c r="DID8" s="487"/>
      <c r="DIE8" s="487"/>
      <c r="DIF8" s="487"/>
      <c r="DIG8" s="487"/>
      <c r="DIH8" s="487"/>
      <c r="DII8" s="487"/>
      <c r="DIJ8" s="487"/>
      <c r="DIK8" s="487"/>
      <c r="DIL8" s="487"/>
      <c r="DIM8" s="487"/>
      <c r="DIN8" s="487"/>
      <c r="DIO8" s="487"/>
      <c r="DIP8" s="487"/>
      <c r="DIQ8" s="487"/>
      <c r="DIR8" s="487"/>
      <c r="DIS8" s="487"/>
      <c r="DIT8" s="487"/>
      <c r="DIU8" s="487"/>
      <c r="DIV8" s="487"/>
      <c r="DIW8" s="487"/>
      <c r="DIX8" s="487"/>
      <c r="DIY8" s="487"/>
      <c r="DIZ8" s="487"/>
      <c r="DJA8" s="487"/>
      <c r="DJB8" s="487"/>
      <c r="DJC8" s="487"/>
      <c r="DJD8" s="487"/>
      <c r="DJE8" s="487"/>
      <c r="DJF8" s="487"/>
      <c r="DJG8" s="487"/>
      <c r="DJH8" s="487"/>
      <c r="DJI8" s="487"/>
      <c r="DJJ8" s="487"/>
      <c r="DJK8" s="487"/>
      <c r="DJL8" s="487"/>
      <c r="DJM8" s="487"/>
      <c r="DJN8" s="487"/>
      <c r="DJO8" s="487"/>
      <c r="DJP8" s="487"/>
      <c r="DJQ8" s="487"/>
      <c r="DJR8" s="487"/>
      <c r="DJS8" s="487"/>
      <c r="DJT8" s="487"/>
      <c r="DJU8" s="487"/>
      <c r="DJV8" s="487"/>
      <c r="DJW8" s="487"/>
      <c r="DJX8" s="487"/>
      <c r="DJY8" s="487"/>
      <c r="DJZ8" s="487"/>
      <c r="DKA8" s="487"/>
      <c r="DKB8" s="487"/>
      <c r="DKC8" s="487"/>
      <c r="DKD8" s="487"/>
      <c r="DKE8" s="487"/>
      <c r="DKF8" s="487"/>
      <c r="DKG8" s="487"/>
      <c r="DKH8" s="487"/>
      <c r="DKI8" s="487"/>
      <c r="DKJ8" s="487"/>
      <c r="DKK8" s="487"/>
      <c r="DKL8" s="487"/>
      <c r="DKM8" s="487"/>
      <c r="DKN8" s="487"/>
      <c r="DKO8" s="487"/>
      <c r="DKP8" s="487"/>
      <c r="DKQ8" s="487"/>
      <c r="DKR8" s="487"/>
      <c r="DKS8" s="487"/>
      <c r="DKT8" s="487"/>
      <c r="DKU8" s="487"/>
      <c r="DKV8" s="487"/>
      <c r="DKW8" s="487"/>
      <c r="DKX8" s="487"/>
      <c r="DKY8" s="487"/>
      <c r="DKZ8" s="487"/>
      <c r="DLA8" s="487"/>
      <c r="DLB8" s="487"/>
      <c r="DLC8" s="487"/>
      <c r="DLD8" s="487"/>
      <c r="DLE8" s="487"/>
      <c r="DLF8" s="487"/>
      <c r="DLG8" s="487"/>
      <c r="DLH8" s="487"/>
      <c r="DLI8" s="487"/>
      <c r="DLJ8" s="487"/>
      <c r="DLK8" s="487"/>
      <c r="DLL8" s="487"/>
      <c r="DLM8" s="487"/>
      <c r="DLN8" s="487"/>
      <c r="DLO8" s="487"/>
      <c r="DLP8" s="487"/>
      <c r="DLQ8" s="487"/>
      <c r="DLR8" s="487"/>
      <c r="DLS8" s="487"/>
      <c r="DLT8" s="487"/>
      <c r="DLU8" s="487"/>
      <c r="DLV8" s="487"/>
      <c r="DLW8" s="487"/>
      <c r="DLX8" s="487"/>
      <c r="DLY8" s="487"/>
      <c r="DLZ8" s="487"/>
      <c r="DMA8" s="487"/>
      <c r="DMB8" s="487"/>
      <c r="DMC8" s="487"/>
      <c r="DMD8" s="487"/>
      <c r="DME8" s="487"/>
    </row>
    <row r="9" spans="1:3047" ht="14.1" customHeight="1">
      <c r="A9" s="21" t="s">
        <v>79</v>
      </c>
      <c r="B9" s="141" t="s">
        <v>80</v>
      </c>
      <c r="C9" s="609">
        <v>471</v>
      </c>
      <c r="D9" s="609">
        <v>123085</v>
      </c>
      <c r="E9" s="609">
        <v>55</v>
      </c>
      <c r="F9" s="609">
        <v>8638</v>
      </c>
      <c r="G9" s="609">
        <v>85878</v>
      </c>
      <c r="H9" s="432">
        <v>82986</v>
      </c>
      <c r="I9" s="482">
        <v>83018</v>
      </c>
      <c r="J9" s="432">
        <v>80149</v>
      </c>
      <c r="K9" s="482">
        <v>2860</v>
      </c>
      <c r="L9" s="432">
        <v>2837</v>
      </c>
      <c r="M9" s="482">
        <v>1131</v>
      </c>
      <c r="AO9" s="487"/>
      <c r="AP9" s="487"/>
      <c r="AQ9" s="487"/>
      <c r="AR9" s="487"/>
      <c r="AS9" s="487"/>
      <c r="AT9" s="487"/>
      <c r="AU9" s="487"/>
      <c r="AV9" s="487"/>
      <c r="AW9" s="487"/>
      <c r="AX9" s="487"/>
      <c r="AY9" s="487"/>
      <c r="AZ9" s="487"/>
      <c r="BA9" s="487"/>
      <c r="BB9" s="487"/>
      <c r="BC9" s="487"/>
      <c r="BD9" s="487"/>
      <c r="BE9" s="487"/>
      <c r="BF9" s="487"/>
      <c r="BG9" s="487"/>
      <c r="BH9" s="487"/>
      <c r="BI9" s="487"/>
      <c r="BJ9" s="487"/>
      <c r="BK9" s="487"/>
      <c r="BL9" s="487"/>
      <c r="BM9" s="487"/>
      <c r="BN9" s="487"/>
      <c r="BO9" s="487"/>
      <c r="BP9" s="487"/>
      <c r="BQ9" s="487"/>
      <c r="BR9" s="487"/>
      <c r="BS9" s="487"/>
      <c r="BT9" s="487"/>
      <c r="BU9" s="487"/>
      <c r="BV9" s="487"/>
      <c r="BW9" s="487"/>
      <c r="BX9" s="487"/>
      <c r="BY9" s="487"/>
      <c r="BZ9" s="487"/>
      <c r="CA9" s="487"/>
      <c r="CB9" s="487"/>
      <c r="CC9" s="487"/>
      <c r="CD9" s="487"/>
      <c r="CE9" s="487"/>
      <c r="CF9" s="487"/>
      <c r="CG9" s="487"/>
      <c r="CH9" s="487"/>
      <c r="CI9" s="487"/>
      <c r="CJ9" s="487"/>
      <c r="CK9" s="487"/>
      <c r="CL9" s="487"/>
      <c r="CM9" s="487"/>
      <c r="CN9" s="487"/>
      <c r="CO9" s="487"/>
      <c r="CP9" s="487"/>
      <c r="CQ9" s="487"/>
      <c r="CR9" s="487"/>
      <c r="CS9" s="487"/>
      <c r="CT9" s="487"/>
      <c r="CU9" s="487"/>
      <c r="CV9" s="487"/>
      <c r="CW9" s="487"/>
      <c r="CX9" s="487"/>
      <c r="CY9" s="487"/>
      <c r="CZ9" s="487"/>
      <c r="DA9" s="487"/>
      <c r="DB9" s="487"/>
      <c r="DC9" s="487"/>
      <c r="DD9" s="487"/>
      <c r="DE9" s="487"/>
      <c r="DF9" s="487"/>
      <c r="DG9" s="487"/>
      <c r="DH9" s="487"/>
      <c r="DI9" s="487"/>
      <c r="DJ9" s="487"/>
      <c r="DK9" s="487"/>
      <c r="DL9" s="487"/>
      <c r="DM9" s="487"/>
      <c r="DN9" s="487"/>
      <c r="DO9" s="487"/>
      <c r="DP9" s="487"/>
      <c r="DQ9" s="487"/>
      <c r="DR9" s="487"/>
      <c r="DS9" s="487"/>
      <c r="DT9" s="487"/>
      <c r="DU9" s="487"/>
      <c r="DV9" s="487"/>
      <c r="DW9" s="487"/>
      <c r="DX9" s="487"/>
      <c r="DY9" s="487"/>
      <c r="DZ9" s="487"/>
      <c r="EA9" s="487"/>
      <c r="EB9" s="487"/>
      <c r="EC9" s="487"/>
      <c r="ED9" s="487"/>
      <c r="EE9" s="487"/>
      <c r="EF9" s="487"/>
      <c r="EG9" s="487"/>
      <c r="EH9" s="487"/>
      <c r="EI9" s="487"/>
      <c r="EJ9" s="487"/>
      <c r="EK9" s="487"/>
      <c r="EL9" s="487"/>
      <c r="EM9" s="487"/>
      <c r="EN9" s="487"/>
      <c r="EO9" s="487"/>
      <c r="EP9" s="487"/>
      <c r="EQ9" s="487"/>
      <c r="ER9" s="487"/>
      <c r="ES9" s="487"/>
      <c r="ET9" s="487"/>
      <c r="EU9" s="487"/>
      <c r="EV9" s="487"/>
      <c r="EW9" s="487"/>
      <c r="EX9" s="487"/>
      <c r="EY9" s="487"/>
      <c r="EZ9" s="487"/>
      <c r="FA9" s="487"/>
      <c r="FB9" s="487"/>
      <c r="FC9" s="487"/>
      <c r="FD9" s="487"/>
      <c r="FE9" s="487"/>
      <c r="FF9" s="487"/>
      <c r="FG9" s="487"/>
      <c r="FH9" s="487"/>
      <c r="FI9" s="487"/>
      <c r="FJ9" s="487"/>
      <c r="FK9" s="487"/>
      <c r="FL9" s="487"/>
      <c r="FM9" s="487"/>
      <c r="FN9" s="487"/>
      <c r="FO9" s="487"/>
      <c r="FP9" s="487"/>
      <c r="FQ9" s="487"/>
      <c r="FR9" s="487"/>
      <c r="FS9" s="487"/>
      <c r="FT9" s="487"/>
      <c r="FU9" s="487"/>
      <c r="FV9" s="487"/>
      <c r="FW9" s="487"/>
      <c r="FX9" s="487"/>
      <c r="FY9" s="487"/>
      <c r="FZ9" s="487"/>
      <c r="GA9" s="487"/>
      <c r="GB9" s="487"/>
      <c r="GC9" s="487"/>
      <c r="GD9" s="487"/>
      <c r="GE9" s="487"/>
      <c r="GF9" s="487"/>
      <c r="GG9" s="487"/>
      <c r="GH9" s="487"/>
      <c r="GI9" s="487"/>
      <c r="GJ9" s="487"/>
      <c r="GK9" s="487"/>
      <c r="GL9" s="487"/>
      <c r="GM9" s="487"/>
      <c r="GN9" s="487"/>
      <c r="GO9" s="487"/>
      <c r="GP9" s="487"/>
      <c r="GQ9" s="487"/>
      <c r="GR9" s="487"/>
      <c r="GS9" s="487"/>
      <c r="GT9" s="487"/>
      <c r="GU9" s="487"/>
      <c r="GV9" s="487"/>
      <c r="GW9" s="487"/>
      <c r="GX9" s="487"/>
      <c r="GY9" s="487"/>
      <c r="GZ9" s="487"/>
      <c r="HA9" s="487"/>
      <c r="HB9" s="487"/>
      <c r="HC9" s="487"/>
      <c r="HD9" s="487"/>
      <c r="HE9" s="487"/>
      <c r="HF9" s="487"/>
      <c r="HG9" s="487"/>
      <c r="HH9" s="487"/>
      <c r="HI9" s="487"/>
      <c r="HJ9" s="487"/>
      <c r="HK9" s="487"/>
      <c r="HL9" s="487"/>
      <c r="HM9" s="487"/>
      <c r="HN9" s="487"/>
      <c r="HO9" s="487"/>
      <c r="HP9" s="487"/>
      <c r="HQ9" s="487"/>
      <c r="HR9" s="487"/>
      <c r="HS9" s="487"/>
      <c r="HT9" s="487"/>
      <c r="HU9" s="487"/>
      <c r="HV9" s="487"/>
      <c r="HW9" s="487"/>
      <c r="HX9" s="487"/>
      <c r="HY9" s="487"/>
      <c r="HZ9" s="487"/>
      <c r="IA9" s="487"/>
      <c r="IB9" s="487"/>
      <c r="IC9" s="487"/>
      <c r="ID9" s="487"/>
      <c r="IE9" s="487"/>
      <c r="IF9" s="487"/>
      <c r="IG9" s="487"/>
      <c r="IH9" s="487"/>
      <c r="II9" s="487"/>
      <c r="IJ9" s="487"/>
      <c r="IK9" s="487"/>
      <c r="IL9" s="487"/>
      <c r="IM9" s="487"/>
      <c r="IN9" s="487"/>
      <c r="IO9" s="487"/>
      <c r="IP9" s="487"/>
      <c r="IQ9" s="487"/>
      <c r="IR9" s="487"/>
      <c r="IS9" s="487"/>
      <c r="IT9" s="487"/>
      <c r="IU9" s="487"/>
      <c r="IV9" s="487"/>
      <c r="IW9" s="487"/>
      <c r="IX9" s="487"/>
      <c r="IY9" s="487"/>
      <c r="IZ9" s="487"/>
      <c r="JA9" s="487"/>
      <c r="JB9" s="487"/>
      <c r="JC9" s="487"/>
      <c r="JD9" s="487"/>
      <c r="JE9" s="487"/>
      <c r="JF9" s="487"/>
      <c r="JG9" s="487"/>
      <c r="JH9" s="487"/>
      <c r="JI9" s="487"/>
      <c r="JJ9" s="487"/>
      <c r="JK9" s="487"/>
      <c r="JL9" s="487"/>
      <c r="JM9" s="487"/>
      <c r="JN9" s="487"/>
      <c r="JO9" s="487"/>
      <c r="JP9" s="487"/>
      <c r="JQ9" s="487"/>
      <c r="JR9" s="487"/>
      <c r="JS9" s="487"/>
      <c r="JT9" s="487"/>
      <c r="JU9" s="487"/>
      <c r="JV9" s="487"/>
      <c r="JW9" s="487"/>
      <c r="JX9" s="487"/>
      <c r="JY9" s="487"/>
      <c r="JZ9" s="487"/>
      <c r="KA9" s="487"/>
      <c r="KB9" s="487"/>
      <c r="KC9" s="487"/>
      <c r="KD9" s="487"/>
      <c r="KE9" s="487"/>
      <c r="KF9" s="487"/>
      <c r="KG9" s="487"/>
      <c r="KH9" s="487"/>
      <c r="KI9" s="487"/>
      <c r="KJ9" s="487"/>
      <c r="KK9" s="487"/>
      <c r="KL9" s="487"/>
      <c r="KM9" s="487"/>
      <c r="KN9" s="487"/>
      <c r="KO9" s="487"/>
      <c r="KP9" s="487"/>
      <c r="KQ9" s="487"/>
      <c r="KR9" s="487"/>
      <c r="KS9" s="487"/>
      <c r="KT9" s="487"/>
      <c r="KU9" s="487"/>
      <c r="KV9" s="487"/>
      <c r="KW9" s="487"/>
      <c r="KX9" s="487"/>
      <c r="KY9" s="487"/>
      <c r="KZ9" s="487"/>
      <c r="LA9" s="487"/>
      <c r="LB9" s="487"/>
      <c r="LC9" s="487"/>
      <c r="LD9" s="487"/>
      <c r="LE9" s="487"/>
      <c r="LF9" s="487"/>
      <c r="LG9" s="487"/>
      <c r="LH9" s="487"/>
      <c r="LI9" s="487"/>
      <c r="LJ9" s="487"/>
      <c r="LK9" s="487"/>
      <c r="LL9" s="487"/>
      <c r="LM9" s="487"/>
      <c r="LN9" s="487"/>
      <c r="LO9" s="487"/>
      <c r="LP9" s="487"/>
      <c r="LQ9" s="487"/>
      <c r="LR9" s="487"/>
      <c r="LS9" s="487"/>
      <c r="LT9" s="487"/>
      <c r="LU9" s="487"/>
      <c r="LV9" s="487"/>
      <c r="LW9" s="487"/>
      <c r="LX9" s="487"/>
      <c r="LY9" s="487"/>
      <c r="LZ9" s="487"/>
      <c r="MA9" s="487"/>
      <c r="MB9" s="487"/>
      <c r="MC9" s="487"/>
      <c r="MD9" s="487"/>
      <c r="ME9" s="487"/>
      <c r="MF9" s="487"/>
      <c r="MG9" s="487"/>
      <c r="MH9" s="487"/>
      <c r="MI9" s="487"/>
      <c r="MJ9" s="487"/>
      <c r="MK9" s="487"/>
      <c r="ML9" s="487"/>
      <c r="MM9" s="487"/>
      <c r="MN9" s="487"/>
      <c r="MO9" s="487"/>
      <c r="MP9" s="487"/>
      <c r="MQ9" s="487"/>
      <c r="MR9" s="487"/>
      <c r="MS9" s="487"/>
      <c r="MT9" s="487"/>
      <c r="MU9" s="487"/>
      <c r="MV9" s="487"/>
      <c r="MW9" s="487"/>
      <c r="MX9" s="487"/>
      <c r="MY9" s="487"/>
      <c r="MZ9" s="487"/>
      <c r="NA9" s="487"/>
      <c r="NB9" s="487"/>
      <c r="NC9" s="487"/>
      <c r="ND9" s="487"/>
      <c r="NE9" s="487"/>
      <c r="NF9" s="487"/>
      <c r="NG9" s="487"/>
      <c r="NH9" s="487"/>
      <c r="NI9" s="487"/>
      <c r="NJ9" s="487"/>
      <c r="NK9" s="487"/>
      <c r="NL9" s="487"/>
      <c r="NM9" s="487"/>
      <c r="NN9" s="487"/>
      <c r="NO9" s="487"/>
      <c r="NP9" s="487"/>
      <c r="NQ9" s="487"/>
      <c r="NR9" s="487"/>
      <c r="NS9" s="487"/>
      <c r="NT9" s="487"/>
      <c r="NU9" s="487"/>
      <c r="NV9" s="487"/>
      <c r="NW9" s="487"/>
      <c r="NX9" s="487"/>
      <c r="NY9" s="487"/>
      <c r="NZ9" s="487"/>
      <c r="OA9" s="487"/>
      <c r="OB9" s="487"/>
      <c r="OC9" s="487"/>
      <c r="OD9" s="487"/>
      <c r="OE9" s="487"/>
      <c r="OF9" s="487"/>
      <c r="OG9" s="487"/>
      <c r="OH9" s="487"/>
      <c r="OI9" s="487"/>
      <c r="OJ9" s="487"/>
      <c r="OK9" s="487"/>
      <c r="OL9" s="487"/>
      <c r="OM9" s="487"/>
      <c r="ON9" s="487"/>
      <c r="OO9" s="487"/>
      <c r="OP9" s="487"/>
      <c r="OQ9" s="487"/>
      <c r="OR9" s="487"/>
      <c r="OS9" s="487"/>
      <c r="OT9" s="487"/>
      <c r="OU9" s="487"/>
      <c r="OV9" s="487"/>
      <c r="OW9" s="487"/>
      <c r="OX9" s="487"/>
      <c r="OY9" s="487"/>
      <c r="OZ9" s="487"/>
      <c r="PA9" s="487"/>
      <c r="PB9" s="487"/>
      <c r="PC9" s="487"/>
      <c r="PD9" s="487"/>
      <c r="PE9" s="487"/>
      <c r="PF9" s="487"/>
      <c r="PG9" s="487"/>
      <c r="PH9" s="487"/>
      <c r="PI9" s="487"/>
      <c r="PJ9" s="487"/>
      <c r="PK9" s="487"/>
      <c r="PL9" s="487"/>
      <c r="PM9" s="487"/>
      <c r="PN9" s="487"/>
      <c r="PO9" s="487"/>
      <c r="PP9" s="487"/>
      <c r="PQ9" s="487"/>
      <c r="PR9" s="487"/>
      <c r="PS9" s="487"/>
      <c r="PT9" s="487"/>
      <c r="PU9" s="487"/>
      <c r="PV9" s="487"/>
      <c r="PW9" s="487"/>
      <c r="PX9" s="487"/>
      <c r="PY9" s="487"/>
      <c r="PZ9" s="487"/>
      <c r="QA9" s="487"/>
      <c r="QB9" s="487"/>
      <c r="QC9" s="487"/>
      <c r="QD9" s="487"/>
      <c r="QE9" s="487"/>
      <c r="QF9" s="487"/>
      <c r="QG9" s="487"/>
      <c r="QH9" s="487"/>
      <c r="QI9" s="487"/>
      <c r="QJ9" s="487"/>
      <c r="QK9" s="487"/>
      <c r="QL9" s="487"/>
      <c r="QM9" s="487"/>
      <c r="QN9" s="487"/>
      <c r="QO9" s="487"/>
      <c r="QP9" s="487"/>
      <c r="QQ9" s="487"/>
      <c r="QR9" s="487"/>
      <c r="QS9" s="487"/>
      <c r="QT9" s="487"/>
      <c r="QU9" s="487"/>
      <c r="QV9" s="487"/>
      <c r="QW9" s="487"/>
      <c r="QX9" s="487"/>
      <c r="QY9" s="487"/>
      <c r="QZ9" s="487"/>
      <c r="RA9" s="487"/>
      <c r="RB9" s="487"/>
      <c r="RC9" s="487"/>
      <c r="RD9" s="487"/>
      <c r="RE9" s="487"/>
      <c r="RF9" s="487"/>
      <c r="RG9" s="487"/>
      <c r="RH9" s="487"/>
      <c r="RI9" s="487"/>
      <c r="RJ9" s="487"/>
      <c r="RK9" s="487"/>
      <c r="RL9" s="487"/>
      <c r="RM9" s="487"/>
      <c r="RN9" s="487"/>
      <c r="RO9" s="487"/>
      <c r="RP9" s="487"/>
      <c r="RQ9" s="487"/>
      <c r="RR9" s="487"/>
      <c r="RS9" s="487"/>
      <c r="RT9" s="487"/>
      <c r="RU9" s="487"/>
      <c r="RV9" s="487"/>
      <c r="RW9" s="487"/>
      <c r="RX9" s="487"/>
      <c r="RY9" s="487"/>
      <c r="RZ9" s="487"/>
      <c r="SA9" s="487"/>
      <c r="SB9" s="487"/>
      <c r="SC9" s="487"/>
      <c r="SD9" s="487"/>
      <c r="SE9" s="487"/>
      <c r="SF9" s="487"/>
      <c r="SG9" s="487"/>
      <c r="SH9" s="487"/>
      <c r="SI9" s="487"/>
      <c r="SJ9" s="487"/>
      <c r="SK9" s="487"/>
      <c r="SL9" s="487"/>
      <c r="SM9" s="487"/>
      <c r="SN9" s="487"/>
      <c r="SO9" s="487"/>
      <c r="SP9" s="487"/>
      <c r="SQ9" s="487"/>
      <c r="SR9" s="487"/>
      <c r="SS9" s="487"/>
      <c r="ST9" s="487"/>
      <c r="SU9" s="487"/>
      <c r="SV9" s="487"/>
      <c r="SW9" s="487"/>
      <c r="SX9" s="487"/>
      <c r="SY9" s="487"/>
      <c r="SZ9" s="487"/>
      <c r="TA9" s="487"/>
      <c r="TB9" s="487"/>
      <c r="TC9" s="487"/>
      <c r="TD9" s="487"/>
      <c r="TE9" s="487"/>
      <c r="TF9" s="487"/>
      <c r="TG9" s="487"/>
      <c r="TH9" s="487"/>
      <c r="TI9" s="487"/>
      <c r="TJ9" s="487"/>
      <c r="TK9" s="487"/>
      <c r="TL9" s="487"/>
      <c r="TM9" s="487"/>
      <c r="TN9" s="487"/>
      <c r="TO9" s="487"/>
      <c r="TP9" s="487"/>
      <c r="TQ9" s="487"/>
      <c r="TR9" s="487"/>
      <c r="TS9" s="487"/>
      <c r="TT9" s="487"/>
      <c r="TU9" s="487"/>
      <c r="TV9" s="487"/>
      <c r="TW9" s="487"/>
      <c r="TX9" s="487"/>
      <c r="TY9" s="487"/>
      <c r="TZ9" s="487"/>
      <c r="UA9" s="487"/>
      <c r="UB9" s="487"/>
      <c r="UC9" s="487"/>
      <c r="UD9" s="487"/>
      <c r="UE9" s="487"/>
      <c r="UF9" s="487"/>
      <c r="UG9" s="487"/>
      <c r="UH9" s="487"/>
      <c r="UI9" s="487"/>
      <c r="UJ9" s="487"/>
      <c r="UK9" s="487"/>
      <c r="UL9" s="487"/>
      <c r="UM9" s="487"/>
      <c r="UN9" s="487"/>
      <c r="UO9" s="487"/>
      <c r="UP9" s="487"/>
      <c r="UQ9" s="487"/>
      <c r="UR9" s="487"/>
      <c r="US9" s="487"/>
      <c r="UT9" s="487"/>
      <c r="UU9" s="487"/>
      <c r="UV9" s="487"/>
      <c r="UW9" s="487"/>
      <c r="UX9" s="487"/>
      <c r="UY9" s="487"/>
      <c r="UZ9" s="487"/>
      <c r="VA9" s="487"/>
      <c r="VB9" s="487"/>
      <c r="VC9" s="487"/>
      <c r="VD9" s="487"/>
      <c r="VE9" s="487"/>
      <c r="VF9" s="487"/>
      <c r="VG9" s="487"/>
      <c r="VH9" s="487"/>
      <c r="VI9" s="487"/>
      <c r="VJ9" s="487"/>
      <c r="VK9" s="487"/>
      <c r="VL9" s="487"/>
      <c r="VM9" s="487"/>
      <c r="VN9" s="487"/>
      <c r="VO9" s="487"/>
      <c r="VP9" s="487"/>
      <c r="VQ9" s="487"/>
      <c r="VR9" s="487"/>
      <c r="VS9" s="487"/>
      <c r="VT9" s="487"/>
      <c r="VU9" s="487"/>
      <c r="VV9" s="487"/>
      <c r="VW9" s="487"/>
      <c r="VX9" s="487"/>
      <c r="VY9" s="487"/>
      <c r="VZ9" s="487"/>
      <c r="WA9" s="487"/>
      <c r="WB9" s="487"/>
      <c r="WC9" s="487"/>
      <c r="WD9" s="487"/>
      <c r="WE9" s="487"/>
      <c r="WF9" s="487"/>
      <c r="WG9" s="487"/>
      <c r="WH9" s="487"/>
      <c r="WI9" s="487"/>
      <c r="WJ9" s="487"/>
      <c r="WK9" s="487"/>
      <c r="WL9" s="487"/>
      <c r="WM9" s="487"/>
      <c r="WN9" s="487"/>
      <c r="WO9" s="487"/>
      <c r="WP9" s="487"/>
      <c r="WQ9" s="487"/>
      <c r="WR9" s="487"/>
      <c r="WS9" s="487"/>
      <c r="WT9" s="487"/>
      <c r="WU9" s="487"/>
      <c r="WV9" s="487"/>
      <c r="WW9" s="487"/>
      <c r="WX9" s="487"/>
      <c r="WY9" s="487"/>
      <c r="WZ9" s="487"/>
      <c r="XA9" s="487"/>
      <c r="XB9" s="487"/>
      <c r="XC9" s="487"/>
      <c r="XD9" s="487"/>
      <c r="XE9" s="487"/>
      <c r="XF9" s="487"/>
      <c r="XG9" s="487"/>
      <c r="XH9" s="487"/>
      <c r="XI9" s="487"/>
      <c r="XJ9" s="487"/>
      <c r="XK9" s="487"/>
      <c r="XL9" s="487"/>
      <c r="XM9" s="487"/>
      <c r="XN9" s="487"/>
      <c r="XO9" s="487"/>
      <c r="XP9" s="487"/>
      <c r="XQ9" s="487"/>
      <c r="XR9" s="487"/>
      <c r="XS9" s="487"/>
      <c r="XT9" s="487"/>
      <c r="XU9" s="487"/>
      <c r="XV9" s="487"/>
      <c r="XW9" s="487"/>
      <c r="XX9" s="487"/>
      <c r="XY9" s="487"/>
      <c r="XZ9" s="487"/>
      <c r="YA9" s="487"/>
      <c r="YB9" s="487"/>
      <c r="YC9" s="487"/>
      <c r="YD9" s="487"/>
      <c r="YE9" s="487"/>
      <c r="YF9" s="487"/>
      <c r="YG9" s="487"/>
      <c r="YH9" s="487"/>
      <c r="YI9" s="487"/>
      <c r="YJ9" s="487"/>
      <c r="YK9" s="487"/>
      <c r="YL9" s="487"/>
      <c r="YM9" s="487"/>
      <c r="YN9" s="487"/>
      <c r="YO9" s="487"/>
      <c r="YP9" s="487"/>
      <c r="YQ9" s="487"/>
      <c r="YR9" s="487"/>
      <c r="YS9" s="487"/>
      <c r="YT9" s="487"/>
      <c r="YU9" s="487"/>
      <c r="YV9" s="487"/>
      <c r="YW9" s="487"/>
      <c r="YX9" s="487"/>
      <c r="YY9" s="487"/>
      <c r="YZ9" s="487"/>
      <c r="ZA9" s="487"/>
      <c r="ZB9" s="487"/>
      <c r="ZC9" s="487"/>
      <c r="ZD9" s="487"/>
      <c r="ZE9" s="487"/>
      <c r="ZF9" s="487"/>
      <c r="ZG9" s="487"/>
      <c r="ZH9" s="487"/>
      <c r="ZI9" s="487"/>
      <c r="ZJ9" s="487"/>
      <c r="ZK9" s="487"/>
      <c r="ZL9" s="487"/>
      <c r="ZM9" s="487"/>
      <c r="ZN9" s="487"/>
      <c r="ZO9" s="487"/>
      <c r="ZP9" s="487"/>
      <c r="ZQ9" s="487"/>
      <c r="ZR9" s="487"/>
      <c r="ZS9" s="487"/>
      <c r="ZT9" s="487"/>
      <c r="ZU9" s="487"/>
      <c r="ZV9" s="487"/>
      <c r="ZW9" s="487"/>
      <c r="ZX9" s="487"/>
      <c r="ZY9" s="487"/>
      <c r="ZZ9" s="487"/>
      <c r="AAA9" s="487"/>
      <c r="AAB9" s="487"/>
      <c r="AAC9" s="487"/>
      <c r="AAD9" s="487"/>
      <c r="AAE9" s="487"/>
      <c r="AAF9" s="487"/>
      <c r="AAG9" s="487"/>
      <c r="AAH9" s="487"/>
      <c r="AAI9" s="487"/>
      <c r="AAJ9" s="487"/>
      <c r="AAK9" s="487"/>
      <c r="AAL9" s="487"/>
      <c r="AAM9" s="487"/>
      <c r="AAN9" s="487"/>
      <c r="AAO9" s="487"/>
      <c r="AAP9" s="487"/>
      <c r="AAQ9" s="487"/>
      <c r="AAR9" s="487"/>
      <c r="AAS9" s="487"/>
      <c r="AAT9" s="487"/>
      <c r="AAU9" s="487"/>
      <c r="AAV9" s="487"/>
      <c r="AAW9" s="487"/>
      <c r="AAX9" s="487"/>
      <c r="AAY9" s="487"/>
      <c r="AAZ9" s="487"/>
      <c r="ABA9" s="487"/>
      <c r="ABB9" s="487"/>
      <c r="ABC9" s="487"/>
      <c r="ABD9" s="487"/>
      <c r="ABE9" s="487"/>
      <c r="ABF9" s="487"/>
      <c r="ABG9" s="487"/>
      <c r="ABH9" s="487"/>
      <c r="ABI9" s="487"/>
      <c r="ABJ9" s="487"/>
      <c r="ABK9" s="487"/>
      <c r="ABL9" s="487"/>
      <c r="ABM9" s="487"/>
      <c r="ABN9" s="487"/>
      <c r="ABO9" s="487"/>
      <c r="ABP9" s="487"/>
      <c r="ABQ9" s="487"/>
      <c r="ABR9" s="487"/>
      <c r="ABS9" s="487"/>
      <c r="ABT9" s="487"/>
      <c r="ABU9" s="487"/>
      <c r="ABV9" s="487"/>
      <c r="ABW9" s="487"/>
      <c r="ABX9" s="487"/>
      <c r="ABY9" s="487"/>
      <c r="ABZ9" s="487"/>
      <c r="ACA9" s="487"/>
      <c r="ACB9" s="487"/>
      <c r="ACC9" s="487"/>
      <c r="ACD9" s="487"/>
      <c r="ACE9" s="487"/>
      <c r="ACF9" s="487"/>
      <c r="ACG9" s="487"/>
      <c r="ACH9" s="487"/>
      <c r="ACI9" s="487"/>
      <c r="ACJ9" s="487"/>
      <c r="ACK9" s="487"/>
      <c r="ACL9" s="487"/>
      <c r="ACM9" s="487"/>
      <c r="ACN9" s="487"/>
      <c r="ACO9" s="487"/>
      <c r="ACP9" s="487"/>
      <c r="ACQ9" s="487"/>
      <c r="ACR9" s="487"/>
      <c r="ACS9" s="487"/>
      <c r="ACT9" s="487"/>
      <c r="ACU9" s="487"/>
      <c r="ACV9" s="487"/>
      <c r="ACW9" s="487"/>
      <c r="ACX9" s="487"/>
      <c r="ACY9" s="487"/>
      <c r="ACZ9" s="487"/>
      <c r="ADA9" s="487"/>
      <c r="ADB9" s="487"/>
      <c r="ADC9" s="487"/>
      <c r="ADD9" s="487"/>
      <c r="ADE9" s="487"/>
      <c r="ADF9" s="487"/>
      <c r="ADG9" s="487"/>
      <c r="ADH9" s="487"/>
      <c r="ADI9" s="487"/>
      <c r="ADJ9" s="487"/>
      <c r="ADK9" s="487"/>
      <c r="ADL9" s="487"/>
      <c r="ADM9" s="487"/>
      <c r="ADN9" s="487"/>
      <c r="ADO9" s="487"/>
      <c r="ADP9" s="487"/>
      <c r="ADQ9" s="487"/>
      <c r="ADR9" s="487"/>
      <c r="ADS9" s="487"/>
      <c r="ADT9" s="487"/>
      <c r="ADU9" s="487"/>
      <c r="ADV9" s="487"/>
      <c r="ADW9" s="487"/>
      <c r="ADX9" s="487"/>
      <c r="ADY9" s="487"/>
      <c r="ADZ9" s="487"/>
      <c r="AEA9" s="487"/>
      <c r="AEB9" s="487"/>
      <c r="AEC9" s="487"/>
      <c r="AED9" s="487"/>
      <c r="AEE9" s="487"/>
      <c r="AEF9" s="487"/>
      <c r="AEG9" s="487"/>
      <c r="AEH9" s="487"/>
      <c r="AEI9" s="487"/>
      <c r="AEJ9" s="487"/>
      <c r="AEK9" s="487"/>
      <c r="AEL9" s="487"/>
      <c r="AEM9" s="487"/>
      <c r="AEN9" s="487"/>
      <c r="AEO9" s="487"/>
      <c r="AEP9" s="487"/>
      <c r="AEQ9" s="487"/>
      <c r="AER9" s="487"/>
      <c r="AES9" s="487"/>
      <c r="AET9" s="487"/>
      <c r="AEU9" s="487"/>
      <c r="AEV9" s="487"/>
      <c r="AEW9" s="487"/>
      <c r="AEX9" s="487"/>
      <c r="AEY9" s="487"/>
      <c r="AEZ9" s="487"/>
      <c r="AFA9" s="487"/>
      <c r="AFB9" s="487"/>
      <c r="AFC9" s="487"/>
      <c r="AFD9" s="487"/>
      <c r="AFE9" s="487"/>
      <c r="AFF9" s="487"/>
      <c r="AFG9" s="487"/>
      <c r="AFH9" s="487"/>
      <c r="AFI9" s="487"/>
      <c r="AFJ9" s="487"/>
      <c r="AFK9" s="487"/>
      <c r="AFL9" s="487"/>
      <c r="AFM9" s="487"/>
      <c r="AFN9" s="487"/>
      <c r="AFO9" s="487"/>
      <c r="AFP9" s="487"/>
      <c r="AFQ9" s="487"/>
      <c r="AFR9" s="487"/>
      <c r="AFS9" s="487"/>
      <c r="AFT9" s="487"/>
      <c r="AFU9" s="487"/>
      <c r="AFV9" s="487"/>
      <c r="AFW9" s="487"/>
      <c r="AFX9" s="487"/>
      <c r="AFY9" s="487"/>
      <c r="AFZ9" s="487"/>
      <c r="AGA9" s="487"/>
      <c r="AGB9" s="487"/>
      <c r="AGC9" s="487"/>
      <c r="AGD9" s="487"/>
      <c r="AGE9" s="487"/>
      <c r="AGF9" s="487"/>
      <c r="AGG9" s="487"/>
      <c r="AGH9" s="487"/>
      <c r="AGI9" s="487"/>
      <c r="AGJ9" s="487"/>
      <c r="AGK9" s="487"/>
      <c r="AGL9" s="487"/>
      <c r="AGM9" s="487"/>
      <c r="AGN9" s="487"/>
      <c r="AGO9" s="487"/>
      <c r="AGP9" s="487"/>
      <c r="AGQ9" s="487"/>
      <c r="AGR9" s="487"/>
      <c r="AGS9" s="487"/>
      <c r="AGT9" s="487"/>
      <c r="AGU9" s="487"/>
      <c r="AGV9" s="487"/>
      <c r="AGW9" s="487"/>
      <c r="AGX9" s="487"/>
      <c r="AGY9" s="487"/>
      <c r="AGZ9" s="487"/>
      <c r="AHA9" s="487"/>
      <c r="AHB9" s="487"/>
      <c r="AHC9" s="487"/>
      <c r="AHD9" s="487"/>
      <c r="AHE9" s="487"/>
      <c r="AHF9" s="487"/>
      <c r="AHG9" s="487"/>
      <c r="AHH9" s="487"/>
      <c r="AHI9" s="487"/>
      <c r="AHJ9" s="487"/>
      <c r="AHK9" s="487"/>
      <c r="AHL9" s="487"/>
      <c r="AHM9" s="487"/>
      <c r="AHN9" s="487"/>
      <c r="AHO9" s="487"/>
      <c r="AHP9" s="487"/>
      <c r="AHQ9" s="487"/>
      <c r="AHR9" s="487"/>
      <c r="AHS9" s="487"/>
      <c r="AHT9" s="487"/>
      <c r="AHU9" s="487"/>
      <c r="AHV9" s="487"/>
      <c r="AHW9" s="487"/>
      <c r="AHX9" s="487"/>
      <c r="AHY9" s="487"/>
      <c r="AHZ9" s="487"/>
      <c r="AIA9" s="487"/>
      <c r="AIB9" s="487"/>
      <c r="AIC9" s="487"/>
      <c r="AID9" s="487"/>
      <c r="AIE9" s="487"/>
      <c r="AIF9" s="487"/>
      <c r="AIG9" s="487"/>
      <c r="AIH9" s="487"/>
      <c r="AII9" s="487"/>
      <c r="AIJ9" s="487"/>
      <c r="AIK9" s="487"/>
      <c r="AIL9" s="487"/>
      <c r="AIM9" s="487"/>
      <c r="AIN9" s="487"/>
      <c r="AIO9" s="487"/>
      <c r="AIP9" s="487"/>
      <c r="AIQ9" s="487"/>
      <c r="AIR9" s="487"/>
      <c r="AIS9" s="487"/>
      <c r="AIT9" s="487"/>
      <c r="AIU9" s="487"/>
      <c r="AIV9" s="487"/>
      <c r="AIW9" s="487"/>
      <c r="AIX9" s="487"/>
      <c r="AIY9" s="487"/>
      <c r="AIZ9" s="487"/>
      <c r="AJA9" s="487"/>
      <c r="AJB9" s="487"/>
      <c r="AJC9" s="487"/>
      <c r="AJD9" s="487"/>
      <c r="AJE9" s="487"/>
      <c r="AJF9" s="487"/>
      <c r="AJG9" s="487"/>
      <c r="AJH9" s="487"/>
      <c r="AJI9" s="487"/>
      <c r="AJJ9" s="487"/>
      <c r="AJK9" s="487"/>
      <c r="AJL9" s="487"/>
      <c r="AJM9" s="487"/>
      <c r="AJN9" s="487"/>
      <c r="AJO9" s="487"/>
      <c r="AJP9" s="487"/>
      <c r="AJQ9" s="487"/>
      <c r="AJR9" s="487"/>
      <c r="AJS9" s="487"/>
      <c r="AJT9" s="487"/>
      <c r="AJU9" s="487"/>
      <c r="AJV9" s="487"/>
      <c r="AJW9" s="487"/>
      <c r="AJX9" s="487"/>
      <c r="AJY9" s="487"/>
      <c r="AJZ9" s="487"/>
      <c r="AKA9" s="487"/>
      <c r="AKB9" s="487"/>
      <c r="AKC9" s="487"/>
      <c r="AKD9" s="487"/>
      <c r="AKE9" s="487"/>
      <c r="AKF9" s="487"/>
      <c r="AKG9" s="487"/>
      <c r="AKH9" s="487"/>
      <c r="AKI9" s="487"/>
      <c r="AKJ9" s="487"/>
      <c r="AKK9" s="487"/>
      <c r="AKL9" s="487"/>
      <c r="AKM9" s="487"/>
      <c r="AKN9" s="487"/>
      <c r="AKO9" s="487"/>
      <c r="AKP9" s="487"/>
      <c r="AKQ9" s="487"/>
      <c r="AKR9" s="487"/>
      <c r="AKS9" s="487"/>
      <c r="AKT9" s="487"/>
      <c r="AKU9" s="487"/>
      <c r="AKV9" s="487"/>
      <c r="AKW9" s="487"/>
      <c r="AKX9" s="487"/>
      <c r="AKY9" s="487"/>
      <c r="AKZ9" s="487"/>
      <c r="ALA9" s="487"/>
      <c r="ALB9" s="487"/>
      <c r="ALC9" s="487"/>
      <c r="ALD9" s="487"/>
      <c r="ALE9" s="487"/>
      <c r="ALF9" s="487"/>
      <c r="ALG9" s="487"/>
      <c r="ALH9" s="487"/>
      <c r="ALI9" s="487"/>
      <c r="ALJ9" s="487"/>
      <c r="ALK9" s="487"/>
      <c r="ALL9" s="487"/>
      <c r="ALM9" s="487"/>
      <c r="ALN9" s="487"/>
      <c r="ALO9" s="487"/>
      <c r="ALP9" s="487"/>
      <c r="ALQ9" s="487"/>
      <c r="ALR9" s="487"/>
      <c r="ALS9" s="487"/>
      <c r="ALT9" s="487"/>
      <c r="ALU9" s="487"/>
      <c r="ALV9" s="487"/>
      <c r="ALW9" s="487"/>
      <c r="ALX9" s="487"/>
      <c r="ALY9" s="487"/>
      <c r="ALZ9" s="487"/>
      <c r="AMA9" s="487"/>
      <c r="AMB9" s="487"/>
      <c r="AMC9" s="487"/>
      <c r="AMD9" s="487"/>
      <c r="AME9" s="487"/>
      <c r="AMF9" s="487"/>
      <c r="AMG9" s="487"/>
      <c r="AMH9" s="487"/>
      <c r="AMI9" s="487"/>
      <c r="AMJ9" s="487"/>
      <c r="AMK9" s="487"/>
      <c r="AML9" s="487"/>
      <c r="AMM9" s="487"/>
      <c r="AMN9" s="487"/>
      <c r="AMO9" s="487"/>
      <c r="AMP9" s="487"/>
      <c r="AMQ9" s="487"/>
      <c r="AMR9" s="487"/>
      <c r="AMS9" s="487"/>
      <c r="AMT9" s="487"/>
      <c r="AMU9" s="487"/>
      <c r="AMV9" s="487"/>
      <c r="AMW9" s="487"/>
      <c r="AMX9" s="487"/>
      <c r="AMY9" s="487"/>
      <c r="AMZ9" s="487"/>
      <c r="ANA9" s="487"/>
      <c r="ANB9" s="487"/>
      <c r="ANC9" s="487"/>
      <c r="AND9" s="487"/>
      <c r="ANE9" s="487"/>
      <c r="ANF9" s="487"/>
      <c r="ANG9" s="487"/>
      <c r="ANH9" s="487"/>
      <c r="ANI9" s="487"/>
      <c r="ANJ9" s="487"/>
      <c r="ANK9" s="487"/>
      <c r="ANL9" s="487"/>
      <c r="ANM9" s="487"/>
      <c r="ANN9" s="487"/>
      <c r="ANO9" s="487"/>
      <c r="ANP9" s="487"/>
      <c r="ANQ9" s="487"/>
      <c r="ANR9" s="487"/>
      <c r="ANS9" s="487"/>
      <c r="ANT9" s="487"/>
      <c r="ANU9" s="487"/>
      <c r="ANV9" s="487"/>
      <c r="ANW9" s="487"/>
      <c r="ANX9" s="487"/>
      <c r="ANY9" s="487"/>
      <c r="ANZ9" s="487"/>
      <c r="AOA9" s="487"/>
      <c r="AOB9" s="487"/>
      <c r="AOC9" s="487"/>
      <c r="AOD9" s="487"/>
      <c r="AOE9" s="487"/>
      <c r="AOF9" s="487"/>
      <c r="AOG9" s="487"/>
      <c r="AOH9" s="487"/>
      <c r="AOI9" s="487"/>
      <c r="AOJ9" s="487"/>
      <c r="AOK9" s="487"/>
      <c r="AOL9" s="487"/>
      <c r="AOM9" s="487"/>
      <c r="AON9" s="487"/>
      <c r="AOO9" s="487"/>
      <c r="AOP9" s="487"/>
      <c r="AOQ9" s="487"/>
      <c r="AOR9" s="487"/>
      <c r="AOS9" s="487"/>
      <c r="AOT9" s="487"/>
      <c r="AOU9" s="487"/>
      <c r="AOV9" s="487"/>
      <c r="AOW9" s="487"/>
      <c r="AOX9" s="487"/>
      <c r="AOY9" s="487"/>
      <c r="AOZ9" s="487"/>
      <c r="APA9" s="487"/>
      <c r="APB9" s="487"/>
      <c r="APC9" s="487"/>
      <c r="APD9" s="487"/>
      <c r="APE9" s="487"/>
      <c r="APF9" s="487"/>
      <c r="APG9" s="487"/>
      <c r="APH9" s="487"/>
      <c r="API9" s="487"/>
      <c r="APJ9" s="487"/>
      <c r="APK9" s="487"/>
      <c r="APL9" s="487"/>
      <c r="APM9" s="487"/>
      <c r="APN9" s="487"/>
      <c r="APO9" s="487"/>
      <c r="APP9" s="487"/>
      <c r="APQ9" s="487"/>
      <c r="APR9" s="487"/>
      <c r="APS9" s="487"/>
      <c r="APT9" s="487"/>
      <c r="APU9" s="487"/>
      <c r="APV9" s="487"/>
      <c r="APW9" s="487"/>
      <c r="APX9" s="487"/>
      <c r="APY9" s="487"/>
      <c r="APZ9" s="487"/>
      <c r="AQA9" s="487"/>
      <c r="AQB9" s="487"/>
      <c r="AQC9" s="487"/>
      <c r="AQD9" s="487"/>
      <c r="AQE9" s="487"/>
      <c r="AQF9" s="487"/>
      <c r="AQG9" s="487"/>
      <c r="AQH9" s="487"/>
      <c r="AQI9" s="487"/>
      <c r="AQJ9" s="487"/>
      <c r="AQK9" s="487"/>
      <c r="AQL9" s="487"/>
      <c r="AQM9" s="487"/>
      <c r="AQN9" s="487"/>
      <c r="AQO9" s="487"/>
      <c r="AQP9" s="487"/>
      <c r="AQQ9" s="487"/>
      <c r="AQR9" s="487"/>
      <c r="AQS9" s="487"/>
      <c r="AQT9" s="487"/>
      <c r="AQU9" s="487"/>
      <c r="AQV9" s="487"/>
      <c r="AQW9" s="487"/>
      <c r="AQX9" s="487"/>
      <c r="AQY9" s="487"/>
      <c r="AQZ9" s="487"/>
      <c r="ARA9" s="487"/>
      <c r="ARB9" s="487"/>
      <c r="ARC9" s="487"/>
      <c r="ARD9" s="487"/>
      <c r="ARE9" s="487"/>
      <c r="ARF9" s="487"/>
      <c r="ARG9" s="487"/>
      <c r="ARH9" s="487"/>
      <c r="ARI9" s="487"/>
      <c r="ARJ9" s="487"/>
      <c r="ARK9" s="487"/>
      <c r="ARL9" s="487"/>
      <c r="ARM9" s="487"/>
      <c r="ARN9" s="487"/>
      <c r="ARO9" s="487"/>
      <c r="ARP9" s="487"/>
      <c r="ARQ9" s="487"/>
      <c r="ARR9" s="487"/>
      <c r="ARS9" s="487"/>
      <c r="ART9" s="487"/>
      <c r="ARU9" s="487"/>
      <c r="ARV9" s="487"/>
      <c r="ARW9" s="487"/>
      <c r="ARX9" s="487"/>
      <c r="ARY9" s="487"/>
      <c r="ARZ9" s="487"/>
      <c r="ASA9" s="487"/>
      <c r="ASB9" s="487"/>
      <c r="ASC9" s="487"/>
      <c r="ASD9" s="487"/>
      <c r="ASE9" s="487"/>
      <c r="ASF9" s="487"/>
      <c r="ASG9" s="487"/>
      <c r="ASH9" s="487"/>
      <c r="ASI9" s="487"/>
      <c r="ASJ9" s="487"/>
      <c r="ASK9" s="487"/>
      <c r="ASL9" s="487"/>
      <c r="ASM9" s="487"/>
      <c r="ASN9" s="487"/>
      <c r="ASO9" s="487"/>
      <c r="ASP9" s="487"/>
      <c r="ASQ9" s="487"/>
      <c r="ASR9" s="487"/>
      <c r="ASS9" s="487"/>
      <c r="AST9" s="487"/>
      <c r="ASU9" s="487"/>
      <c r="ASV9" s="487"/>
      <c r="ASW9" s="487"/>
      <c r="ASX9" s="487"/>
      <c r="ASY9" s="487"/>
      <c r="ASZ9" s="487"/>
      <c r="ATA9" s="487"/>
      <c r="ATB9" s="487"/>
      <c r="ATC9" s="487"/>
      <c r="ATD9" s="487"/>
      <c r="ATE9" s="487"/>
      <c r="ATF9" s="487"/>
      <c r="ATG9" s="487"/>
      <c r="ATH9" s="487"/>
      <c r="ATI9" s="487"/>
      <c r="ATJ9" s="487"/>
      <c r="ATK9" s="487"/>
      <c r="ATL9" s="487"/>
      <c r="ATM9" s="487"/>
      <c r="ATN9" s="487"/>
      <c r="ATO9" s="487"/>
      <c r="ATP9" s="487"/>
      <c r="ATQ9" s="487"/>
      <c r="ATR9" s="487"/>
      <c r="ATS9" s="487"/>
      <c r="ATT9" s="487"/>
      <c r="ATU9" s="487"/>
      <c r="ATV9" s="487"/>
      <c r="ATW9" s="487"/>
      <c r="ATX9" s="487"/>
      <c r="ATY9" s="487"/>
      <c r="ATZ9" s="487"/>
      <c r="AUA9" s="487"/>
      <c r="AUB9" s="487"/>
      <c r="AUC9" s="487"/>
      <c r="AUD9" s="487"/>
      <c r="AUE9" s="487"/>
      <c r="AUF9" s="487"/>
      <c r="AUG9" s="487"/>
      <c r="AUH9" s="487"/>
      <c r="AUI9" s="487"/>
      <c r="AUJ9" s="487"/>
      <c r="AUK9" s="487"/>
      <c r="AUL9" s="487"/>
      <c r="AUM9" s="487"/>
      <c r="AUN9" s="487"/>
      <c r="AUO9" s="487"/>
      <c r="AUP9" s="487"/>
      <c r="AUQ9" s="487"/>
      <c r="AUR9" s="487"/>
      <c r="AUS9" s="487"/>
      <c r="AUT9" s="487"/>
      <c r="AUU9" s="487"/>
      <c r="AUV9" s="487"/>
      <c r="AUW9" s="487"/>
      <c r="AUX9" s="487"/>
      <c r="AUY9" s="487"/>
      <c r="AUZ9" s="487"/>
      <c r="AVA9" s="487"/>
      <c r="AVB9" s="487"/>
      <c r="AVC9" s="487"/>
      <c r="AVD9" s="487"/>
      <c r="AVE9" s="487"/>
      <c r="AVF9" s="487"/>
      <c r="AVG9" s="487"/>
      <c r="AVH9" s="487"/>
      <c r="AVI9" s="487"/>
      <c r="AVJ9" s="487"/>
      <c r="AVK9" s="487"/>
      <c r="AVL9" s="487"/>
      <c r="AVM9" s="487"/>
      <c r="AVN9" s="487"/>
      <c r="AVO9" s="487"/>
      <c r="AVP9" s="487"/>
      <c r="AVQ9" s="487"/>
      <c r="AVR9" s="487"/>
      <c r="AVS9" s="487"/>
      <c r="AVT9" s="487"/>
      <c r="AVU9" s="487"/>
      <c r="AVV9" s="487"/>
      <c r="AVW9" s="487"/>
      <c r="AVX9" s="487"/>
      <c r="AVY9" s="487"/>
      <c r="AVZ9" s="487"/>
      <c r="AWA9" s="487"/>
      <c r="AWB9" s="487"/>
      <c r="AWC9" s="487"/>
      <c r="AWD9" s="487"/>
      <c r="AWE9" s="487"/>
      <c r="AWF9" s="487"/>
      <c r="AWG9" s="487"/>
      <c r="AWH9" s="487"/>
      <c r="AWI9" s="487"/>
      <c r="AWJ9" s="487"/>
      <c r="AWK9" s="487"/>
      <c r="AWL9" s="487"/>
      <c r="AWM9" s="487"/>
      <c r="AWN9" s="487"/>
      <c r="AWO9" s="487"/>
      <c r="AWP9" s="487"/>
      <c r="AWQ9" s="487"/>
      <c r="AWR9" s="487"/>
      <c r="AWS9" s="487"/>
      <c r="AWT9" s="487"/>
      <c r="AWU9" s="487"/>
      <c r="AWV9" s="487"/>
      <c r="AWW9" s="487"/>
      <c r="AWX9" s="487"/>
      <c r="AWY9" s="487"/>
      <c r="AWZ9" s="487"/>
      <c r="AXA9" s="487"/>
      <c r="AXB9" s="487"/>
      <c r="AXC9" s="487"/>
      <c r="AXD9" s="487"/>
      <c r="AXE9" s="487"/>
      <c r="AXF9" s="487"/>
      <c r="AXG9" s="487"/>
      <c r="AXH9" s="487"/>
      <c r="AXI9" s="487"/>
      <c r="AXJ9" s="487"/>
      <c r="AXK9" s="487"/>
      <c r="AXL9" s="487"/>
      <c r="AXM9" s="487"/>
      <c r="AXN9" s="487"/>
      <c r="AXO9" s="487"/>
      <c r="AXP9" s="487"/>
      <c r="AXQ9" s="487"/>
      <c r="AXR9" s="487"/>
      <c r="AXS9" s="487"/>
      <c r="AXT9" s="487"/>
      <c r="AXU9" s="487"/>
      <c r="AXV9" s="487"/>
      <c r="AXW9" s="487"/>
      <c r="AXX9" s="487"/>
      <c r="AXY9" s="487"/>
      <c r="AXZ9" s="487"/>
      <c r="AYA9" s="487"/>
      <c r="AYB9" s="487"/>
      <c r="AYC9" s="487"/>
      <c r="AYD9" s="487"/>
      <c r="AYE9" s="487"/>
      <c r="AYF9" s="487"/>
      <c r="AYG9" s="487"/>
      <c r="AYH9" s="487"/>
      <c r="AYI9" s="487"/>
      <c r="AYJ9" s="487"/>
      <c r="AYK9" s="487"/>
      <c r="AYL9" s="487"/>
      <c r="AYM9" s="487"/>
      <c r="AYN9" s="487"/>
      <c r="AYO9" s="487"/>
      <c r="AYP9" s="487"/>
      <c r="AYQ9" s="487"/>
      <c r="AYR9" s="487"/>
      <c r="AYS9" s="487"/>
      <c r="AYT9" s="487"/>
      <c r="AYU9" s="487"/>
      <c r="AYV9" s="487"/>
      <c r="AYW9" s="487"/>
      <c r="AYX9" s="487"/>
      <c r="AYY9" s="487"/>
      <c r="AYZ9" s="487"/>
      <c r="AZA9" s="487"/>
      <c r="AZB9" s="487"/>
      <c r="AZC9" s="487"/>
      <c r="AZD9" s="487"/>
      <c r="AZE9" s="487"/>
      <c r="AZF9" s="487"/>
      <c r="AZG9" s="487"/>
      <c r="AZH9" s="487"/>
      <c r="AZI9" s="487"/>
      <c r="AZJ9" s="487"/>
      <c r="AZK9" s="487"/>
      <c r="AZL9" s="487"/>
      <c r="AZM9" s="487"/>
      <c r="AZN9" s="487"/>
      <c r="AZO9" s="487"/>
      <c r="AZP9" s="487"/>
      <c r="AZQ9" s="487"/>
      <c r="AZR9" s="487"/>
      <c r="AZS9" s="487"/>
      <c r="AZT9" s="487"/>
      <c r="AZU9" s="487"/>
      <c r="AZV9" s="487"/>
      <c r="AZW9" s="487"/>
      <c r="AZX9" s="487"/>
      <c r="AZY9" s="487"/>
      <c r="AZZ9" s="487"/>
      <c r="BAA9" s="487"/>
      <c r="BAB9" s="487"/>
      <c r="BAC9" s="487"/>
      <c r="BAD9" s="487"/>
      <c r="BAE9" s="487"/>
      <c r="BAF9" s="487"/>
      <c r="BAG9" s="487"/>
      <c r="BAH9" s="487"/>
      <c r="BAI9" s="487"/>
      <c r="BAJ9" s="487"/>
      <c r="BAK9" s="487"/>
      <c r="BAL9" s="487"/>
      <c r="BAM9" s="487"/>
      <c r="BAN9" s="487"/>
      <c r="BAO9" s="487"/>
      <c r="BAP9" s="487"/>
      <c r="BAQ9" s="487"/>
      <c r="BAR9" s="487"/>
      <c r="BAS9" s="487"/>
      <c r="BAT9" s="487"/>
      <c r="BAU9" s="487"/>
      <c r="BAV9" s="487"/>
      <c r="BAW9" s="487"/>
      <c r="BAX9" s="487"/>
      <c r="BAY9" s="487"/>
      <c r="BAZ9" s="487"/>
      <c r="BBA9" s="487"/>
      <c r="BBB9" s="487"/>
      <c r="BBC9" s="487"/>
      <c r="BBD9" s="487"/>
      <c r="BBE9" s="487"/>
      <c r="BBF9" s="487"/>
      <c r="BBG9" s="487"/>
      <c r="BBH9" s="487"/>
      <c r="BBI9" s="487"/>
      <c r="BBJ9" s="487"/>
      <c r="BBK9" s="487"/>
      <c r="BBL9" s="487"/>
      <c r="BBM9" s="487"/>
      <c r="BBN9" s="487"/>
      <c r="BBO9" s="487"/>
      <c r="BBP9" s="487"/>
      <c r="BBQ9" s="487"/>
      <c r="BBR9" s="487"/>
      <c r="BBS9" s="487"/>
      <c r="BBT9" s="487"/>
      <c r="BBU9" s="487"/>
      <c r="BBV9" s="487"/>
      <c r="BBW9" s="487"/>
      <c r="BBX9" s="487"/>
      <c r="BBY9" s="487"/>
      <c r="BBZ9" s="487"/>
      <c r="BCA9" s="487"/>
      <c r="BCB9" s="487"/>
      <c r="BCC9" s="487"/>
      <c r="BCD9" s="487"/>
      <c r="BCE9" s="487"/>
      <c r="BCF9" s="487"/>
      <c r="BCG9" s="487"/>
      <c r="BCH9" s="487"/>
      <c r="BCI9" s="487"/>
      <c r="BCJ9" s="487"/>
      <c r="BCK9" s="487"/>
      <c r="BCL9" s="487"/>
      <c r="BCM9" s="487"/>
      <c r="BCN9" s="487"/>
      <c r="BCO9" s="487"/>
      <c r="BCP9" s="487"/>
      <c r="BCQ9" s="487"/>
      <c r="BCR9" s="487"/>
      <c r="BCS9" s="487"/>
      <c r="BCT9" s="487"/>
      <c r="BCU9" s="487"/>
      <c r="BCV9" s="487"/>
      <c r="BCW9" s="487"/>
      <c r="BCX9" s="487"/>
      <c r="BCY9" s="487"/>
      <c r="BCZ9" s="487"/>
      <c r="BDA9" s="487"/>
      <c r="BDB9" s="487"/>
      <c r="BDC9" s="487"/>
      <c r="BDD9" s="487"/>
      <c r="BDE9" s="487"/>
      <c r="BDF9" s="487"/>
      <c r="BDG9" s="487"/>
      <c r="BDH9" s="487"/>
      <c r="BDI9" s="487"/>
      <c r="BDJ9" s="487"/>
      <c r="BDK9" s="487"/>
      <c r="BDL9" s="487"/>
      <c r="BDM9" s="487"/>
      <c r="BDN9" s="487"/>
      <c r="BDO9" s="487"/>
      <c r="BDP9" s="487"/>
      <c r="BDQ9" s="487"/>
      <c r="BDR9" s="487"/>
      <c r="BDS9" s="487"/>
      <c r="BDT9" s="487"/>
      <c r="BDU9" s="487"/>
      <c r="BDV9" s="487"/>
      <c r="BDW9" s="487"/>
      <c r="BDX9" s="487"/>
      <c r="BDY9" s="487"/>
      <c r="BDZ9" s="487"/>
      <c r="BEA9" s="487"/>
      <c r="BEB9" s="487"/>
      <c r="BEC9" s="487"/>
      <c r="BED9" s="487"/>
      <c r="BEE9" s="487"/>
      <c r="BEF9" s="487"/>
      <c r="BEG9" s="487"/>
      <c r="BEH9" s="487"/>
      <c r="BEI9" s="487"/>
      <c r="BEJ9" s="487"/>
      <c r="BEK9" s="487"/>
      <c r="BEL9" s="487"/>
      <c r="BEM9" s="487"/>
      <c r="BEN9" s="487"/>
      <c r="BEO9" s="487"/>
      <c r="BEP9" s="487"/>
      <c r="BEQ9" s="487"/>
      <c r="BER9" s="487"/>
      <c r="BES9" s="487"/>
      <c r="BET9" s="487"/>
      <c r="BEU9" s="487"/>
      <c r="BEV9" s="487"/>
      <c r="BEW9" s="487"/>
      <c r="BEX9" s="487"/>
      <c r="BEY9" s="487"/>
      <c r="BEZ9" s="487"/>
      <c r="BFA9" s="487"/>
      <c r="BFB9" s="487"/>
      <c r="BFC9" s="487"/>
      <c r="BFD9" s="487"/>
      <c r="BFE9" s="487"/>
      <c r="BFF9" s="487"/>
      <c r="BFG9" s="487"/>
      <c r="BFH9" s="487"/>
      <c r="BFI9" s="487"/>
      <c r="BFJ9" s="487"/>
      <c r="BFK9" s="487"/>
      <c r="BFL9" s="487"/>
      <c r="BFM9" s="487"/>
      <c r="BFN9" s="487"/>
      <c r="BFO9" s="487"/>
      <c r="BFP9" s="487"/>
      <c r="BFQ9" s="487"/>
      <c r="BFR9" s="487"/>
      <c r="BFS9" s="487"/>
      <c r="BFT9" s="487"/>
      <c r="BFU9" s="487"/>
      <c r="BFV9" s="487"/>
      <c r="BFW9" s="487"/>
      <c r="BFX9" s="487"/>
      <c r="BFY9" s="487"/>
      <c r="BFZ9" s="487"/>
      <c r="BGA9" s="487"/>
      <c r="BGB9" s="487"/>
      <c r="BGC9" s="487"/>
      <c r="BGD9" s="487"/>
      <c r="BGE9" s="487"/>
      <c r="BGF9" s="487"/>
      <c r="BGG9" s="487"/>
      <c r="BGH9" s="487"/>
      <c r="BGI9" s="487"/>
      <c r="BGJ9" s="487"/>
      <c r="BGK9" s="487"/>
      <c r="BGL9" s="487"/>
      <c r="BGM9" s="487"/>
      <c r="BGN9" s="487"/>
      <c r="BGO9" s="487"/>
      <c r="BGP9" s="487"/>
      <c r="BGQ9" s="487"/>
      <c r="BGR9" s="487"/>
      <c r="BGS9" s="487"/>
      <c r="BGT9" s="487"/>
      <c r="BGU9" s="487"/>
      <c r="BGV9" s="487"/>
      <c r="BGW9" s="487"/>
      <c r="BGX9" s="487"/>
      <c r="BGY9" s="487"/>
      <c r="BGZ9" s="487"/>
      <c r="BHA9" s="487"/>
      <c r="BHB9" s="487"/>
      <c r="BHC9" s="487"/>
      <c r="BHD9" s="487"/>
      <c r="BHE9" s="487"/>
      <c r="BHF9" s="487"/>
      <c r="BHG9" s="487"/>
      <c r="BHH9" s="487"/>
      <c r="BHI9" s="487"/>
      <c r="BHJ9" s="487"/>
      <c r="BHK9" s="487"/>
      <c r="BHL9" s="487"/>
      <c r="BHM9" s="487"/>
      <c r="BHN9" s="487"/>
      <c r="BHO9" s="487"/>
      <c r="BHP9" s="487"/>
      <c r="BHQ9" s="487"/>
      <c r="BHR9" s="487"/>
      <c r="BHS9" s="487"/>
      <c r="BHT9" s="487"/>
      <c r="BHU9" s="487"/>
      <c r="BHV9" s="487"/>
      <c r="BHW9" s="487"/>
      <c r="BHX9" s="487"/>
      <c r="BHY9" s="487"/>
      <c r="BHZ9" s="487"/>
      <c r="BIA9" s="487"/>
      <c r="BIB9" s="487"/>
      <c r="BIC9" s="487"/>
      <c r="BID9" s="487"/>
      <c r="BIE9" s="487"/>
      <c r="BIF9" s="487"/>
      <c r="BIG9" s="487"/>
      <c r="BIH9" s="487"/>
      <c r="BII9" s="487"/>
      <c r="BIJ9" s="487"/>
      <c r="BIK9" s="487"/>
      <c r="BIL9" s="487"/>
      <c r="BIM9" s="487"/>
      <c r="BIN9" s="487"/>
      <c r="BIO9" s="487"/>
      <c r="BIP9" s="487"/>
      <c r="BIQ9" s="487"/>
      <c r="BIR9" s="487"/>
      <c r="BIS9" s="487"/>
      <c r="BIT9" s="487"/>
      <c r="BIU9" s="487"/>
      <c r="BIV9" s="487"/>
      <c r="BIW9" s="487"/>
      <c r="BIX9" s="487"/>
      <c r="BIY9" s="487"/>
      <c r="BIZ9" s="487"/>
      <c r="BJA9" s="487"/>
      <c r="BJB9" s="487"/>
      <c r="BJC9" s="487"/>
      <c r="BJD9" s="487"/>
      <c r="BJE9" s="487"/>
      <c r="BJF9" s="487"/>
      <c r="BJG9" s="487"/>
      <c r="BJH9" s="487"/>
      <c r="BJI9" s="487"/>
      <c r="BJJ9" s="487"/>
      <c r="BJK9" s="487"/>
      <c r="BJL9" s="487"/>
      <c r="BJM9" s="487"/>
      <c r="BJN9" s="487"/>
      <c r="BJO9" s="487"/>
      <c r="BJP9" s="487"/>
      <c r="BJQ9" s="487"/>
      <c r="BJR9" s="487"/>
      <c r="BJS9" s="487"/>
      <c r="BJT9" s="487"/>
      <c r="BJU9" s="487"/>
      <c r="BJV9" s="487"/>
      <c r="BJW9" s="487"/>
      <c r="BJX9" s="487"/>
      <c r="BJY9" s="487"/>
      <c r="BJZ9" s="487"/>
      <c r="BKA9" s="487"/>
      <c r="BKB9" s="487"/>
      <c r="BKC9" s="487"/>
      <c r="BKD9" s="487"/>
      <c r="BKE9" s="487"/>
      <c r="BKF9" s="487"/>
      <c r="BKG9" s="487"/>
      <c r="BKH9" s="487"/>
      <c r="BKI9" s="487"/>
      <c r="BKJ9" s="487"/>
      <c r="BKK9" s="487"/>
      <c r="BKL9" s="487"/>
      <c r="BKM9" s="487"/>
      <c r="BKN9" s="487"/>
      <c r="BKO9" s="487"/>
      <c r="BKP9" s="487"/>
      <c r="BKQ9" s="487"/>
      <c r="BKR9" s="487"/>
      <c r="BKS9" s="487"/>
      <c r="BKT9" s="487"/>
      <c r="BKU9" s="487"/>
      <c r="BKV9" s="487"/>
      <c r="BKW9" s="487"/>
      <c r="BKX9" s="487"/>
      <c r="BKY9" s="487"/>
      <c r="BKZ9" s="487"/>
      <c r="BLA9" s="487"/>
      <c r="BLB9" s="487"/>
      <c r="BLC9" s="487"/>
      <c r="BLD9" s="487"/>
      <c r="BLE9" s="487"/>
      <c r="BLF9" s="487"/>
      <c r="BLG9" s="487"/>
      <c r="BLH9" s="487"/>
      <c r="BLI9" s="487"/>
      <c r="BLJ9" s="487"/>
      <c r="BLK9" s="487"/>
      <c r="BLL9" s="487"/>
      <c r="BLM9" s="487"/>
      <c r="BLN9" s="487"/>
      <c r="BLO9" s="487"/>
      <c r="BLP9" s="487"/>
      <c r="BLQ9" s="487"/>
      <c r="BLR9" s="487"/>
      <c r="BLS9" s="487"/>
      <c r="BLT9" s="487"/>
      <c r="BLU9" s="487"/>
      <c r="BLV9" s="487"/>
      <c r="BLW9" s="487"/>
      <c r="BLX9" s="487"/>
      <c r="BLY9" s="487"/>
      <c r="BLZ9" s="487"/>
      <c r="BMA9" s="487"/>
      <c r="BMB9" s="487"/>
      <c r="BMC9" s="487"/>
      <c r="BMD9" s="487"/>
      <c r="BME9" s="487"/>
      <c r="BMF9" s="487"/>
      <c r="BMG9" s="487"/>
      <c r="BMH9" s="487"/>
      <c r="BMI9" s="487"/>
      <c r="BMJ9" s="487"/>
      <c r="BMK9" s="487"/>
      <c r="BML9" s="487"/>
      <c r="BMM9" s="487"/>
      <c r="BMN9" s="487"/>
      <c r="BMO9" s="487"/>
      <c r="BMP9" s="487"/>
      <c r="BMQ9" s="487"/>
      <c r="BMR9" s="487"/>
      <c r="BMS9" s="487"/>
      <c r="BMT9" s="487"/>
      <c r="BMU9" s="487"/>
      <c r="BMV9" s="487"/>
      <c r="BMW9" s="487"/>
      <c r="BMX9" s="487"/>
      <c r="BMY9" s="487"/>
      <c r="BMZ9" s="487"/>
      <c r="BNA9" s="487"/>
      <c r="BNB9" s="487"/>
      <c r="BNC9" s="487"/>
      <c r="BND9" s="487"/>
      <c r="BNE9" s="487"/>
      <c r="BNF9" s="487"/>
      <c r="BNG9" s="487"/>
      <c r="BNH9" s="487"/>
      <c r="BNI9" s="487"/>
      <c r="BNJ9" s="487"/>
      <c r="BNK9" s="487"/>
      <c r="BNL9" s="487"/>
      <c r="BNM9" s="487"/>
      <c r="BNN9" s="487"/>
      <c r="BNO9" s="487"/>
      <c r="BNP9" s="487"/>
      <c r="BNQ9" s="487"/>
      <c r="BNR9" s="487"/>
      <c r="BNS9" s="487"/>
      <c r="BNT9" s="487"/>
      <c r="BNU9" s="487"/>
      <c r="BNV9" s="487"/>
      <c r="BNW9" s="487"/>
      <c r="BNX9" s="487"/>
      <c r="BNY9" s="487"/>
      <c r="BNZ9" s="487"/>
      <c r="BOA9" s="487"/>
      <c r="BOB9" s="487"/>
      <c r="BOC9" s="487"/>
      <c r="BOD9" s="487"/>
      <c r="BOE9" s="487"/>
      <c r="BOF9" s="487"/>
      <c r="BOG9" s="487"/>
      <c r="BOH9" s="487"/>
      <c r="BOI9" s="487"/>
      <c r="BOJ9" s="487"/>
      <c r="BOK9" s="487"/>
      <c r="BOL9" s="487"/>
      <c r="BOM9" s="487"/>
      <c r="BON9" s="487"/>
      <c r="BOO9" s="487"/>
      <c r="BOP9" s="487"/>
      <c r="BOQ9" s="487"/>
      <c r="BOR9" s="487"/>
      <c r="BOS9" s="487"/>
      <c r="BOT9" s="487"/>
      <c r="BOU9" s="487"/>
      <c r="BOV9" s="487"/>
      <c r="BOW9" s="487"/>
      <c r="BOX9" s="487"/>
      <c r="BOY9" s="487"/>
      <c r="BOZ9" s="487"/>
      <c r="BPA9" s="487"/>
      <c r="BPB9" s="487"/>
      <c r="BPC9" s="487"/>
      <c r="BPD9" s="487"/>
      <c r="BPE9" s="487"/>
      <c r="BPF9" s="487"/>
      <c r="BPG9" s="487"/>
      <c r="BPH9" s="487"/>
      <c r="BPI9" s="487"/>
      <c r="BPJ9" s="487"/>
      <c r="BPK9" s="487"/>
      <c r="BPL9" s="487"/>
      <c r="BPM9" s="487"/>
      <c r="BPN9" s="487"/>
      <c r="BPO9" s="487"/>
      <c r="BPP9" s="487"/>
      <c r="BPQ9" s="487"/>
      <c r="BPR9" s="487"/>
      <c r="BPS9" s="487"/>
      <c r="BPT9" s="487"/>
      <c r="BPU9" s="487"/>
      <c r="BPV9" s="487"/>
      <c r="BPW9" s="487"/>
      <c r="BPX9" s="487"/>
      <c r="BPY9" s="487"/>
      <c r="BPZ9" s="487"/>
      <c r="BQA9" s="487"/>
      <c r="BQB9" s="487"/>
      <c r="BQC9" s="487"/>
      <c r="BQD9" s="487"/>
      <c r="BQE9" s="487"/>
      <c r="BQF9" s="487"/>
      <c r="BQG9" s="487"/>
      <c r="BQH9" s="487"/>
      <c r="BQI9" s="487"/>
      <c r="BQJ9" s="487"/>
      <c r="BQK9" s="487"/>
      <c r="BQL9" s="487"/>
      <c r="BQM9" s="487"/>
      <c r="BQN9" s="487"/>
      <c r="BQO9" s="487"/>
      <c r="BQP9" s="487"/>
      <c r="BQQ9" s="487"/>
      <c r="BQR9" s="487"/>
      <c r="BQS9" s="487"/>
      <c r="BQT9" s="487"/>
      <c r="BQU9" s="487"/>
      <c r="BQV9" s="487"/>
      <c r="BQW9" s="487"/>
      <c r="BQX9" s="487"/>
      <c r="BQY9" s="487"/>
      <c r="BQZ9" s="487"/>
      <c r="BRA9" s="487"/>
      <c r="BRB9" s="487"/>
      <c r="BRC9" s="487"/>
      <c r="BRD9" s="487"/>
      <c r="BRE9" s="487"/>
      <c r="BRF9" s="487"/>
      <c r="BRG9" s="487"/>
      <c r="BRH9" s="487"/>
      <c r="BRI9" s="487"/>
      <c r="BRJ9" s="487"/>
      <c r="BRK9" s="487"/>
      <c r="BRL9" s="487"/>
      <c r="BRM9" s="487"/>
      <c r="BRN9" s="487"/>
      <c r="BRO9" s="487"/>
      <c r="BRP9" s="487"/>
      <c r="BRQ9" s="487"/>
      <c r="BRR9" s="487"/>
      <c r="BRS9" s="487"/>
      <c r="BRT9" s="487"/>
      <c r="BRU9" s="487"/>
      <c r="BRV9" s="487"/>
      <c r="BRW9" s="487"/>
      <c r="BRX9" s="487"/>
      <c r="BRY9" s="487"/>
      <c r="BRZ9" s="487"/>
      <c r="BSA9" s="487"/>
      <c r="BSB9" s="487"/>
      <c r="BSC9" s="487"/>
      <c r="BSD9" s="487"/>
      <c r="BSE9" s="487"/>
      <c r="BSF9" s="487"/>
      <c r="BSG9" s="487"/>
      <c r="BSH9" s="487"/>
      <c r="BSI9" s="487"/>
      <c r="BSJ9" s="487"/>
      <c r="BSK9" s="487"/>
      <c r="BSL9" s="487"/>
      <c r="BSM9" s="487"/>
      <c r="BSN9" s="487"/>
      <c r="BSO9" s="487"/>
      <c r="BSP9" s="487"/>
      <c r="BSQ9" s="487"/>
      <c r="BSR9" s="487"/>
      <c r="BSS9" s="487"/>
      <c r="BST9" s="487"/>
      <c r="BSU9" s="487"/>
      <c r="BSV9" s="487"/>
      <c r="BSW9" s="487"/>
      <c r="BSX9" s="487"/>
      <c r="BSY9" s="487"/>
      <c r="BSZ9" s="487"/>
      <c r="BTA9" s="487"/>
      <c r="BTB9" s="487"/>
      <c r="BTC9" s="487"/>
      <c r="BTD9" s="487"/>
      <c r="BTE9" s="487"/>
      <c r="BTF9" s="487"/>
      <c r="BTG9" s="487"/>
      <c r="BTH9" s="487"/>
      <c r="BTI9" s="487"/>
      <c r="BTJ9" s="487"/>
      <c r="BTK9" s="487"/>
      <c r="BTL9" s="487"/>
      <c r="BTM9" s="487"/>
      <c r="BTN9" s="487"/>
      <c r="BTO9" s="487"/>
      <c r="BTP9" s="487"/>
      <c r="BTQ9" s="487"/>
      <c r="BTR9" s="487"/>
      <c r="BTS9" s="487"/>
      <c r="BTT9" s="487"/>
      <c r="BTU9" s="487"/>
      <c r="BTV9" s="487"/>
      <c r="BTW9" s="487"/>
      <c r="BTX9" s="487"/>
      <c r="BTY9" s="487"/>
      <c r="BTZ9" s="487"/>
      <c r="BUA9" s="487"/>
      <c r="BUB9" s="487"/>
      <c r="BUC9" s="487"/>
      <c r="BUD9" s="487"/>
      <c r="BUE9" s="487"/>
      <c r="BUF9" s="487"/>
      <c r="BUG9" s="487"/>
      <c r="BUH9" s="487"/>
      <c r="BUI9" s="487"/>
      <c r="BUJ9" s="487"/>
      <c r="BUK9" s="487"/>
      <c r="BUL9" s="487"/>
      <c r="BUM9" s="487"/>
      <c r="BUN9" s="487"/>
      <c r="BUO9" s="487"/>
      <c r="BUP9" s="487"/>
      <c r="BUQ9" s="487"/>
      <c r="BUR9" s="487"/>
      <c r="BUS9" s="487"/>
      <c r="BUT9" s="487"/>
      <c r="BUU9" s="487"/>
      <c r="BUV9" s="487"/>
      <c r="BUW9" s="487"/>
      <c r="BUX9" s="487"/>
      <c r="BUY9" s="487"/>
      <c r="BUZ9" s="487"/>
      <c r="BVA9" s="487"/>
      <c r="BVB9" s="487"/>
      <c r="BVC9" s="487"/>
      <c r="BVD9" s="487"/>
      <c r="BVE9" s="487"/>
      <c r="BVF9" s="487"/>
      <c r="BVG9" s="487"/>
      <c r="BVH9" s="487"/>
      <c r="BVI9" s="487"/>
      <c r="BVJ9" s="487"/>
      <c r="BVK9" s="487"/>
      <c r="BVL9" s="487"/>
      <c r="BVM9" s="487"/>
      <c r="BVN9" s="487"/>
      <c r="BVO9" s="487"/>
      <c r="BVP9" s="487"/>
      <c r="BVQ9" s="487"/>
      <c r="BVR9" s="487"/>
      <c r="BVS9" s="487"/>
      <c r="BVT9" s="487"/>
      <c r="BVU9" s="487"/>
      <c r="BVV9" s="487"/>
      <c r="BVW9" s="487"/>
      <c r="BVX9" s="487"/>
      <c r="BVY9" s="487"/>
      <c r="BVZ9" s="487"/>
      <c r="BWA9" s="487"/>
      <c r="BWB9" s="487"/>
      <c r="BWC9" s="487"/>
      <c r="BWD9" s="487"/>
      <c r="BWE9" s="487"/>
      <c r="BWF9" s="487"/>
      <c r="BWG9" s="487"/>
      <c r="BWH9" s="487"/>
      <c r="BWI9" s="487"/>
      <c r="BWJ9" s="487"/>
      <c r="BWK9" s="487"/>
      <c r="BWL9" s="487"/>
      <c r="BWM9" s="487"/>
      <c r="BWN9" s="487"/>
      <c r="BWO9" s="487"/>
      <c r="BWP9" s="487"/>
      <c r="BWQ9" s="487"/>
      <c r="BWR9" s="487"/>
      <c r="BWS9" s="487"/>
      <c r="BWT9" s="487"/>
      <c r="BWU9" s="487"/>
      <c r="BWV9" s="487"/>
      <c r="BWW9" s="487"/>
      <c r="BWX9" s="487"/>
      <c r="BWY9" s="487"/>
      <c r="BWZ9" s="487"/>
      <c r="BXA9" s="487"/>
      <c r="BXB9" s="487"/>
      <c r="BXC9" s="487"/>
      <c r="BXD9" s="487"/>
      <c r="BXE9" s="487"/>
      <c r="BXF9" s="487"/>
      <c r="BXG9" s="487"/>
      <c r="BXH9" s="487"/>
      <c r="BXI9" s="487"/>
      <c r="BXJ9" s="487"/>
      <c r="BXK9" s="487"/>
      <c r="BXL9" s="487"/>
      <c r="BXM9" s="487"/>
      <c r="BXN9" s="487"/>
      <c r="BXO9" s="487"/>
      <c r="BXP9" s="487"/>
      <c r="BXQ9" s="487"/>
      <c r="BXR9" s="487"/>
      <c r="BXS9" s="487"/>
      <c r="BXT9" s="487"/>
      <c r="BXU9" s="487"/>
      <c r="BXV9" s="487"/>
      <c r="BXW9" s="487"/>
      <c r="BXX9" s="487"/>
      <c r="BXY9" s="487"/>
      <c r="BXZ9" s="487"/>
      <c r="BYA9" s="487"/>
      <c r="BYB9" s="487"/>
      <c r="BYC9" s="487"/>
      <c r="BYD9" s="487"/>
      <c r="BYE9" s="487"/>
      <c r="BYF9" s="487"/>
      <c r="BYG9" s="487"/>
      <c r="BYH9" s="487"/>
      <c r="BYI9" s="487"/>
      <c r="BYJ9" s="487"/>
      <c r="BYK9" s="487"/>
      <c r="BYL9" s="487"/>
      <c r="BYM9" s="487"/>
      <c r="BYN9" s="487"/>
      <c r="BYO9" s="487"/>
      <c r="BYP9" s="487"/>
      <c r="BYQ9" s="487"/>
      <c r="BYR9" s="487"/>
      <c r="BYS9" s="487"/>
      <c r="BYT9" s="487"/>
      <c r="BYU9" s="487"/>
      <c r="BYV9" s="487"/>
      <c r="BYW9" s="487"/>
      <c r="BYX9" s="487"/>
      <c r="BYY9" s="487"/>
      <c r="BYZ9" s="487"/>
      <c r="BZA9" s="487"/>
      <c r="BZB9" s="487"/>
      <c r="BZC9" s="487"/>
      <c r="BZD9" s="487"/>
      <c r="BZE9" s="487"/>
      <c r="BZF9" s="487"/>
      <c r="BZG9" s="487"/>
      <c r="BZH9" s="487"/>
      <c r="BZI9" s="487"/>
      <c r="BZJ9" s="487"/>
      <c r="BZK9" s="487"/>
      <c r="BZL9" s="487"/>
      <c r="BZM9" s="487"/>
      <c r="BZN9" s="487"/>
      <c r="BZO9" s="487"/>
      <c r="BZP9" s="487"/>
      <c r="BZQ9" s="487"/>
      <c r="BZR9" s="487"/>
      <c r="BZS9" s="487"/>
      <c r="BZT9" s="487"/>
      <c r="BZU9" s="487"/>
      <c r="BZV9" s="487"/>
      <c r="BZW9" s="487"/>
      <c r="BZX9" s="487"/>
      <c r="BZY9" s="487"/>
      <c r="BZZ9" s="487"/>
      <c r="CAA9" s="487"/>
      <c r="CAB9" s="487"/>
      <c r="CAC9" s="487"/>
      <c r="CAD9" s="487"/>
      <c r="CAE9" s="487"/>
      <c r="CAF9" s="487"/>
      <c r="CAG9" s="487"/>
      <c r="CAH9" s="487"/>
      <c r="CAI9" s="487"/>
      <c r="CAJ9" s="487"/>
      <c r="CAK9" s="487"/>
      <c r="CAL9" s="487"/>
      <c r="CAM9" s="487"/>
      <c r="CAN9" s="487"/>
      <c r="CAO9" s="487"/>
      <c r="CAP9" s="487"/>
      <c r="CAQ9" s="487"/>
      <c r="CAR9" s="487"/>
      <c r="CAS9" s="487"/>
      <c r="CAT9" s="487"/>
      <c r="CAU9" s="487"/>
      <c r="CAV9" s="487"/>
      <c r="CAW9" s="487"/>
      <c r="CAX9" s="487"/>
      <c r="CAY9" s="487"/>
      <c r="CAZ9" s="487"/>
      <c r="CBA9" s="487"/>
      <c r="CBB9" s="487"/>
      <c r="CBC9" s="487"/>
      <c r="CBD9" s="487"/>
      <c r="CBE9" s="487"/>
      <c r="CBF9" s="487"/>
      <c r="CBG9" s="487"/>
      <c r="CBH9" s="487"/>
      <c r="CBI9" s="487"/>
      <c r="CBJ9" s="487"/>
      <c r="CBK9" s="487"/>
      <c r="CBL9" s="487"/>
      <c r="CBM9" s="487"/>
      <c r="CBN9" s="487"/>
      <c r="CBO9" s="487"/>
      <c r="CBP9" s="487"/>
      <c r="CBQ9" s="487"/>
      <c r="CBR9" s="487"/>
      <c r="CBS9" s="487"/>
      <c r="CBT9" s="487"/>
      <c r="CBU9" s="487"/>
      <c r="CBV9" s="487"/>
      <c r="CBW9" s="487"/>
      <c r="CBX9" s="487"/>
      <c r="CBY9" s="487"/>
      <c r="CBZ9" s="487"/>
      <c r="CCA9" s="487"/>
      <c r="CCB9" s="487"/>
      <c r="CCC9" s="487"/>
      <c r="CCD9" s="487"/>
      <c r="CCE9" s="487"/>
      <c r="CCF9" s="487"/>
      <c r="CCG9" s="487"/>
      <c r="CCH9" s="487"/>
      <c r="CCI9" s="487"/>
      <c r="CCJ9" s="487"/>
      <c r="CCK9" s="487"/>
      <c r="CCL9" s="487"/>
      <c r="CCM9" s="487"/>
      <c r="CCN9" s="487"/>
      <c r="CCO9" s="487"/>
      <c r="CCP9" s="487"/>
      <c r="CCQ9" s="487"/>
      <c r="CCR9" s="487"/>
      <c r="CCS9" s="487"/>
      <c r="CCT9" s="487"/>
      <c r="CCU9" s="487"/>
      <c r="CCV9" s="487"/>
      <c r="CCW9" s="487"/>
      <c r="CCX9" s="487"/>
      <c r="CCY9" s="487"/>
      <c r="CCZ9" s="487"/>
      <c r="CDA9" s="487"/>
      <c r="CDB9" s="487"/>
      <c r="CDC9" s="487"/>
      <c r="CDD9" s="487"/>
      <c r="CDE9" s="487"/>
      <c r="CDF9" s="487"/>
      <c r="CDG9" s="487"/>
      <c r="CDH9" s="487"/>
      <c r="CDI9" s="487"/>
      <c r="CDJ9" s="487"/>
      <c r="CDK9" s="487"/>
      <c r="CDL9" s="487"/>
      <c r="CDM9" s="487"/>
      <c r="CDN9" s="487"/>
      <c r="CDO9" s="487"/>
      <c r="CDP9" s="487"/>
      <c r="CDQ9" s="487"/>
      <c r="CDR9" s="487"/>
      <c r="CDS9" s="487"/>
      <c r="CDT9" s="487"/>
      <c r="CDU9" s="487"/>
      <c r="CDV9" s="487"/>
      <c r="CDW9" s="487"/>
      <c r="CDX9" s="487"/>
      <c r="CDY9" s="487"/>
      <c r="CDZ9" s="487"/>
      <c r="CEA9" s="487"/>
      <c r="CEB9" s="487"/>
      <c r="CEC9" s="487"/>
      <c r="CED9" s="487"/>
      <c r="CEE9" s="487"/>
      <c r="CEF9" s="487"/>
      <c r="CEG9" s="487"/>
      <c r="CEH9" s="487"/>
      <c r="CEI9" s="487"/>
      <c r="CEJ9" s="487"/>
      <c r="CEK9" s="487"/>
      <c r="CEL9" s="487"/>
      <c r="CEM9" s="487"/>
      <c r="CEN9" s="487"/>
      <c r="CEO9" s="487"/>
      <c r="CEP9" s="487"/>
      <c r="CEQ9" s="487"/>
      <c r="CER9" s="487"/>
      <c r="CES9" s="487"/>
      <c r="CET9" s="487"/>
      <c r="CEU9" s="487"/>
      <c r="CEV9" s="487"/>
      <c r="CEW9" s="487"/>
      <c r="CEX9" s="487"/>
      <c r="CEY9" s="487"/>
      <c r="CEZ9" s="487"/>
      <c r="CFA9" s="487"/>
      <c r="CFB9" s="487"/>
      <c r="CFC9" s="487"/>
      <c r="CFD9" s="487"/>
      <c r="CFE9" s="487"/>
      <c r="CFF9" s="487"/>
      <c r="CFG9" s="487"/>
      <c r="CFH9" s="487"/>
      <c r="CFI9" s="487"/>
      <c r="CFJ9" s="487"/>
      <c r="CFK9" s="487"/>
      <c r="CFL9" s="487"/>
      <c r="CFM9" s="487"/>
      <c r="CFN9" s="487"/>
      <c r="CFO9" s="487"/>
      <c r="CFP9" s="487"/>
      <c r="CFQ9" s="487"/>
      <c r="CFR9" s="487"/>
      <c r="CFS9" s="487"/>
      <c r="CFT9" s="487"/>
      <c r="CFU9" s="487"/>
      <c r="CFV9" s="487"/>
      <c r="CFW9" s="487"/>
      <c r="CFX9" s="487"/>
      <c r="CFY9" s="487"/>
      <c r="CFZ9" s="487"/>
      <c r="CGA9" s="487"/>
      <c r="CGB9" s="487"/>
      <c r="CGC9" s="487"/>
      <c r="CGD9" s="487"/>
      <c r="CGE9" s="487"/>
      <c r="CGF9" s="487"/>
      <c r="CGG9" s="487"/>
      <c r="CGH9" s="487"/>
      <c r="CGI9" s="487"/>
      <c r="CGJ9" s="487"/>
      <c r="CGK9" s="487"/>
      <c r="CGL9" s="487"/>
      <c r="CGM9" s="487"/>
      <c r="CGN9" s="487"/>
      <c r="CGO9" s="487"/>
      <c r="CGP9" s="487"/>
      <c r="CGQ9" s="487"/>
      <c r="CGR9" s="487"/>
      <c r="CGS9" s="487"/>
      <c r="CGT9" s="487"/>
      <c r="CGU9" s="487"/>
      <c r="CGV9" s="487"/>
      <c r="CGW9" s="487"/>
      <c r="CGX9" s="487"/>
      <c r="CGY9" s="487"/>
      <c r="CGZ9" s="487"/>
      <c r="CHA9" s="487"/>
      <c r="CHB9" s="487"/>
      <c r="CHC9" s="487"/>
      <c r="CHD9" s="487"/>
      <c r="CHE9" s="487"/>
      <c r="CHF9" s="487"/>
      <c r="CHG9" s="487"/>
      <c r="CHH9" s="487"/>
      <c r="CHI9" s="487"/>
      <c r="CHJ9" s="487"/>
      <c r="CHK9" s="487"/>
      <c r="CHL9" s="487"/>
      <c r="CHM9" s="487"/>
      <c r="CHN9" s="487"/>
      <c r="CHO9" s="487"/>
      <c r="CHP9" s="487"/>
      <c r="CHQ9" s="487"/>
      <c r="CHR9" s="487"/>
      <c r="CHS9" s="487"/>
      <c r="CHT9" s="487"/>
      <c r="CHU9" s="487"/>
      <c r="CHV9" s="487"/>
      <c r="CHW9" s="487"/>
      <c r="CHX9" s="487"/>
      <c r="CHY9" s="487"/>
      <c r="CHZ9" s="487"/>
      <c r="CIA9" s="487"/>
      <c r="CIB9" s="487"/>
      <c r="CIC9" s="487"/>
      <c r="CID9" s="487"/>
      <c r="CIE9" s="487"/>
      <c r="CIF9" s="487"/>
      <c r="CIG9" s="487"/>
      <c r="CIH9" s="487"/>
      <c r="CII9" s="487"/>
      <c r="CIJ9" s="487"/>
      <c r="CIK9" s="487"/>
      <c r="CIL9" s="487"/>
      <c r="CIM9" s="487"/>
      <c r="CIN9" s="487"/>
      <c r="CIO9" s="487"/>
      <c r="CIP9" s="487"/>
      <c r="CIQ9" s="487"/>
      <c r="CIR9" s="487"/>
      <c r="CIS9" s="487"/>
      <c r="CIT9" s="487"/>
      <c r="CIU9" s="487"/>
      <c r="CIV9" s="487"/>
      <c r="CIW9" s="487"/>
      <c r="CIX9" s="487"/>
      <c r="CIY9" s="487"/>
      <c r="CIZ9" s="487"/>
      <c r="CJA9" s="487"/>
      <c r="CJB9" s="487"/>
      <c r="CJC9" s="487"/>
      <c r="CJD9" s="487"/>
      <c r="CJE9" s="487"/>
      <c r="CJF9" s="487"/>
      <c r="CJG9" s="487"/>
      <c r="CJH9" s="487"/>
      <c r="CJI9" s="487"/>
      <c r="CJJ9" s="487"/>
      <c r="CJK9" s="487"/>
      <c r="CJL9" s="487"/>
      <c r="CJM9" s="487"/>
      <c r="CJN9" s="487"/>
      <c r="CJO9" s="487"/>
      <c r="CJP9" s="487"/>
      <c r="CJQ9" s="487"/>
      <c r="CJR9" s="487"/>
      <c r="CJS9" s="487"/>
      <c r="CJT9" s="487"/>
      <c r="CJU9" s="487"/>
      <c r="CJV9" s="487"/>
      <c r="CJW9" s="487"/>
      <c r="CJX9" s="487"/>
      <c r="CJY9" s="487"/>
      <c r="CJZ9" s="487"/>
      <c r="CKA9" s="487"/>
      <c r="CKB9" s="487"/>
      <c r="CKC9" s="487"/>
      <c r="CKD9" s="487"/>
      <c r="CKE9" s="487"/>
      <c r="CKF9" s="487"/>
      <c r="CKG9" s="487"/>
      <c r="CKH9" s="487"/>
      <c r="CKI9" s="487"/>
      <c r="CKJ9" s="487"/>
      <c r="CKK9" s="487"/>
      <c r="CKL9" s="487"/>
      <c r="CKM9" s="487"/>
      <c r="CKN9" s="487"/>
      <c r="CKO9" s="487"/>
      <c r="CKP9" s="487"/>
      <c r="CKQ9" s="487"/>
      <c r="CKR9" s="487"/>
      <c r="CKS9" s="487"/>
      <c r="CKT9" s="487"/>
      <c r="CKU9" s="487"/>
      <c r="CKV9" s="487"/>
      <c r="CKW9" s="487"/>
      <c r="CKX9" s="487"/>
      <c r="CKY9" s="487"/>
      <c r="CKZ9" s="487"/>
      <c r="CLA9" s="487"/>
      <c r="CLB9" s="487"/>
      <c r="CLC9" s="487"/>
      <c r="CLD9" s="487"/>
      <c r="CLE9" s="487"/>
      <c r="CLF9" s="487"/>
      <c r="CLG9" s="487"/>
      <c r="CLH9" s="487"/>
      <c r="CLI9" s="487"/>
      <c r="CLJ9" s="487"/>
      <c r="CLK9" s="487"/>
      <c r="CLL9" s="487"/>
      <c r="CLM9" s="487"/>
      <c r="CLN9" s="487"/>
      <c r="CLO9" s="487"/>
      <c r="CLP9" s="487"/>
      <c r="CLQ9" s="487"/>
      <c r="CLR9" s="487"/>
      <c r="CLS9" s="487"/>
      <c r="CLT9" s="487"/>
      <c r="CLU9" s="487"/>
      <c r="CLV9" s="487"/>
      <c r="CLW9" s="487"/>
      <c r="CLX9" s="487"/>
      <c r="CLY9" s="487"/>
      <c r="CLZ9" s="487"/>
      <c r="CMA9" s="487"/>
      <c r="CMB9" s="487"/>
      <c r="CMC9" s="487"/>
      <c r="CMD9" s="487"/>
      <c r="CME9" s="487"/>
      <c r="CMF9" s="487"/>
      <c r="CMG9" s="487"/>
      <c r="CMH9" s="487"/>
      <c r="CMI9" s="487"/>
      <c r="CMJ9" s="487"/>
      <c r="CMK9" s="487"/>
      <c r="CML9" s="487"/>
      <c r="CMM9" s="487"/>
      <c r="CMN9" s="487"/>
      <c r="CMO9" s="487"/>
      <c r="CMP9" s="487"/>
      <c r="CMQ9" s="487"/>
      <c r="CMR9" s="487"/>
      <c r="CMS9" s="487"/>
      <c r="CMT9" s="487"/>
      <c r="CMU9" s="487"/>
      <c r="CMV9" s="487"/>
      <c r="CMW9" s="487"/>
      <c r="CMX9" s="487"/>
      <c r="CMY9" s="487"/>
      <c r="CMZ9" s="487"/>
      <c r="CNA9" s="487"/>
      <c r="CNB9" s="487"/>
      <c r="CNC9" s="487"/>
      <c r="CND9" s="487"/>
      <c r="CNE9" s="487"/>
      <c r="CNF9" s="487"/>
      <c r="CNG9" s="487"/>
      <c r="CNH9" s="487"/>
      <c r="CNI9" s="487"/>
      <c r="CNJ9" s="487"/>
      <c r="CNK9" s="487"/>
      <c r="CNL9" s="487"/>
      <c r="CNM9" s="487"/>
      <c r="CNN9" s="487"/>
      <c r="CNO9" s="487"/>
      <c r="CNP9" s="487"/>
      <c r="CNQ9" s="487"/>
      <c r="CNR9" s="487"/>
      <c r="CNS9" s="487"/>
      <c r="CNT9" s="487"/>
      <c r="CNU9" s="487"/>
      <c r="CNV9" s="487"/>
      <c r="CNW9" s="487"/>
      <c r="CNX9" s="487"/>
      <c r="CNY9" s="487"/>
      <c r="CNZ9" s="487"/>
      <c r="COA9" s="487"/>
      <c r="COB9" s="487"/>
      <c r="COC9" s="487"/>
      <c r="COD9" s="487"/>
      <c r="COE9" s="487"/>
      <c r="COF9" s="487"/>
      <c r="COG9" s="487"/>
      <c r="COH9" s="487"/>
      <c r="COI9" s="487"/>
      <c r="COJ9" s="487"/>
      <c r="COK9" s="487"/>
      <c r="COL9" s="487"/>
      <c r="COM9" s="487"/>
      <c r="CON9" s="487"/>
      <c r="COO9" s="487"/>
      <c r="COP9" s="487"/>
      <c r="COQ9" s="487"/>
      <c r="COR9" s="487"/>
      <c r="COS9" s="487"/>
      <c r="COT9" s="487"/>
      <c r="COU9" s="487"/>
      <c r="COV9" s="487"/>
      <c r="COW9" s="487"/>
      <c r="COX9" s="487"/>
      <c r="COY9" s="487"/>
      <c r="COZ9" s="487"/>
      <c r="CPA9" s="487"/>
      <c r="CPB9" s="487"/>
      <c r="CPC9" s="487"/>
      <c r="CPD9" s="487"/>
      <c r="CPE9" s="487"/>
      <c r="CPF9" s="487"/>
      <c r="CPG9" s="487"/>
      <c r="CPH9" s="487"/>
      <c r="CPI9" s="487"/>
      <c r="CPJ9" s="487"/>
      <c r="CPK9" s="487"/>
      <c r="CPL9" s="487"/>
      <c r="CPM9" s="487"/>
      <c r="CPN9" s="487"/>
      <c r="CPO9" s="487"/>
      <c r="CPP9" s="487"/>
      <c r="CPQ9" s="487"/>
      <c r="CPR9" s="487"/>
      <c r="CPS9" s="487"/>
      <c r="CPT9" s="487"/>
      <c r="CPU9" s="487"/>
      <c r="CPV9" s="487"/>
      <c r="CPW9" s="487"/>
      <c r="CPX9" s="487"/>
      <c r="CPY9" s="487"/>
      <c r="CPZ9" s="487"/>
      <c r="CQA9" s="487"/>
      <c r="CQB9" s="487"/>
      <c r="CQC9" s="487"/>
      <c r="CQD9" s="487"/>
      <c r="CQE9" s="487"/>
      <c r="CQF9" s="487"/>
      <c r="CQG9" s="487"/>
      <c r="CQH9" s="487"/>
      <c r="CQI9" s="487"/>
      <c r="CQJ9" s="487"/>
      <c r="CQK9" s="487"/>
      <c r="CQL9" s="487"/>
      <c r="CQM9" s="487"/>
      <c r="CQN9" s="487"/>
      <c r="CQO9" s="487"/>
      <c r="CQP9" s="487"/>
      <c r="CQQ9" s="487"/>
      <c r="CQR9" s="487"/>
      <c r="CQS9" s="487"/>
      <c r="CQT9" s="487"/>
      <c r="CQU9" s="487"/>
      <c r="CQV9" s="487"/>
      <c r="CQW9" s="487"/>
      <c r="CQX9" s="487"/>
      <c r="CQY9" s="487"/>
      <c r="CQZ9" s="487"/>
      <c r="CRA9" s="487"/>
      <c r="CRB9" s="487"/>
      <c r="CRC9" s="487"/>
      <c r="CRD9" s="487"/>
      <c r="CRE9" s="487"/>
      <c r="CRF9" s="487"/>
      <c r="CRG9" s="487"/>
      <c r="CRH9" s="487"/>
      <c r="CRI9" s="487"/>
      <c r="CRJ9" s="487"/>
      <c r="CRK9" s="487"/>
      <c r="CRL9" s="487"/>
      <c r="CRM9" s="487"/>
      <c r="CRN9" s="487"/>
      <c r="CRO9" s="487"/>
      <c r="CRP9" s="487"/>
      <c r="CRQ9" s="487"/>
      <c r="CRR9" s="487"/>
      <c r="CRS9" s="487"/>
      <c r="CRT9" s="487"/>
      <c r="CRU9" s="487"/>
      <c r="CRV9" s="487"/>
      <c r="CRW9" s="487"/>
      <c r="CRX9" s="487"/>
      <c r="CRY9" s="487"/>
      <c r="CRZ9" s="487"/>
      <c r="CSA9" s="487"/>
      <c r="CSB9" s="487"/>
      <c r="CSC9" s="487"/>
      <c r="CSD9" s="487"/>
      <c r="CSE9" s="487"/>
      <c r="CSF9" s="487"/>
      <c r="CSG9" s="487"/>
      <c r="CSH9" s="487"/>
      <c r="CSI9" s="487"/>
      <c r="CSJ9" s="487"/>
      <c r="CSK9" s="487"/>
      <c r="CSL9" s="487"/>
      <c r="CSM9" s="487"/>
      <c r="CSN9" s="487"/>
      <c r="CSO9" s="487"/>
      <c r="CSP9" s="487"/>
      <c r="CSQ9" s="487"/>
      <c r="CSR9" s="487"/>
      <c r="CSS9" s="487"/>
      <c r="CST9" s="487"/>
      <c r="CSU9" s="487"/>
      <c r="CSV9" s="487"/>
      <c r="CSW9" s="487"/>
      <c r="CSX9" s="487"/>
      <c r="CSY9" s="487"/>
      <c r="CSZ9" s="487"/>
      <c r="CTA9" s="487"/>
      <c r="CTB9" s="487"/>
      <c r="CTC9" s="487"/>
      <c r="CTD9" s="487"/>
      <c r="CTE9" s="487"/>
      <c r="CTF9" s="487"/>
      <c r="CTG9" s="487"/>
      <c r="CTH9" s="487"/>
      <c r="CTI9" s="487"/>
      <c r="CTJ9" s="487"/>
      <c r="CTK9" s="487"/>
      <c r="CTL9" s="487"/>
      <c r="CTM9" s="487"/>
      <c r="CTN9" s="487"/>
      <c r="CTO9" s="487"/>
      <c r="CTP9" s="487"/>
      <c r="CTQ9" s="487"/>
      <c r="CTR9" s="487"/>
      <c r="CTS9" s="487"/>
      <c r="CTT9" s="487"/>
      <c r="CTU9" s="487"/>
      <c r="CTV9" s="487"/>
      <c r="CTW9" s="487"/>
      <c r="CTX9" s="487"/>
      <c r="CTY9" s="487"/>
      <c r="CTZ9" s="487"/>
      <c r="CUA9" s="487"/>
      <c r="CUB9" s="487"/>
      <c r="CUC9" s="487"/>
      <c r="CUD9" s="487"/>
      <c r="CUE9" s="487"/>
      <c r="CUF9" s="487"/>
      <c r="CUG9" s="487"/>
      <c r="CUH9" s="487"/>
      <c r="CUI9" s="487"/>
      <c r="CUJ9" s="487"/>
      <c r="CUK9" s="487"/>
      <c r="CUL9" s="487"/>
      <c r="CUM9" s="487"/>
      <c r="CUN9" s="487"/>
      <c r="CUO9" s="487"/>
      <c r="CUP9" s="487"/>
      <c r="CUQ9" s="487"/>
      <c r="CUR9" s="487"/>
      <c r="CUS9" s="487"/>
      <c r="CUT9" s="487"/>
      <c r="CUU9" s="487"/>
      <c r="CUV9" s="487"/>
      <c r="CUW9" s="487"/>
      <c r="CUX9" s="487"/>
      <c r="CUY9" s="487"/>
      <c r="CUZ9" s="487"/>
      <c r="CVA9" s="487"/>
      <c r="CVB9" s="487"/>
      <c r="CVC9" s="487"/>
      <c r="CVD9" s="487"/>
      <c r="CVE9" s="487"/>
      <c r="CVF9" s="487"/>
      <c r="CVG9" s="487"/>
      <c r="CVH9" s="487"/>
      <c r="CVI9" s="487"/>
      <c r="CVJ9" s="487"/>
      <c r="CVK9" s="487"/>
      <c r="CVL9" s="487"/>
      <c r="CVM9" s="487"/>
      <c r="CVN9" s="487"/>
      <c r="CVO9" s="487"/>
      <c r="CVP9" s="487"/>
      <c r="CVQ9" s="487"/>
      <c r="CVR9" s="487"/>
      <c r="CVS9" s="487"/>
      <c r="CVT9" s="487"/>
      <c r="CVU9" s="487"/>
      <c r="CVV9" s="487"/>
      <c r="CVW9" s="487"/>
      <c r="CVX9" s="487"/>
      <c r="CVY9" s="487"/>
      <c r="CVZ9" s="487"/>
      <c r="CWA9" s="487"/>
      <c r="CWB9" s="487"/>
      <c r="CWC9" s="487"/>
      <c r="CWD9" s="487"/>
      <c r="CWE9" s="487"/>
      <c r="CWF9" s="487"/>
      <c r="CWG9" s="487"/>
      <c r="CWH9" s="487"/>
      <c r="CWI9" s="487"/>
      <c r="CWJ9" s="487"/>
      <c r="CWK9" s="487"/>
      <c r="CWL9" s="487"/>
      <c r="CWM9" s="487"/>
      <c r="CWN9" s="487"/>
      <c r="CWO9" s="487"/>
      <c r="CWP9" s="487"/>
      <c r="CWQ9" s="487"/>
      <c r="CWR9" s="487"/>
      <c r="CWS9" s="487"/>
      <c r="CWT9" s="487"/>
      <c r="CWU9" s="487"/>
      <c r="CWV9" s="487"/>
      <c r="CWW9" s="487"/>
      <c r="CWX9" s="487"/>
      <c r="CWY9" s="487"/>
      <c r="CWZ9" s="487"/>
      <c r="CXA9" s="487"/>
      <c r="CXB9" s="487"/>
      <c r="CXC9" s="487"/>
      <c r="CXD9" s="487"/>
      <c r="CXE9" s="487"/>
      <c r="CXF9" s="487"/>
      <c r="CXG9" s="487"/>
      <c r="CXH9" s="487"/>
      <c r="CXI9" s="487"/>
      <c r="CXJ9" s="487"/>
      <c r="CXK9" s="487"/>
      <c r="CXL9" s="487"/>
      <c r="CXM9" s="487"/>
      <c r="CXN9" s="487"/>
      <c r="CXO9" s="487"/>
      <c r="CXP9" s="487"/>
      <c r="CXQ9" s="487"/>
      <c r="CXR9" s="487"/>
      <c r="CXS9" s="487"/>
      <c r="CXT9" s="487"/>
      <c r="CXU9" s="487"/>
      <c r="CXV9" s="487"/>
      <c r="CXW9" s="487"/>
      <c r="CXX9" s="487"/>
      <c r="CXY9" s="487"/>
      <c r="CXZ9" s="487"/>
      <c r="CYA9" s="487"/>
      <c r="CYB9" s="487"/>
      <c r="CYC9" s="487"/>
      <c r="CYD9" s="487"/>
      <c r="CYE9" s="487"/>
      <c r="CYF9" s="487"/>
      <c r="CYG9" s="487"/>
      <c r="CYH9" s="487"/>
      <c r="CYI9" s="487"/>
      <c r="CYJ9" s="487"/>
      <c r="CYK9" s="487"/>
      <c r="CYL9" s="487"/>
      <c r="CYM9" s="487"/>
      <c r="CYN9" s="487"/>
      <c r="CYO9" s="487"/>
      <c r="CYP9" s="487"/>
      <c r="CYQ9" s="487"/>
      <c r="CYR9" s="487"/>
      <c r="CYS9" s="487"/>
      <c r="CYT9" s="487"/>
      <c r="CYU9" s="487"/>
      <c r="CYV9" s="487"/>
      <c r="CYW9" s="487"/>
      <c r="CYX9" s="487"/>
      <c r="CYY9" s="487"/>
      <c r="CYZ9" s="487"/>
      <c r="CZA9" s="487"/>
      <c r="CZB9" s="487"/>
      <c r="CZC9" s="487"/>
      <c r="CZD9" s="487"/>
      <c r="CZE9" s="487"/>
      <c r="CZF9" s="487"/>
      <c r="CZG9" s="487"/>
      <c r="CZH9" s="487"/>
      <c r="CZI9" s="487"/>
      <c r="CZJ9" s="487"/>
      <c r="CZK9" s="487"/>
      <c r="CZL9" s="487"/>
      <c r="CZM9" s="487"/>
      <c r="CZN9" s="487"/>
      <c r="CZO9" s="487"/>
      <c r="CZP9" s="487"/>
      <c r="CZQ9" s="487"/>
      <c r="CZR9" s="487"/>
      <c r="CZS9" s="487"/>
      <c r="CZT9" s="487"/>
      <c r="CZU9" s="487"/>
      <c r="CZV9" s="487"/>
      <c r="CZW9" s="487"/>
      <c r="CZX9" s="487"/>
      <c r="CZY9" s="487"/>
      <c r="CZZ9" s="487"/>
      <c r="DAA9" s="487"/>
      <c r="DAB9" s="487"/>
      <c r="DAC9" s="487"/>
      <c r="DAD9" s="487"/>
      <c r="DAE9" s="487"/>
      <c r="DAF9" s="487"/>
      <c r="DAG9" s="487"/>
      <c r="DAH9" s="487"/>
      <c r="DAI9" s="487"/>
      <c r="DAJ9" s="487"/>
      <c r="DAK9" s="487"/>
      <c r="DAL9" s="487"/>
      <c r="DAM9" s="487"/>
      <c r="DAN9" s="487"/>
      <c r="DAO9" s="487"/>
      <c r="DAP9" s="487"/>
      <c r="DAQ9" s="487"/>
      <c r="DAR9" s="487"/>
      <c r="DAS9" s="487"/>
      <c r="DAT9" s="487"/>
      <c r="DAU9" s="487"/>
      <c r="DAV9" s="487"/>
      <c r="DAW9" s="487"/>
      <c r="DAX9" s="487"/>
      <c r="DAY9" s="487"/>
      <c r="DAZ9" s="487"/>
      <c r="DBA9" s="487"/>
      <c r="DBB9" s="487"/>
      <c r="DBC9" s="487"/>
      <c r="DBD9" s="487"/>
      <c r="DBE9" s="487"/>
      <c r="DBF9" s="487"/>
      <c r="DBG9" s="487"/>
      <c r="DBH9" s="487"/>
      <c r="DBI9" s="487"/>
      <c r="DBJ9" s="487"/>
      <c r="DBK9" s="487"/>
      <c r="DBL9" s="487"/>
      <c r="DBM9" s="487"/>
      <c r="DBN9" s="487"/>
      <c r="DBO9" s="487"/>
      <c r="DBP9" s="487"/>
      <c r="DBQ9" s="487"/>
      <c r="DBR9" s="487"/>
      <c r="DBS9" s="487"/>
      <c r="DBT9" s="487"/>
      <c r="DBU9" s="487"/>
      <c r="DBV9" s="487"/>
      <c r="DBW9" s="487"/>
      <c r="DBX9" s="487"/>
      <c r="DBY9" s="487"/>
      <c r="DBZ9" s="487"/>
      <c r="DCA9" s="487"/>
      <c r="DCB9" s="487"/>
      <c r="DCC9" s="487"/>
      <c r="DCD9" s="487"/>
      <c r="DCE9" s="487"/>
      <c r="DCF9" s="487"/>
      <c r="DCG9" s="487"/>
      <c r="DCH9" s="487"/>
      <c r="DCI9" s="487"/>
      <c r="DCJ9" s="487"/>
      <c r="DCK9" s="487"/>
      <c r="DCL9" s="487"/>
      <c r="DCM9" s="487"/>
      <c r="DCN9" s="487"/>
      <c r="DCO9" s="487"/>
      <c r="DCP9" s="487"/>
      <c r="DCQ9" s="487"/>
      <c r="DCR9" s="487"/>
      <c r="DCS9" s="487"/>
      <c r="DCT9" s="487"/>
      <c r="DCU9" s="487"/>
      <c r="DCV9" s="487"/>
      <c r="DCW9" s="487"/>
      <c r="DCX9" s="487"/>
      <c r="DCY9" s="487"/>
      <c r="DCZ9" s="487"/>
      <c r="DDA9" s="487"/>
      <c r="DDB9" s="487"/>
      <c r="DDC9" s="487"/>
      <c r="DDD9" s="487"/>
      <c r="DDE9" s="487"/>
      <c r="DDF9" s="487"/>
      <c r="DDG9" s="487"/>
      <c r="DDH9" s="487"/>
      <c r="DDI9" s="487"/>
      <c r="DDJ9" s="487"/>
      <c r="DDK9" s="487"/>
      <c r="DDL9" s="487"/>
      <c r="DDM9" s="487"/>
      <c r="DDN9" s="487"/>
      <c r="DDO9" s="487"/>
      <c r="DDP9" s="487"/>
      <c r="DDQ9" s="487"/>
      <c r="DDR9" s="487"/>
      <c r="DDS9" s="487"/>
      <c r="DDT9" s="487"/>
      <c r="DDU9" s="487"/>
      <c r="DDV9" s="487"/>
      <c r="DDW9" s="487"/>
      <c r="DDX9" s="487"/>
      <c r="DDY9" s="487"/>
      <c r="DDZ9" s="487"/>
      <c r="DEA9" s="487"/>
      <c r="DEB9" s="487"/>
      <c r="DEC9" s="487"/>
      <c r="DED9" s="487"/>
      <c r="DEE9" s="487"/>
      <c r="DEF9" s="487"/>
      <c r="DEG9" s="487"/>
      <c r="DEH9" s="487"/>
      <c r="DEI9" s="487"/>
      <c r="DEJ9" s="487"/>
      <c r="DEK9" s="487"/>
      <c r="DEL9" s="487"/>
      <c r="DEM9" s="487"/>
      <c r="DEN9" s="487"/>
      <c r="DEO9" s="487"/>
      <c r="DEP9" s="487"/>
      <c r="DEQ9" s="487"/>
      <c r="DER9" s="487"/>
      <c r="DES9" s="487"/>
      <c r="DET9" s="487"/>
      <c r="DEU9" s="487"/>
      <c r="DEV9" s="487"/>
      <c r="DEW9" s="487"/>
      <c r="DEX9" s="487"/>
      <c r="DEY9" s="487"/>
      <c r="DEZ9" s="487"/>
      <c r="DFA9" s="487"/>
      <c r="DFB9" s="487"/>
      <c r="DFC9" s="487"/>
      <c r="DFD9" s="487"/>
      <c r="DFE9" s="487"/>
      <c r="DFF9" s="487"/>
      <c r="DFG9" s="487"/>
      <c r="DFH9" s="487"/>
      <c r="DFI9" s="487"/>
      <c r="DFJ9" s="487"/>
      <c r="DFK9" s="487"/>
      <c r="DFL9" s="487"/>
      <c r="DFM9" s="487"/>
      <c r="DFN9" s="487"/>
      <c r="DFO9" s="487"/>
      <c r="DFP9" s="487"/>
      <c r="DFQ9" s="487"/>
      <c r="DFR9" s="487"/>
      <c r="DFS9" s="487"/>
      <c r="DFT9" s="487"/>
      <c r="DFU9" s="487"/>
      <c r="DFV9" s="487"/>
      <c r="DFW9" s="487"/>
      <c r="DFX9" s="487"/>
      <c r="DFY9" s="487"/>
      <c r="DFZ9" s="487"/>
      <c r="DGA9" s="487"/>
      <c r="DGB9" s="487"/>
      <c r="DGC9" s="487"/>
      <c r="DGD9" s="487"/>
      <c r="DGE9" s="487"/>
      <c r="DGF9" s="487"/>
      <c r="DGG9" s="487"/>
      <c r="DGH9" s="487"/>
      <c r="DGI9" s="487"/>
      <c r="DGJ9" s="487"/>
      <c r="DGK9" s="487"/>
      <c r="DGL9" s="487"/>
      <c r="DGM9" s="487"/>
      <c r="DGN9" s="487"/>
      <c r="DGO9" s="487"/>
      <c r="DGP9" s="487"/>
      <c r="DGQ9" s="487"/>
      <c r="DGR9" s="487"/>
      <c r="DGS9" s="487"/>
      <c r="DGT9" s="487"/>
      <c r="DGU9" s="487"/>
      <c r="DGV9" s="487"/>
      <c r="DGW9" s="487"/>
      <c r="DGX9" s="487"/>
      <c r="DGY9" s="487"/>
      <c r="DGZ9" s="487"/>
      <c r="DHA9" s="487"/>
      <c r="DHB9" s="487"/>
      <c r="DHC9" s="487"/>
      <c r="DHD9" s="487"/>
      <c r="DHE9" s="487"/>
      <c r="DHF9" s="487"/>
      <c r="DHG9" s="487"/>
      <c r="DHH9" s="487"/>
      <c r="DHI9" s="487"/>
      <c r="DHJ9" s="487"/>
      <c r="DHK9" s="487"/>
      <c r="DHL9" s="487"/>
      <c r="DHM9" s="487"/>
      <c r="DHN9" s="487"/>
      <c r="DHO9" s="487"/>
      <c r="DHP9" s="487"/>
      <c r="DHQ9" s="487"/>
      <c r="DHR9" s="487"/>
      <c r="DHS9" s="487"/>
      <c r="DHT9" s="487"/>
      <c r="DHU9" s="487"/>
      <c r="DHV9" s="487"/>
      <c r="DHW9" s="487"/>
      <c r="DHX9" s="487"/>
      <c r="DHY9" s="487"/>
      <c r="DHZ9" s="487"/>
      <c r="DIA9" s="487"/>
      <c r="DIB9" s="487"/>
      <c r="DIC9" s="487"/>
      <c r="DID9" s="487"/>
      <c r="DIE9" s="487"/>
      <c r="DIF9" s="487"/>
      <c r="DIG9" s="487"/>
      <c r="DIH9" s="487"/>
      <c r="DII9" s="487"/>
      <c r="DIJ9" s="487"/>
      <c r="DIK9" s="487"/>
      <c r="DIL9" s="487"/>
      <c r="DIM9" s="487"/>
      <c r="DIN9" s="487"/>
      <c r="DIO9" s="487"/>
      <c r="DIP9" s="487"/>
      <c r="DIQ9" s="487"/>
      <c r="DIR9" s="487"/>
      <c r="DIS9" s="487"/>
      <c r="DIT9" s="487"/>
      <c r="DIU9" s="487"/>
      <c r="DIV9" s="487"/>
      <c r="DIW9" s="487"/>
      <c r="DIX9" s="487"/>
      <c r="DIY9" s="487"/>
      <c r="DIZ9" s="487"/>
      <c r="DJA9" s="487"/>
      <c r="DJB9" s="487"/>
      <c r="DJC9" s="487"/>
      <c r="DJD9" s="487"/>
      <c r="DJE9" s="487"/>
      <c r="DJF9" s="487"/>
      <c r="DJG9" s="487"/>
      <c r="DJH9" s="487"/>
      <c r="DJI9" s="487"/>
      <c r="DJJ9" s="487"/>
      <c r="DJK9" s="487"/>
      <c r="DJL9" s="487"/>
      <c r="DJM9" s="487"/>
      <c r="DJN9" s="487"/>
      <c r="DJO9" s="487"/>
      <c r="DJP9" s="487"/>
      <c r="DJQ9" s="487"/>
      <c r="DJR9" s="487"/>
      <c r="DJS9" s="487"/>
      <c r="DJT9" s="487"/>
      <c r="DJU9" s="487"/>
      <c r="DJV9" s="487"/>
      <c r="DJW9" s="487"/>
      <c r="DJX9" s="487"/>
      <c r="DJY9" s="487"/>
      <c r="DJZ9" s="487"/>
      <c r="DKA9" s="487"/>
      <c r="DKB9" s="487"/>
      <c r="DKC9" s="487"/>
      <c r="DKD9" s="487"/>
      <c r="DKE9" s="487"/>
      <c r="DKF9" s="487"/>
      <c r="DKG9" s="487"/>
      <c r="DKH9" s="487"/>
      <c r="DKI9" s="487"/>
      <c r="DKJ9" s="487"/>
      <c r="DKK9" s="487"/>
      <c r="DKL9" s="487"/>
      <c r="DKM9" s="487"/>
      <c r="DKN9" s="487"/>
      <c r="DKO9" s="487"/>
      <c r="DKP9" s="487"/>
      <c r="DKQ9" s="487"/>
      <c r="DKR9" s="487"/>
      <c r="DKS9" s="487"/>
      <c r="DKT9" s="487"/>
      <c r="DKU9" s="487"/>
      <c r="DKV9" s="487"/>
      <c r="DKW9" s="487"/>
      <c r="DKX9" s="487"/>
      <c r="DKY9" s="487"/>
      <c r="DKZ9" s="487"/>
      <c r="DLA9" s="487"/>
      <c r="DLB9" s="487"/>
      <c r="DLC9" s="487"/>
      <c r="DLD9" s="487"/>
      <c r="DLE9" s="487"/>
      <c r="DLF9" s="487"/>
      <c r="DLG9" s="487"/>
      <c r="DLH9" s="487"/>
      <c r="DLI9" s="487"/>
      <c r="DLJ9" s="487"/>
      <c r="DLK9" s="487"/>
      <c r="DLL9" s="487"/>
      <c r="DLM9" s="487"/>
      <c r="DLN9" s="487"/>
      <c r="DLO9" s="487"/>
      <c r="DLP9" s="487"/>
      <c r="DLQ9" s="487"/>
      <c r="DLR9" s="487"/>
      <c r="DLS9" s="487"/>
      <c r="DLT9" s="487"/>
      <c r="DLU9" s="487"/>
      <c r="DLV9" s="487"/>
      <c r="DLW9" s="487"/>
      <c r="DLX9" s="487"/>
      <c r="DLY9" s="487"/>
      <c r="DLZ9" s="487"/>
      <c r="DMA9" s="487"/>
      <c r="DMB9" s="487"/>
      <c r="DMC9" s="487"/>
      <c r="DMD9" s="487"/>
      <c r="DME9" s="487"/>
    </row>
    <row r="10" spans="1:3047" ht="14.1" customHeight="1">
      <c r="A10" s="17" t="s">
        <v>81</v>
      </c>
      <c r="B10" s="141" t="s">
        <v>82</v>
      </c>
      <c r="C10" s="480">
        <v>443</v>
      </c>
      <c r="D10" s="480">
        <v>119899</v>
      </c>
      <c r="E10" s="480">
        <v>45</v>
      </c>
      <c r="F10" s="480">
        <v>8093</v>
      </c>
      <c r="G10" s="480">
        <v>82947</v>
      </c>
      <c r="H10" s="166">
        <v>80150</v>
      </c>
      <c r="I10" s="482">
        <v>81025</v>
      </c>
      <c r="J10" s="166">
        <v>78251</v>
      </c>
      <c r="K10" s="482">
        <v>1922</v>
      </c>
      <c r="L10" s="166">
        <v>1899</v>
      </c>
      <c r="M10" s="482">
        <v>1120</v>
      </c>
    </row>
    <row r="11" spans="1:3047" ht="14.1" customHeight="1">
      <c r="A11" s="157"/>
      <c r="B11" s="141" t="s">
        <v>83</v>
      </c>
      <c r="C11" s="480">
        <v>28</v>
      </c>
      <c r="D11" s="480">
        <v>3186</v>
      </c>
      <c r="E11" s="480">
        <v>10</v>
      </c>
      <c r="F11" s="480">
        <v>545</v>
      </c>
      <c r="G11" s="480">
        <v>2931</v>
      </c>
      <c r="H11" s="166">
        <v>2836</v>
      </c>
      <c r="I11" s="482">
        <v>1993</v>
      </c>
      <c r="J11" s="166">
        <v>1898</v>
      </c>
      <c r="K11" s="482">
        <v>938</v>
      </c>
      <c r="L11" s="166">
        <v>938</v>
      </c>
      <c r="M11" s="482">
        <v>11</v>
      </c>
    </row>
    <row r="12" spans="1:3047" ht="14.1" customHeight="1">
      <c r="A12" s="876" t="s">
        <v>1617</v>
      </c>
      <c r="B12" s="876"/>
      <c r="C12" s="876"/>
      <c r="D12" s="876"/>
      <c r="E12" s="876"/>
      <c r="F12" s="876"/>
      <c r="G12" s="876"/>
      <c r="H12" s="876"/>
      <c r="I12" s="876"/>
      <c r="J12" s="876"/>
      <c r="K12" s="876"/>
      <c r="L12" s="876"/>
      <c r="M12" s="876"/>
    </row>
    <row r="13" spans="1:3047" ht="14.1" customHeight="1">
      <c r="A13" s="875" t="s">
        <v>1618</v>
      </c>
      <c r="B13" s="875"/>
      <c r="C13" s="875"/>
      <c r="D13" s="875"/>
      <c r="E13" s="875"/>
      <c r="F13" s="875"/>
      <c r="G13" s="875"/>
      <c r="H13" s="875"/>
      <c r="I13" s="875"/>
      <c r="J13" s="875"/>
      <c r="K13" s="875"/>
      <c r="L13" s="875"/>
      <c r="M13" s="875"/>
    </row>
    <row r="14" spans="1:3047" ht="23.25">
      <c r="A14" s="22" t="s">
        <v>84</v>
      </c>
      <c r="B14" s="23" t="s">
        <v>80</v>
      </c>
      <c r="C14" s="193">
        <v>395</v>
      </c>
      <c r="D14" s="193">
        <v>107171</v>
      </c>
      <c r="E14" s="193">
        <v>40</v>
      </c>
      <c r="F14" s="193">
        <v>5842</v>
      </c>
      <c r="G14" s="193">
        <v>76288</v>
      </c>
      <c r="H14" s="193">
        <v>73851</v>
      </c>
      <c r="I14" s="193">
        <v>73829</v>
      </c>
      <c r="J14" s="193">
        <v>71410</v>
      </c>
      <c r="K14" s="193">
        <v>2459</v>
      </c>
      <c r="L14" s="193">
        <v>2441</v>
      </c>
      <c r="M14" s="442">
        <v>1070</v>
      </c>
    </row>
    <row r="15" spans="1:3047" ht="23.25">
      <c r="A15" s="26" t="s">
        <v>2145</v>
      </c>
      <c r="B15" s="23" t="s">
        <v>82</v>
      </c>
      <c r="C15" s="193">
        <v>375</v>
      </c>
      <c r="D15" s="193">
        <v>105392</v>
      </c>
      <c r="E15" s="193">
        <v>34</v>
      </c>
      <c r="F15" s="193">
        <v>5627</v>
      </c>
      <c r="G15" s="193">
        <v>74117</v>
      </c>
      <c r="H15" s="193">
        <v>71764</v>
      </c>
      <c r="I15" s="193">
        <v>72596</v>
      </c>
      <c r="J15" s="193">
        <v>70261</v>
      </c>
      <c r="K15" s="193">
        <v>1521</v>
      </c>
      <c r="L15" s="193">
        <v>1503</v>
      </c>
      <c r="M15" s="442">
        <v>1070</v>
      </c>
    </row>
    <row r="16" spans="1:3047" ht="14.1" customHeight="1">
      <c r="A16" s="27"/>
      <c r="B16" s="23" t="s">
        <v>83</v>
      </c>
      <c r="C16" s="193">
        <v>20</v>
      </c>
      <c r="D16" s="193">
        <v>1779</v>
      </c>
      <c r="E16" s="193">
        <v>6</v>
      </c>
      <c r="F16" s="193">
        <v>215</v>
      </c>
      <c r="G16" s="193">
        <v>2171</v>
      </c>
      <c r="H16" s="193">
        <v>2087</v>
      </c>
      <c r="I16" s="193">
        <v>1233</v>
      </c>
      <c r="J16" s="193">
        <v>1149</v>
      </c>
      <c r="K16" s="193">
        <v>938</v>
      </c>
      <c r="L16" s="193">
        <v>938</v>
      </c>
      <c r="M16" s="442" t="s">
        <v>92</v>
      </c>
    </row>
    <row r="17" spans="1:13" ht="23.25">
      <c r="A17" s="22" t="s">
        <v>85</v>
      </c>
      <c r="B17" s="23" t="s">
        <v>86</v>
      </c>
      <c r="C17" s="193">
        <v>34</v>
      </c>
      <c r="D17" s="193">
        <v>8971</v>
      </c>
      <c r="E17" s="193" t="s">
        <v>92</v>
      </c>
      <c r="F17" s="193" t="s">
        <v>92</v>
      </c>
      <c r="G17" s="193">
        <v>4937</v>
      </c>
      <c r="H17" s="193">
        <v>4819</v>
      </c>
      <c r="I17" s="193">
        <v>4843</v>
      </c>
      <c r="J17" s="193">
        <v>4725</v>
      </c>
      <c r="K17" s="193">
        <v>94</v>
      </c>
      <c r="L17" s="193">
        <v>94</v>
      </c>
      <c r="M17" s="442">
        <v>23</v>
      </c>
    </row>
    <row r="18" spans="1:13">
      <c r="A18" s="26" t="s">
        <v>2146</v>
      </c>
      <c r="B18" s="23"/>
      <c r="C18" s="193"/>
      <c r="D18" s="193"/>
      <c r="E18" s="193"/>
      <c r="F18" s="193"/>
      <c r="G18" s="193"/>
      <c r="H18" s="193"/>
      <c r="I18" s="193"/>
      <c r="J18" s="170"/>
      <c r="K18" s="170"/>
      <c r="L18" s="193"/>
      <c r="M18" s="442"/>
    </row>
    <row r="19" spans="1:13" ht="23.25">
      <c r="A19" s="22" t="s">
        <v>87</v>
      </c>
      <c r="B19" s="23" t="s">
        <v>86</v>
      </c>
      <c r="C19" s="193">
        <v>5</v>
      </c>
      <c r="D19" s="193">
        <v>1682</v>
      </c>
      <c r="E19" s="193">
        <v>3</v>
      </c>
      <c r="F19" s="193">
        <v>700</v>
      </c>
      <c r="G19" s="193">
        <v>1168</v>
      </c>
      <c r="H19" s="193">
        <v>1132</v>
      </c>
      <c r="I19" s="193">
        <v>1168</v>
      </c>
      <c r="J19" s="193">
        <v>1132</v>
      </c>
      <c r="K19" s="193" t="s">
        <v>92</v>
      </c>
      <c r="L19" s="193" t="s">
        <v>92</v>
      </c>
      <c r="M19" s="442" t="s">
        <v>92</v>
      </c>
    </row>
    <row r="20" spans="1:13" ht="23.25">
      <c r="A20" s="26" t="s">
        <v>2147</v>
      </c>
      <c r="B20" s="2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442"/>
    </row>
    <row r="21" spans="1:13" ht="23.25">
      <c r="A21" s="22" t="s">
        <v>88</v>
      </c>
      <c r="B21" s="23" t="s">
        <v>86</v>
      </c>
      <c r="C21" s="193">
        <v>12</v>
      </c>
      <c r="D21" s="193">
        <v>1035</v>
      </c>
      <c r="E21" s="193">
        <v>3</v>
      </c>
      <c r="F21" s="193">
        <v>154</v>
      </c>
      <c r="G21" s="193">
        <v>1212</v>
      </c>
      <c r="H21" s="170">
        <v>1170</v>
      </c>
      <c r="I21" s="170">
        <v>1044</v>
      </c>
      <c r="J21" s="170">
        <v>1007</v>
      </c>
      <c r="K21" s="170">
        <v>168</v>
      </c>
      <c r="L21" s="193">
        <v>163</v>
      </c>
      <c r="M21" s="223">
        <v>17</v>
      </c>
    </row>
    <row r="22" spans="1:13" ht="23.25">
      <c r="A22" s="26" t="s">
        <v>2148</v>
      </c>
      <c r="B22" s="2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442"/>
    </row>
    <row r="23" spans="1:13" ht="23.25">
      <c r="A23" s="22" t="s">
        <v>89</v>
      </c>
      <c r="B23" s="23" t="s">
        <v>86</v>
      </c>
      <c r="C23" s="193">
        <v>10</v>
      </c>
      <c r="D23" s="193">
        <v>1593</v>
      </c>
      <c r="E23" s="193">
        <v>2</v>
      </c>
      <c r="F23" s="193">
        <v>512</v>
      </c>
      <c r="G23" s="193">
        <v>709</v>
      </c>
      <c r="H23" s="193">
        <v>709</v>
      </c>
      <c r="I23" s="193">
        <v>570</v>
      </c>
      <c r="J23" s="193">
        <v>570</v>
      </c>
      <c r="K23" s="193">
        <v>139</v>
      </c>
      <c r="L23" s="193">
        <v>139</v>
      </c>
      <c r="M23" s="442">
        <v>1</v>
      </c>
    </row>
    <row r="24" spans="1:13" ht="23.25">
      <c r="A24" s="26" t="s">
        <v>2149</v>
      </c>
      <c r="B24" s="2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442"/>
    </row>
    <row r="25" spans="1:13" ht="23.25">
      <c r="A25" s="22" t="s">
        <v>90</v>
      </c>
      <c r="B25" s="23" t="s">
        <v>86</v>
      </c>
      <c r="C25" s="193">
        <v>4</v>
      </c>
      <c r="D25" s="193">
        <v>812</v>
      </c>
      <c r="E25" s="193">
        <v>2</v>
      </c>
      <c r="F25" s="193">
        <v>700</v>
      </c>
      <c r="G25" s="193">
        <v>506</v>
      </c>
      <c r="H25" s="193">
        <v>506</v>
      </c>
      <c r="I25" s="193">
        <v>506</v>
      </c>
      <c r="J25" s="193">
        <v>506</v>
      </c>
      <c r="K25" s="193" t="s">
        <v>92</v>
      </c>
      <c r="L25" s="193" t="s">
        <v>92</v>
      </c>
      <c r="M25" s="442" t="s">
        <v>92</v>
      </c>
    </row>
    <row r="26" spans="1:13" ht="23.25">
      <c r="A26" s="26" t="s">
        <v>2150</v>
      </c>
      <c r="B26" s="23"/>
      <c r="C26" s="193"/>
      <c r="D26" s="193"/>
      <c r="E26" s="193"/>
      <c r="F26" s="193"/>
      <c r="G26" s="193"/>
      <c r="H26" s="193"/>
      <c r="I26" s="193"/>
      <c r="J26" s="193"/>
      <c r="K26" s="193"/>
      <c r="L26" s="170"/>
      <c r="M26" s="442"/>
    </row>
    <row r="27" spans="1:13" ht="23.25">
      <c r="A27" s="22" t="s">
        <v>91</v>
      </c>
      <c r="B27" s="23" t="s">
        <v>86</v>
      </c>
      <c r="C27" s="193">
        <v>3</v>
      </c>
      <c r="D27" s="193">
        <v>414</v>
      </c>
      <c r="E27" s="193">
        <v>1</v>
      </c>
      <c r="F27" s="193">
        <v>400</v>
      </c>
      <c r="G27" s="193">
        <v>298</v>
      </c>
      <c r="H27" s="193">
        <v>50</v>
      </c>
      <c r="I27" s="193">
        <v>298</v>
      </c>
      <c r="J27" s="193">
        <v>50</v>
      </c>
      <c r="K27" s="193" t="s">
        <v>92</v>
      </c>
      <c r="L27" s="193" t="s">
        <v>92</v>
      </c>
      <c r="M27" s="442" t="s">
        <v>92</v>
      </c>
    </row>
    <row r="28" spans="1:13">
      <c r="A28" s="26" t="s">
        <v>2151</v>
      </c>
      <c r="B28" s="2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442"/>
    </row>
    <row r="29" spans="1:13" ht="23.25">
      <c r="A29" s="22" t="s">
        <v>93</v>
      </c>
      <c r="B29" s="23" t="s">
        <v>94</v>
      </c>
      <c r="C29" s="193">
        <v>8</v>
      </c>
      <c r="D29" s="193">
        <v>1407</v>
      </c>
      <c r="E29" s="193">
        <v>4</v>
      </c>
      <c r="F29" s="193">
        <v>330</v>
      </c>
      <c r="G29" s="193">
        <v>760</v>
      </c>
      <c r="H29" s="193">
        <v>749</v>
      </c>
      <c r="I29" s="193">
        <v>760</v>
      </c>
      <c r="J29" s="193">
        <v>749</v>
      </c>
      <c r="K29" s="193" t="s">
        <v>92</v>
      </c>
      <c r="L29" s="193" t="s">
        <v>92</v>
      </c>
      <c r="M29" s="442">
        <v>11</v>
      </c>
    </row>
    <row r="30" spans="1:13" ht="23.25">
      <c r="A30" s="26" t="s">
        <v>2152</v>
      </c>
      <c r="B30" s="23"/>
      <c r="C30" s="488"/>
      <c r="D30" s="488"/>
      <c r="E30" s="488"/>
      <c r="F30" s="488"/>
      <c r="G30" s="488"/>
      <c r="H30" s="193"/>
      <c r="I30" s="193"/>
      <c r="J30" s="193"/>
      <c r="K30" s="193"/>
      <c r="L30" s="193"/>
      <c r="M30" s="442"/>
    </row>
    <row r="31" spans="1:13" ht="14.1" customHeight="1">
      <c r="A31" s="22" t="s">
        <v>1540</v>
      </c>
      <c r="B31" s="23" t="s">
        <v>86</v>
      </c>
      <c r="C31" s="193" t="s">
        <v>1651</v>
      </c>
      <c r="D31" s="193" t="s">
        <v>1651</v>
      </c>
      <c r="E31" s="193" t="s">
        <v>1651</v>
      </c>
      <c r="F31" s="193" t="s">
        <v>1651</v>
      </c>
      <c r="G31" s="193" t="s">
        <v>1651</v>
      </c>
      <c r="H31" s="193" t="s">
        <v>1651</v>
      </c>
      <c r="I31" s="193" t="s">
        <v>1651</v>
      </c>
      <c r="J31" s="193" t="s">
        <v>1651</v>
      </c>
      <c r="K31" s="193" t="s">
        <v>1651</v>
      </c>
      <c r="L31" s="193" t="s">
        <v>1651</v>
      </c>
      <c r="M31" s="442">
        <v>9</v>
      </c>
    </row>
    <row r="32" spans="1:13" ht="14.1" customHeight="1">
      <c r="A32" s="26" t="s">
        <v>2298</v>
      </c>
      <c r="B32" s="23"/>
      <c r="C32" s="489"/>
      <c r="D32" s="489"/>
      <c r="E32" s="489"/>
      <c r="F32" s="489"/>
      <c r="G32" s="489"/>
      <c r="H32" s="490"/>
      <c r="I32" s="490"/>
      <c r="J32" s="490"/>
      <c r="K32" s="490"/>
      <c r="L32" s="490"/>
      <c r="M32" s="442"/>
    </row>
    <row r="33" spans="1:13" ht="14.1" customHeight="1">
      <c r="A33" s="876" t="s">
        <v>1686</v>
      </c>
      <c r="B33" s="876"/>
      <c r="C33" s="876"/>
      <c r="D33" s="876"/>
      <c r="E33" s="876"/>
      <c r="F33" s="876"/>
      <c r="G33" s="876"/>
      <c r="H33" s="876"/>
      <c r="I33" s="876"/>
      <c r="J33" s="876"/>
      <c r="K33" s="876"/>
      <c r="L33" s="876"/>
      <c r="M33" s="876"/>
    </row>
    <row r="34" spans="1:13" ht="14.1" customHeight="1">
      <c r="A34" s="875" t="s">
        <v>1621</v>
      </c>
      <c r="B34" s="875"/>
      <c r="C34" s="875"/>
      <c r="D34" s="875"/>
      <c r="E34" s="875"/>
      <c r="F34" s="875"/>
      <c r="G34" s="875"/>
      <c r="H34" s="875"/>
      <c r="I34" s="875"/>
      <c r="J34" s="875"/>
      <c r="K34" s="875"/>
      <c r="L34" s="875"/>
      <c r="M34" s="875"/>
    </row>
    <row r="35" spans="1:13" ht="14.1" customHeight="1">
      <c r="A35" s="157" t="s">
        <v>1517</v>
      </c>
      <c r="B35" s="155" t="s">
        <v>80</v>
      </c>
      <c r="C35" s="193">
        <v>35</v>
      </c>
      <c r="D35" s="193">
        <v>9083</v>
      </c>
      <c r="E35" s="193">
        <v>4</v>
      </c>
      <c r="F35" s="193">
        <v>780</v>
      </c>
      <c r="G35" s="193">
        <v>6417</v>
      </c>
      <c r="H35" s="193">
        <v>6367</v>
      </c>
      <c r="I35" s="193">
        <v>5950</v>
      </c>
      <c r="J35" s="193">
        <v>5902</v>
      </c>
      <c r="K35" s="193">
        <v>467</v>
      </c>
      <c r="L35" s="193">
        <v>465</v>
      </c>
      <c r="M35" s="442">
        <v>99</v>
      </c>
    </row>
    <row r="36" spans="1:13" ht="14.1" customHeight="1">
      <c r="A36" s="157"/>
      <c r="B36" s="155" t="s">
        <v>82</v>
      </c>
      <c r="C36" s="193">
        <v>35</v>
      </c>
      <c r="D36" s="193">
        <v>9083</v>
      </c>
      <c r="E36" s="193">
        <v>4</v>
      </c>
      <c r="F36" s="193">
        <v>780</v>
      </c>
      <c r="G36" s="193">
        <v>6283</v>
      </c>
      <c r="H36" s="193">
        <v>6233</v>
      </c>
      <c r="I36" s="193">
        <v>5950</v>
      </c>
      <c r="J36" s="193">
        <v>5902</v>
      </c>
      <c r="K36" s="193">
        <v>333</v>
      </c>
      <c r="L36" s="193">
        <v>331</v>
      </c>
      <c r="M36" s="442">
        <v>99</v>
      </c>
    </row>
    <row r="37" spans="1:13" ht="14.1" customHeight="1">
      <c r="A37" s="157"/>
      <c r="B37" s="155" t="s">
        <v>83</v>
      </c>
      <c r="C37" s="193" t="s">
        <v>92</v>
      </c>
      <c r="D37" s="193" t="s">
        <v>92</v>
      </c>
      <c r="E37" s="193" t="s">
        <v>92</v>
      </c>
      <c r="F37" s="193" t="s">
        <v>92</v>
      </c>
      <c r="G37" s="193">
        <v>134</v>
      </c>
      <c r="H37" s="193">
        <v>134</v>
      </c>
      <c r="I37" s="193" t="s">
        <v>92</v>
      </c>
      <c r="J37" s="193" t="s">
        <v>92</v>
      </c>
      <c r="K37" s="193">
        <v>134</v>
      </c>
      <c r="L37" s="193">
        <v>134</v>
      </c>
      <c r="M37" s="442" t="s">
        <v>92</v>
      </c>
    </row>
    <row r="38" spans="1:13" ht="14.1" customHeight="1">
      <c r="A38" s="157" t="s">
        <v>1661</v>
      </c>
      <c r="B38" s="155" t="s">
        <v>80</v>
      </c>
      <c r="C38" s="193">
        <v>22</v>
      </c>
      <c r="D38" s="193">
        <v>5563</v>
      </c>
      <c r="E38" s="193">
        <v>1</v>
      </c>
      <c r="F38" s="193">
        <v>50</v>
      </c>
      <c r="G38" s="193">
        <v>4928</v>
      </c>
      <c r="H38" s="193">
        <v>4771</v>
      </c>
      <c r="I38" s="193">
        <v>4867</v>
      </c>
      <c r="J38" s="193">
        <v>4710</v>
      </c>
      <c r="K38" s="193">
        <v>61</v>
      </c>
      <c r="L38" s="193">
        <v>61</v>
      </c>
      <c r="M38" s="442">
        <v>54</v>
      </c>
    </row>
    <row r="39" spans="1:13" ht="14.1" customHeight="1">
      <c r="A39" s="157"/>
      <c r="B39" s="155" t="s">
        <v>82</v>
      </c>
      <c r="C39" s="193">
        <v>21</v>
      </c>
      <c r="D39" s="193">
        <v>5403</v>
      </c>
      <c r="E39" s="193" t="s">
        <v>92</v>
      </c>
      <c r="F39" s="193" t="s">
        <v>92</v>
      </c>
      <c r="G39" s="193">
        <v>4713</v>
      </c>
      <c r="H39" s="193">
        <v>4556</v>
      </c>
      <c r="I39" s="193">
        <v>4707</v>
      </c>
      <c r="J39" s="193">
        <v>4550</v>
      </c>
      <c r="K39" s="193">
        <v>6</v>
      </c>
      <c r="L39" s="193">
        <v>6</v>
      </c>
      <c r="M39" s="442">
        <v>54</v>
      </c>
    </row>
    <row r="40" spans="1:13" ht="14.1" customHeight="1">
      <c r="A40" s="157"/>
      <c r="B40" s="155" t="s">
        <v>83</v>
      </c>
      <c r="C40" s="193">
        <v>1</v>
      </c>
      <c r="D40" s="193">
        <v>160</v>
      </c>
      <c r="E40" s="193">
        <v>1</v>
      </c>
      <c r="F40" s="193">
        <v>50</v>
      </c>
      <c r="G40" s="193">
        <v>215</v>
      </c>
      <c r="H40" s="193">
        <v>215</v>
      </c>
      <c r="I40" s="193">
        <v>160</v>
      </c>
      <c r="J40" s="193">
        <v>160</v>
      </c>
      <c r="K40" s="193">
        <v>55</v>
      </c>
      <c r="L40" s="193">
        <v>55</v>
      </c>
      <c r="M40" s="442" t="s">
        <v>92</v>
      </c>
    </row>
    <row r="41" spans="1:13" ht="14.1" customHeight="1">
      <c r="A41" s="157" t="s">
        <v>1519</v>
      </c>
      <c r="B41" s="155" t="s">
        <v>80</v>
      </c>
      <c r="C41" s="193">
        <v>35</v>
      </c>
      <c r="D41" s="193">
        <v>8897</v>
      </c>
      <c r="E41" s="170">
        <v>4</v>
      </c>
      <c r="F41" s="170">
        <v>660</v>
      </c>
      <c r="G41" s="193">
        <v>4995</v>
      </c>
      <c r="H41" s="193">
        <v>4839</v>
      </c>
      <c r="I41" s="193">
        <v>4991</v>
      </c>
      <c r="J41" s="170">
        <v>4835</v>
      </c>
      <c r="K41" s="193">
        <v>4</v>
      </c>
      <c r="L41" s="193">
        <v>4</v>
      </c>
      <c r="M41" s="442">
        <v>34</v>
      </c>
    </row>
    <row r="42" spans="1:13" ht="14.1" customHeight="1">
      <c r="A42" s="157"/>
      <c r="B42" s="155" t="s">
        <v>82</v>
      </c>
      <c r="C42" s="193">
        <v>29</v>
      </c>
      <c r="D42" s="193">
        <v>7292</v>
      </c>
      <c r="E42" s="193">
        <v>3</v>
      </c>
      <c r="F42" s="193">
        <v>520</v>
      </c>
      <c r="G42" s="193">
        <v>4056</v>
      </c>
      <c r="H42" s="193">
        <v>3910</v>
      </c>
      <c r="I42" s="193">
        <v>4052</v>
      </c>
      <c r="J42" s="193">
        <v>3906</v>
      </c>
      <c r="K42" s="193">
        <v>4</v>
      </c>
      <c r="L42" s="193">
        <v>4</v>
      </c>
      <c r="M42" s="442">
        <v>23</v>
      </c>
    </row>
    <row r="43" spans="1:13" ht="14.1" customHeight="1">
      <c r="A43" s="157"/>
      <c r="B43" s="155" t="s">
        <v>83</v>
      </c>
      <c r="C43" s="193">
        <v>6</v>
      </c>
      <c r="D43" s="193">
        <v>1605</v>
      </c>
      <c r="E43" s="193">
        <v>1</v>
      </c>
      <c r="F43" s="193">
        <v>140</v>
      </c>
      <c r="G43" s="193">
        <v>939</v>
      </c>
      <c r="H43" s="193">
        <v>929</v>
      </c>
      <c r="I43" s="193">
        <v>939</v>
      </c>
      <c r="J43" s="193">
        <v>929</v>
      </c>
      <c r="K43" s="193" t="s">
        <v>92</v>
      </c>
      <c r="L43" s="193" t="s">
        <v>92</v>
      </c>
      <c r="M43" s="442">
        <v>11</v>
      </c>
    </row>
    <row r="44" spans="1:13" ht="14.1" customHeight="1">
      <c r="A44" s="157" t="s">
        <v>1520</v>
      </c>
      <c r="B44" s="155" t="s">
        <v>86</v>
      </c>
      <c r="C44" s="170">
        <v>7</v>
      </c>
      <c r="D44" s="170">
        <v>2324</v>
      </c>
      <c r="E44" s="170" t="s">
        <v>92</v>
      </c>
      <c r="F44" s="170" t="s">
        <v>92</v>
      </c>
      <c r="G44" s="193">
        <v>1101</v>
      </c>
      <c r="H44" s="170">
        <v>1048</v>
      </c>
      <c r="I44" s="170">
        <v>1101</v>
      </c>
      <c r="J44" s="170">
        <v>1048</v>
      </c>
      <c r="K44" s="193" t="s">
        <v>92</v>
      </c>
      <c r="L44" s="193" t="s">
        <v>92</v>
      </c>
      <c r="M44" s="442">
        <v>13</v>
      </c>
    </row>
    <row r="45" spans="1:13" ht="14.1" customHeight="1">
      <c r="A45" s="157" t="s">
        <v>1521</v>
      </c>
      <c r="B45" s="155" t="s">
        <v>80</v>
      </c>
      <c r="C45" s="193">
        <v>29</v>
      </c>
      <c r="D45" s="193">
        <v>8343</v>
      </c>
      <c r="E45" s="193">
        <v>3</v>
      </c>
      <c r="F45" s="193">
        <v>506</v>
      </c>
      <c r="G45" s="193">
        <v>5732</v>
      </c>
      <c r="H45" s="193">
        <v>5450</v>
      </c>
      <c r="I45" s="193">
        <v>5588</v>
      </c>
      <c r="J45" s="193">
        <v>5306</v>
      </c>
      <c r="K45" s="193">
        <v>144</v>
      </c>
      <c r="L45" s="193">
        <v>144</v>
      </c>
      <c r="M45" s="442">
        <v>72</v>
      </c>
    </row>
    <row r="46" spans="1:13" ht="14.1" customHeight="1">
      <c r="A46" s="157"/>
      <c r="B46" s="155" t="s">
        <v>82</v>
      </c>
      <c r="C46" s="193">
        <v>26</v>
      </c>
      <c r="D46" s="193">
        <v>7939</v>
      </c>
      <c r="E46" s="193">
        <v>3</v>
      </c>
      <c r="F46" s="193">
        <v>506</v>
      </c>
      <c r="G46" s="193">
        <v>5439</v>
      </c>
      <c r="H46" s="193">
        <v>5170</v>
      </c>
      <c r="I46" s="193">
        <v>5295</v>
      </c>
      <c r="J46" s="193">
        <v>5026</v>
      </c>
      <c r="K46" s="193">
        <v>144</v>
      </c>
      <c r="L46" s="193">
        <v>144</v>
      </c>
      <c r="M46" s="442">
        <v>72</v>
      </c>
    </row>
    <row r="47" spans="1:13" ht="14.1" customHeight="1">
      <c r="A47" s="157"/>
      <c r="B47" s="155" t="s">
        <v>83</v>
      </c>
      <c r="C47" s="193">
        <v>3</v>
      </c>
      <c r="D47" s="193">
        <v>404</v>
      </c>
      <c r="E47" s="193" t="s">
        <v>92</v>
      </c>
      <c r="F47" s="193" t="s">
        <v>92</v>
      </c>
      <c r="G47" s="193">
        <v>293</v>
      </c>
      <c r="H47" s="193">
        <v>280</v>
      </c>
      <c r="I47" s="193">
        <v>293</v>
      </c>
      <c r="J47" s="193">
        <v>280</v>
      </c>
      <c r="K47" s="193" t="s">
        <v>92</v>
      </c>
      <c r="L47" s="193" t="s">
        <v>92</v>
      </c>
      <c r="M47" s="442" t="s">
        <v>92</v>
      </c>
    </row>
    <row r="48" spans="1:13" ht="14.1" customHeight="1">
      <c r="A48" s="157" t="s">
        <v>1522</v>
      </c>
      <c r="B48" s="155" t="s">
        <v>80</v>
      </c>
      <c r="C48" s="193">
        <v>50</v>
      </c>
      <c r="D48" s="193">
        <v>17912</v>
      </c>
      <c r="E48" s="193">
        <v>9</v>
      </c>
      <c r="F48" s="193">
        <v>1560</v>
      </c>
      <c r="G48" s="193">
        <v>13175</v>
      </c>
      <c r="H48" s="193">
        <v>13052</v>
      </c>
      <c r="I48" s="193">
        <v>12384</v>
      </c>
      <c r="J48" s="193">
        <v>12269</v>
      </c>
      <c r="K48" s="193">
        <v>791</v>
      </c>
      <c r="L48" s="193">
        <v>783</v>
      </c>
      <c r="M48" s="442">
        <v>269</v>
      </c>
    </row>
    <row r="49" spans="1:13" ht="14.1" customHeight="1">
      <c r="A49" s="157"/>
      <c r="B49" s="155" t="s">
        <v>82</v>
      </c>
      <c r="C49" s="193">
        <v>50</v>
      </c>
      <c r="D49" s="193">
        <v>17912</v>
      </c>
      <c r="E49" s="193">
        <v>9</v>
      </c>
      <c r="F49" s="193">
        <v>1560</v>
      </c>
      <c r="G49" s="193">
        <v>12936</v>
      </c>
      <c r="H49" s="193">
        <v>12813</v>
      </c>
      <c r="I49" s="193">
        <v>12384</v>
      </c>
      <c r="J49" s="193">
        <v>12269</v>
      </c>
      <c r="K49" s="193">
        <v>552</v>
      </c>
      <c r="L49" s="193">
        <v>544</v>
      </c>
      <c r="M49" s="442">
        <v>269</v>
      </c>
    </row>
    <row r="50" spans="1:13" ht="14.1" customHeight="1">
      <c r="A50" s="157"/>
      <c r="B50" s="155" t="s">
        <v>83</v>
      </c>
      <c r="C50" s="193" t="s">
        <v>92</v>
      </c>
      <c r="D50" s="193" t="s">
        <v>92</v>
      </c>
      <c r="E50" s="193" t="s">
        <v>92</v>
      </c>
      <c r="F50" s="193" t="s">
        <v>92</v>
      </c>
      <c r="G50" s="170">
        <v>239</v>
      </c>
      <c r="H50" s="193">
        <v>239</v>
      </c>
      <c r="I50" s="193" t="s">
        <v>92</v>
      </c>
      <c r="J50" s="193" t="s">
        <v>92</v>
      </c>
      <c r="K50" s="193">
        <v>239</v>
      </c>
      <c r="L50" s="193">
        <v>239</v>
      </c>
      <c r="M50" s="442" t="s">
        <v>92</v>
      </c>
    </row>
    <row r="51" spans="1:13" ht="14.1" customHeight="1">
      <c r="A51" s="157" t="s">
        <v>1523</v>
      </c>
      <c r="B51" s="155" t="s">
        <v>80</v>
      </c>
      <c r="C51" s="193">
        <v>88</v>
      </c>
      <c r="D51" s="193">
        <v>19523</v>
      </c>
      <c r="E51" s="193">
        <v>11</v>
      </c>
      <c r="F51" s="193">
        <v>1154</v>
      </c>
      <c r="G51" s="193">
        <v>15052</v>
      </c>
      <c r="H51" s="193">
        <v>13875</v>
      </c>
      <c r="I51" s="193">
        <v>14158</v>
      </c>
      <c r="J51" s="193">
        <v>12981</v>
      </c>
      <c r="K51" s="193">
        <v>894</v>
      </c>
      <c r="L51" s="193">
        <v>894</v>
      </c>
      <c r="M51" s="442">
        <v>267</v>
      </c>
    </row>
    <row r="52" spans="1:13" ht="14.1" customHeight="1">
      <c r="A52" s="157"/>
      <c r="B52" s="155" t="s">
        <v>82</v>
      </c>
      <c r="C52" s="193">
        <v>80</v>
      </c>
      <c r="D52" s="193">
        <v>19123</v>
      </c>
      <c r="E52" s="193">
        <v>8</v>
      </c>
      <c r="F52" s="193">
        <v>1004</v>
      </c>
      <c r="G52" s="193">
        <v>14356</v>
      </c>
      <c r="H52" s="193">
        <v>13228</v>
      </c>
      <c r="I52" s="193">
        <v>13965</v>
      </c>
      <c r="J52" s="193">
        <v>12837</v>
      </c>
      <c r="K52" s="193">
        <v>391</v>
      </c>
      <c r="L52" s="193">
        <v>391</v>
      </c>
      <c r="M52" s="442">
        <v>267</v>
      </c>
    </row>
    <row r="53" spans="1:13" ht="14.1" customHeight="1">
      <c r="A53" s="157"/>
      <c r="B53" s="155" t="s">
        <v>83</v>
      </c>
      <c r="C53" s="193">
        <v>8</v>
      </c>
      <c r="D53" s="193">
        <v>400</v>
      </c>
      <c r="E53" s="193">
        <v>3</v>
      </c>
      <c r="F53" s="193">
        <v>150</v>
      </c>
      <c r="G53" s="193">
        <v>696</v>
      </c>
      <c r="H53" s="193">
        <v>647</v>
      </c>
      <c r="I53" s="193">
        <v>193</v>
      </c>
      <c r="J53" s="193">
        <v>144</v>
      </c>
      <c r="K53" s="193">
        <v>503</v>
      </c>
      <c r="L53" s="193">
        <v>503</v>
      </c>
      <c r="M53" s="442" t="s">
        <v>92</v>
      </c>
    </row>
    <row r="54" spans="1:13" ht="14.1" customHeight="1">
      <c r="A54" s="157" t="s">
        <v>1524</v>
      </c>
      <c r="B54" s="155" t="s">
        <v>80</v>
      </c>
      <c r="C54" s="193">
        <v>11</v>
      </c>
      <c r="D54" s="193">
        <v>3241</v>
      </c>
      <c r="E54" s="193">
        <v>1</v>
      </c>
      <c r="F54" s="193">
        <v>100</v>
      </c>
      <c r="G54" s="193">
        <v>2288</v>
      </c>
      <c r="H54" s="193">
        <v>2235</v>
      </c>
      <c r="I54" s="193">
        <v>2262</v>
      </c>
      <c r="J54" s="193">
        <v>2222</v>
      </c>
      <c r="K54" s="193">
        <v>26</v>
      </c>
      <c r="L54" s="193">
        <v>13</v>
      </c>
      <c r="M54" s="442">
        <v>18</v>
      </c>
    </row>
    <row r="55" spans="1:13" ht="14.1" customHeight="1">
      <c r="A55" s="157"/>
      <c r="B55" s="155" t="s">
        <v>82</v>
      </c>
      <c r="C55" s="193">
        <v>10</v>
      </c>
      <c r="D55" s="193">
        <v>3157</v>
      </c>
      <c r="E55" s="193">
        <v>1</v>
      </c>
      <c r="F55" s="193">
        <v>100</v>
      </c>
      <c r="G55" s="193">
        <v>2204</v>
      </c>
      <c r="H55" s="193">
        <v>2151</v>
      </c>
      <c r="I55" s="193">
        <v>2178</v>
      </c>
      <c r="J55" s="193">
        <v>2138</v>
      </c>
      <c r="K55" s="193">
        <v>26</v>
      </c>
      <c r="L55" s="193">
        <v>13</v>
      </c>
      <c r="M55" s="442">
        <v>18</v>
      </c>
    </row>
    <row r="56" spans="1:13" ht="14.1" customHeight="1">
      <c r="A56" s="157"/>
      <c r="B56" s="155" t="s">
        <v>83</v>
      </c>
      <c r="C56" s="193">
        <v>1</v>
      </c>
      <c r="D56" s="193">
        <v>84</v>
      </c>
      <c r="E56" s="170" t="s">
        <v>92</v>
      </c>
      <c r="F56" s="170" t="s">
        <v>92</v>
      </c>
      <c r="G56" s="193">
        <v>84</v>
      </c>
      <c r="H56" s="193">
        <v>84</v>
      </c>
      <c r="I56" s="193">
        <v>84</v>
      </c>
      <c r="J56" s="170">
        <v>84</v>
      </c>
      <c r="K56" s="193" t="s">
        <v>92</v>
      </c>
      <c r="L56" s="193" t="s">
        <v>92</v>
      </c>
      <c r="M56" s="442" t="s">
        <v>92</v>
      </c>
    </row>
    <row r="57" spans="1:13" ht="14.1" customHeight="1">
      <c r="A57" s="157" t="s">
        <v>1525</v>
      </c>
      <c r="B57" s="155" t="s">
        <v>80</v>
      </c>
      <c r="C57" s="193">
        <v>17</v>
      </c>
      <c r="D57" s="193">
        <v>4733</v>
      </c>
      <c r="E57" s="193">
        <v>1</v>
      </c>
      <c r="F57" s="193">
        <v>25</v>
      </c>
      <c r="G57" s="193">
        <v>3034</v>
      </c>
      <c r="H57" s="193">
        <v>3023</v>
      </c>
      <c r="I57" s="193">
        <v>3034</v>
      </c>
      <c r="J57" s="193">
        <v>3023</v>
      </c>
      <c r="K57" s="193" t="s">
        <v>92</v>
      </c>
      <c r="L57" s="193" t="s">
        <v>92</v>
      </c>
      <c r="M57" s="442">
        <v>7</v>
      </c>
    </row>
    <row r="58" spans="1:13" ht="14.1" customHeight="1">
      <c r="A58" s="157"/>
      <c r="B58" s="155" t="s">
        <v>82</v>
      </c>
      <c r="C58" s="193">
        <v>15</v>
      </c>
      <c r="D58" s="193">
        <v>4446</v>
      </c>
      <c r="E58" s="193" t="s">
        <v>92</v>
      </c>
      <c r="F58" s="193" t="s">
        <v>92</v>
      </c>
      <c r="G58" s="193">
        <v>2824</v>
      </c>
      <c r="H58" s="193">
        <v>2814</v>
      </c>
      <c r="I58" s="193">
        <v>2824</v>
      </c>
      <c r="J58" s="193">
        <v>2814</v>
      </c>
      <c r="K58" s="193" t="s">
        <v>92</v>
      </c>
      <c r="L58" s="193" t="s">
        <v>92</v>
      </c>
      <c r="M58" s="442">
        <v>7</v>
      </c>
    </row>
    <row r="59" spans="1:13" ht="14.1" customHeight="1">
      <c r="A59" s="157"/>
      <c r="B59" s="155" t="s">
        <v>83</v>
      </c>
      <c r="C59" s="170">
        <v>2</v>
      </c>
      <c r="D59" s="170">
        <v>287</v>
      </c>
      <c r="E59" s="170">
        <v>1</v>
      </c>
      <c r="F59" s="170">
        <v>25</v>
      </c>
      <c r="G59" s="193">
        <v>210</v>
      </c>
      <c r="H59" s="170">
        <v>209</v>
      </c>
      <c r="I59" s="170">
        <v>210</v>
      </c>
      <c r="J59" s="170">
        <v>209</v>
      </c>
      <c r="K59" s="193" t="s">
        <v>92</v>
      </c>
      <c r="L59" s="193" t="s">
        <v>92</v>
      </c>
      <c r="M59" s="442" t="s">
        <v>92</v>
      </c>
    </row>
    <row r="60" spans="1:13" ht="14.1" customHeight="1">
      <c r="A60" s="157" t="s">
        <v>1526</v>
      </c>
      <c r="B60" s="155" t="s">
        <v>80</v>
      </c>
      <c r="C60" s="193">
        <v>11</v>
      </c>
      <c r="D60" s="193">
        <v>3462</v>
      </c>
      <c r="E60" s="193" t="s">
        <v>92</v>
      </c>
      <c r="F60" s="193" t="s">
        <v>92</v>
      </c>
      <c r="G60" s="193">
        <v>1805</v>
      </c>
      <c r="H60" s="193">
        <v>1694</v>
      </c>
      <c r="I60" s="193">
        <v>1805</v>
      </c>
      <c r="J60" s="193">
        <v>1694</v>
      </c>
      <c r="K60" s="193" t="s">
        <v>92</v>
      </c>
      <c r="L60" s="193" t="s">
        <v>92</v>
      </c>
      <c r="M60" s="442">
        <v>14</v>
      </c>
    </row>
    <row r="61" spans="1:13" ht="14.1" customHeight="1">
      <c r="A61" s="157"/>
      <c r="B61" s="155" t="s">
        <v>82</v>
      </c>
      <c r="C61" s="193">
        <v>10</v>
      </c>
      <c r="D61" s="193">
        <v>3436</v>
      </c>
      <c r="E61" s="193" t="s">
        <v>92</v>
      </c>
      <c r="F61" s="193" t="s">
        <v>92</v>
      </c>
      <c r="G61" s="193">
        <v>1805</v>
      </c>
      <c r="H61" s="193">
        <v>1694</v>
      </c>
      <c r="I61" s="193">
        <v>1805</v>
      </c>
      <c r="J61" s="193">
        <v>1694</v>
      </c>
      <c r="K61" s="193" t="s">
        <v>92</v>
      </c>
      <c r="L61" s="193" t="s">
        <v>92</v>
      </c>
      <c r="M61" s="442">
        <v>14</v>
      </c>
    </row>
    <row r="62" spans="1:13" ht="14.1" customHeight="1">
      <c r="A62" s="157"/>
      <c r="B62" s="155" t="s">
        <v>83</v>
      </c>
      <c r="C62" s="193">
        <v>1</v>
      </c>
      <c r="D62" s="193">
        <v>26</v>
      </c>
      <c r="E62" s="193" t="s">
        <v>92</v>
      </c>
      <c r="F62" s="193" t="s">
        <v>92</v>
      </c>
      <c r="G62" s="193" t="s">
        <v>92</v>
      </c>
      <c r="H62" s="193" t="s">
        <v>92</v>
      </c>
      <c r="I62" s="193" t="s">
        <v>92</v>
      </c>
      <c r="J62" s="483" t="s">
        <v>92</v>
      </c>
      <c r="K62" s="193" t="s">
        <v>92</v>
      </c>
      <c r="L62" s="193" t="s">
        <v>92</v>
      </c>
      <c r="M62" s="442" t="s">
        <v>92</v>
      </c>
    </row>
    <row r="63" spans="1:13" ht="14.1" customHeight="1">
      <c r="A63" s="157" t="s">
        <v>1527</v>
      </c>
      <c r="B63" s="155" t="s">
        <v>86</v>
      </c>
      <c r="C63" s="193">
        <v>34</v>
      </c>
      <c r="D63" s="193">
        <v>7163</v>
      </c>
      <c r="E63" s="193">
        <v>3</v>
      </c>
      <c r="F63" s="193">
        <v>562</v>
      </c>
      <c r="G63" s="193">
        <v>5750</v>
      </c>
      <c r="H63" s="193">
        <v>5240</v>
      </c>
      <c r="I63" s="193">
        <v>5700</v>
      </c>
      <c r="J63" s="193">
        <v>5190</v>
      </c>
      <c r="K63" s="193">
        <v>50</v>
      </c>
      <c r="L63" s="193">
        <v>50</v>
      </c>
      <c r="M63" s="442">
        <v>104</v>
      </c>
    </row>
    <row r="64" spans="1:13" ht="14.1" customHeight="1">
      <c r="A64" s="157" t="s">
        <v>1528</v>
      </c>
      <c r="B64" s="155" t="s">
        <v>80</v>
      </c>
      <c r="C64" s="193">
        <v>37</v>
      </c>
      <c r="D64" s="193">
        <v>9528</v>
      </c>
      <c r="E64" s="193">
        <v>5</v>
      </c>
      <c r="F64" s="193">
        <v>720</v>
      </c>
      <c r="G64" s="193">
        <v>6612</v>
      </c>
      <c r="H64" s="193">
        <v>6543</v>
      </c>
      <c r="I64" s="193">
        <v>6520</v>
      </c>
      <c r="J64" s="193">
        <v>6451</v>
      </c>
      <c r="K64" s="193">
        <v>92</v>
      </c>
      <c r="L64" s="193">
        <v>92</v>
      </c>
      <c r="M64" s="442">
        <v>15</v>
      </c>
    </row>
    <row r="65" spans="1:13" ht="14.1" customHeight="1">
      <c r="A65" s="157"/>
      <c r="B65" s="155" t="s">
        <v>82</v>
      </c>
      <c r="C65" s="193">
        <v>35</v>
      </c>
      <c r="D65" s="193">
        <v>9408</v>
      </c>
      <c r="E65" s="193">
        <v>3</v>
      </c>
      <c r="F65" s="193">
        <v>620</v>
      </c>
      <c r="G65" s="193">
        <v>6538</v>
      </c>
      <c r="H65" s="193">
        <v>6491</v>
      </c>
      <c r="I65" s="193">
        <v>6453</v>
      </c>
      <c r="J65" s="193">
        <v>6406</v>
      </c>
      <c r="K65" s="193">
        <v>85</v>
      </c>
      <c r="L65" s="193">
        <v>85</v>
      </c>
      <c r="M65" s="442">
        <v>15</v>
      </c>
    </row>
    <row r="66" spans="1:13" ht="14.1" customHeight="1">
      <c r="A66" s="157"/>
      <c r="B66" s="155" t="s">
        <v>83</v>
      </c>
      <c r="C66" s="193">
        <v>2</v>
      </c>
      <c r="D66" s="193">
        <v>120</v>
      </c>
      <c r="E66" s="193">
        <v>2</v>
      </c>
      <c r="F66" s="193">
        <v>100</v>
      </c>
      <c r="G66" s="193">
        <v>74</v>
      </c>
      <c r="H66" s="193">
        <v>52</v>
      </c>
      <c r="I66" s="193">
        <v>67</v>
      </c>
      <c r="J66" s="193">
        <v>45</v>
      </c>
      <c r="K66" s="193">
        <v>7</v>
      </c>
      <c r="L66" s="193">
        <v>7</v>
      </c>
      <c r="M66" s="442" t="s">
        <v>92</v>
      </c>
    </row>
    <row r="67" spans="1:13" ht="14.1" customHeight="1">
      <c r="A67" s="157" t="s">
        <v>1529</v>
      </c>
      <c r="B67" s="155" t="s">
        <v>80</v>
      </c>
      <c r="C67" s="193">
        <v>12</v>
      </c>
      <c r="D67" s="193">
        <v>2151</v>
      </c>
      <c r="E67" s="193">
        <v>2</v>
      </c>
      <c r="F67" s="193">
        <v>140</v>
      </c>
      <c r="G67" s="193">
        <v>1386</v>
      </c>
      <c r="H67" s="193">
        <v>1358</v>
      </c>
      <c r="I67" s="193">
        <v>1335</v>
      </c>
      <c r="J67" s="193">
        <v>1307</v>
      </c>
      <c r="K67" s="193">
        <v>51</v>
      </c>
      <c r="L67" s="193">
        <v>51</v>
      </c>
      <c r="M67" s="442">
        <v>10</v>
      </c>
    </row>
    <row r="68" spans="1:13" ht="14.1" customHeight="1">
      <c r="A68" s="157"/>
      <c r="B68" s="155" t="s">
        <v>82</v>
      </c>
      <c r="C68" s="193">
        <v>12</v>
      </c>
      <c r="D68" s="193">
        <v>2151</v>
      </c>
      <c r="E68" s="193">
        <v>1</v>
      </c>
      <c r="F68" s="193">
        <v>80</v>
      </c>
      <c r="G68" s="193">
        <v>1386</v>
      </c>
      <c r="H68" s="193">
        <v>1358</v>
      </c>
      <c r="I68" s="193">
        <v>1335</v>
      </c>
      <c r="J68" s="193">
        <v>1307</v>
      </c>
      <c r="K68" s="193">
        <v>51</v>
      </c>
      <c r="L68" s="193">
        <v>51</v>
      </c>
      <c r="M68" s="442">
        <v>10</v>
      </c>
    </row>
    <row r="69" spans="1:13" ht="14.1" customHeight="1">
      <c r="A69" s="157"/>
      <c r="B69" s="155" t="s">
        <v>83</v>
      </c>
      <c r="C69" s="193" t="s">
        <v>92</v>
      </c>
      <c r="D69" s="193" t="s">
        <v>92</v>
      </c>
      <c r="E69" s="193">
        <v>1</v>
      </c>
      <c r="F69" s="193">
        <v>60</v>
      </c>
      <c r="G69" s="170" t="s">
        <v>92</v>
      </c>
      <c r="H69" s="170" t="s">
        <v>92</v>
      </c>
      <c r="I69" s="170" t="s">
        <v>92</v>
      </c>
      <c r="J69" s="170" t="s">
        <v>92</v>
      </c>
      <c r="K69" s="193" t="s">
        <v>92</v>
      </c>
      <c r="L69" s="193" t="s">
        <v>92</v>
      </c>
      <c r="M69" s="442" t="s">
        <v>92</v>
      </c>
    </row>
    <row r="70" spans="1:13" ht="14.1" customHeight="1">
      <c r="A70" s="157" t="s">
        <v>1662</v>
      </c>
      <c r="B70" s="155" t="s">
        <v>80</v>
      </c>
      <c r="C70" s="193">
        <v>14</v>
      </c>
      <c r="D70" s="193">
        <v>3279</v>
      </c>
      <c r="E70" s="193">
        <v>3</v>
      </c>
      <c r="F70" s="193">
        <v>1184</v>
      </c>
      <c r="G70" s="193">
        <v>2493</v>
      </c>
      <c r="H70" s="193">
        <v>2493</v>
      </c>
      <c r="I70" s="193">
        <v>2493</v>
      </c>
      <c r="J70" s="193">
        <v>2493</v>
      </c>
      <c r="K70" s="193" t="s">
        <v>92</v>
      </c>
      <c r="L70" s="193" t="s">
        <v>92</v>
      </c>
      <c r="M70" s="442">
        <v>4</v>
      </c>
    </row>
    <row r="71" spans="1:13" ht="14.1" customHeight="1">
      <c r="A71" s="157"/>
      <c r="B71" s="155" t="s">
        <v>82</v>
      </c>
      <c r="C71" s="193">
        <v>13</v>
      </c>
      <c r="D71" s="193">
        <v>3238</v>
      </c>
      <c r="E71" s="193">
        <v>3</v>
      </c>
      <c r="F71" s="193">
        <v>1184</v>
      </c>
      <c r="G71" s="193">
        <v>2477</v>
      </c>
      <c r="H71" s="193">
        <v>2477</v>
      </c>
      <c r="I71" s="193">
        <v>2477</v>
      </c>
      <c r="J71" s="193">
        <v>2477</v>
      </c>
      <c r="K71" s="193" t="s">
        <v>92</v>
      </c>
      <c r="L71" s="193" t="s">
        <v>92</v>
      </c>
      <c r="M71" s="442">
        <v>4</v>
      </c>
    </row>
    <row r="72" spans="1:13" ht="14.1" customHeight="1">
      <c r="A72" s="157"/>
      <c r="B72" s="155" t="s">
        <v>83</v>
      </c>
      <c r="C72" s="193">
        <v>1</v>
      </c>
      <c r="D72" s="193">
        <v>41</v>
      </c>
      <c r="E72" s="193" t="s">
        <v>92</v>
      </c>
      <c r="F72" s="193" t="s">
        <v>92</v>
      </c>
      <c r="G72" s="193">
        <v>16</v>
      </c>
      <c r="H72" s="193">
        <v>16</v>
      </c>
      <c r="I72" s="193">
        <v>16</v>
      </c>
      <c r="J72" s="193">
        <v>16</v>
      </c>
      <c r="K72" s="193" t="s">
        <v>92</v>
      </c>
      <c r="L72" s="193" t="s">
        <v>92</v>
      </c>
      <c r="M72" s="442" t="s">
        <v>92</v>
      </c>
    </row>
    <row r="73" spans="1:13" ht="14.1" customHeight="1">
      <c r="A73" s="157" t="s">
        <v>1531</v>
      </c>
      <c r="B73" s="155" t="s">
        <v>80</v>
      </c>
      <c r="C73" s="193">
        <v>45</v>
      </c>
      <c r="D73" s="193">
        <v>10548</v>
      </c>
      <c r="E73" s="193">
        <v>5</v>
      </c>
      <c r="F73" s="193">
        <v>627</v>
      </c>
      <c r="G73" s="193">
        <v>6876</v>
      </c>
      <c r="H73" s="193">
        <v>6843</v>
      </c>
      <c r="I73" s="193">
        <v>6648</v>
      </c>
      <c r="J73" s="193">
        <v>6615</v>
      </c>
      <c r="K73" s="193">
        <v>228</v>
      </c>
      <c r="L73" s="193">
        <v>228</v>
      </c>
      <c r="M73" s="442">
        <v>109</v>
      </c>
    </row>
    <row r="74" spans="1:13" ht="14.1" customHeight="1">
      <c r="A74" s="157"/>
      <c r="B74" s="155" t="s">
        <v>82</v>
      </c>
      <c r="C74" s="193">
        <v>43</v>
      </c>
      <c r="D74" s="193">
        <v>10509</v>
      </c>
      <c r="E74" s="193">
        <v>5</v>
      </c>
      <c r="F74" s="193">
        <v>627</v>
      </c>
      <c r="G74" s="193">
        <v>6845</v>
      </c>
      <c r="H74" s="193">
        <v>6812</v>
      </c>
      <c r="I74" s="193">
        <v>6617</v>
      </c>
      <c r="J74" s="193">
        <v>6584</v>
      </c>
      <c r="K74" s="193">
        <v>228</v>
      </c>
      <c r="L74" s="193">
        <v>228</v>
      </c>
      <c r="M74" s="442">
        <v>109</v>
      </c>
    </row>
    <row r="75" spans="1:13" ht="14.1" customHeight="1">
      <c r="A75" s="157"/>
      <c r="B75" s="155" t="s">
        <v>83</v>
      </c>
      <c r="C75" s="193">
        <v>2</v>
      </c>
      <c r="D75" s="193">
        <v>39</v>
      </c>
      <c r="E75" s="193" t="s">
        <v>92</v>
      </c>
      <c r="F75" s="193" t="s">
        <v>92</v>
      </c>
      <c r="G75" s="193">
        <v>31</v>
      </c>
      <c r="H75" s="193">
        <v>31</v>
      </c>
      <c r="I75" s="193">
        <v>31</v>
      </c>
      <c r="J75" s="193">
        <v>31</v>
      </c>
      <c r="K75" s="193" t="s">
        <v>92</v>
      </c>
      <c r="L75" s="193" t="s">
        <v>92</v>
      </c>
      <c r="M75" s="442" t="s">
        <v>92</v>
      </c>
    </row>
    <row r="76" spans="1:13" ht="14.1" customHeight="1">
      <c r="A76" s="157" t="s">
        <v>1532</v>
      </c>
      <c r="B76" s="155" t="s">
        <v>80</v>
      </c>
      <c r="C76" s="193">
        <v>24</v>
      </c>
      <c r="D76" s="193">
        <v>7335</v>
      </c>
      <c r="E76" s="193">
        <v>3</v>
      </c>
      <c r="F76" s="193">
        <v>570</v>
      </c>
      <c r="G76" s="193">
        <v>4234</v>
      </c>
      <c r="H76" s="193">
        <v>4155</v>
      </c>
      <c r="I76" s="193">
        <v>4182</v>
      </c>
      <c r="J76" s="193">
        <v>4103</v>
      </c>
      <c r="K76" s="193">
        <v>52</v>
      </c>
      <c r="L76" s="193">
        <v>52</v>
      </c>
      <c r="M76" s="442">
        <v>42</v>
      </c>
    </row>
    <row r="77" spans="1:13" ht="14.1" customHeight="1">
      <c r="B77" s="155" t="s">
        <v>82</v>
      </c>
      <c r="C77" s="193">
        <v>23</v>
      </c>
      <c r="D77" s="193">
        <v>7315</v>
      </c>
      <c r="E77" s="193">
        <v>2</v>
      </c>
      <c r="F77" s="193">
        <v>550</v>
      </c>
      <c r="G77" s="193">
        <v>4234</v>
      </c>
      <c r="H77" s="193">
        <v>4155</v>
      </c>
      <c r="I77" s="193">
        <v>4182</v>
      </c>
      <c r="J77" s="193">
        <v>4103</v>
      </c>
      <c r="K77" s="193">
        <v>52</v>
      </c>
      <c r="L77" s="193">
        <v>52</v>
      </c>
      <c r="M77" s="442">
        <v>42</v>
      </c>
    </row>
    <row r="78" spans="1:13" ht="14.1" customHeight="1">
      <c r="B78" s="155" t="s">
        <v>83</v>
      </c>
      <c r="C78" s="170">
        <v>1</v>
      </c>
      <c r="D78" s="170">
        <v>20</v>
      </c>
      <c r="E78" s="193">
        <v>1</v>
      </c>
      <c r="F78" s="193">
        <v>20</v>
      </c>
      <c r="G78" s="491" t="s">
        <v>92</v>
      </c>
      <c r="H78" s="491" t="s">
        <v>92</v>
      </c>
      <c r="I78" s="491" t="s">
        <v>92</v>
      </c>
      <c r="J78" s="491" t="s">
        <v>92</v>
      </c>
      <c r="K78" s="193" t="s">
        <v>92</v>
      </c>
      <c r="L78" s="193"/>
      <c r="M78" s="442" t="s">
        <v>92</v>
      </c>
    </row>
  </sheetData>
  <mergeCells count="16">
    <mergeCell ref="A34:M34"/>
    <mergeCell ref="A6:B8"/>
    <mergeCell ref="C6:D6"/>
    <mergeCell ref="E6:F6"/>
    <mergeCell ref="G6:L6"/>
    <mergeCell ref="M6:M8"/>
    <mergeCell ref="C7:C8"/>
    <mergeCell ref="D7:D8"/>
    <mergeCell ref="E7:E8"/>
    <mergeCell ref="F7:F8"/>
    <mergeCell ref="G7:G8"/>
    <mergeCell ref="H7:H8"/>
    <mergeCell ref="I7:L7"/>
    <mergeCell ref="A12:M12"/>
    <mergeCell ref="A13:M13"/>
    <mergeCell ref="A33:M33"/>
  </mergeCells>
  <hyperlinks>
    <hyperlink ref="A1" location="'SPIS TABLIC'!A1" display="'SPIS TABLIC'!A1" xr:uid="{00000000-0004-0000-2800-000000000000}"/>
    <hyperlink ref="A2" location="'SPIS TABLIC'!A1" display="Return to list of tables" xr:uid="{00000000-0004-0000-2800-000001000000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K32"/>
  <sheetViews>
    <sheetView topLeftCell="A4" workbookViewId="0">
      <selection activeCell="M26" sqref="M26"/>
    </sheetView>
  </sheetViews>
  <sheetFormatPr defaultColWidth="9" defaultRowHeight="11.65"/>
  <cols>
    <col min="1" max="1" width="31.5" style="61" customWidth="1"/>
    <col min="2" max="4" width="25.625" style="61" customWidth="1"/>
    <col min="5" max="7" width="9" style="61"/>
    <col min="8" max="10" width="14.9375" style="61" customWidth="1"/>
    <col min="11" max="16384" width="9" style="61"/>
  </cols>
  <sheetData>
    <row r="1" spans="1:11" ht="12.75">
      <c r="A1" s="3" t="s">
        <v>70</v>
      </c>
    </row>
    <row r="2" spans="1:11" ht="12.75">
      <c r="A2" s="3" t="s">
        <v>71</v>
      </c>
    </row>
    <row r="4" spans="1:11" ht="30" customHeight="1">
      <c r="A4" s="891" t="s">
        <v>2226</v>
      </c>
      <c r="B4" s="891"/>
      <c r="C4" s="891"/>
      <c r="D4" s="891"/>
      <c r="G4" s="417" t="s">
        <v>2329</v>
      </c>
      <c r="H4" s="54"/>
      <c r="I4" s="54"/>
      <c r="J4" s="54"/>
      <c r="K4" s="21"/>
    </row>
    <row r="5" spans="1:11" ht="25.5" customHeight="1">
      <c r="A5" s="892" t="s">
        <v>2293</v>
      </c>
      <c r="B5" s="892"/>
      <c r="C5" s="892"/>
      <c r="D5" s="892"/>
      <c r="G5" s="295" t="s">
        <v>2330</v>
      </c>
      <c r="H5" s="60"/>
      <c r="I5" s="60"/>
      <c r="J5" s="60"/>
      <c r="K5" s="26"/>
    </row>
    <row r="6" spans="1:11" ht="30" customHeight="1">
      <c r="A6" s="706" t="s">
        <v>1557</v>
      </c>
      <c r="B6" s="768" t="s">
        <v>1687</v>
      </c>
      <c r="C6" s="768"/>
      <c r="D6" s="769"/>
      <c r="G6" s="844" t="s">
        <v>2331</v>
      </c>
      <c r="H6" s="768" t="s">
        <v>1687</v>
      </c>
      <c r="I6" s="768"/>
      <c r="J6" s="769"/>
      <c r="K6" s="890" t="s">
        <v>2332</v>
      </c>
    </row>
    <row r="7" spans="1:11" ht="74.25" customHeight="1">
      <c r="A7" s="707" t="s">
        <v>2312</v>
      </c>
      <c r="B7" s="232" t="s">
        <v>2324</v>
      </c>
      <c r="C7" s="232" t="s">
        <v>2325</v>
      </c>
      <c r="D7" s="293" t="s">
        <v>2322</v>
      </c>
      <c r="G7" s="844"/>
      <c r="H7" s="232" t="s">
        <v>2324</v>
      </c>
      <c r="I7" s="232" t="s">
        <v>2325</v>
      </c>
      <c r="J7" s="293" t="s">
        <v>2354</v>
      </c>
      <c r="K7" s="769"/>
    </row>
    <row r="8" spans="1:11" s="492" customFormat="1" ht="14.1" customHeight="1">
      <c r="A8" s="61" t="s">
        <v>1699</v>
      </c>
      <c r="B8" s="496">
        <v>1.8</v>
      </c>
      <c r="C8" s="496">
        <v>0.1</v>
      </c>
      <c r="D8" s="709">
        <v>1.9</v>
      </c>
      <c r="G8" s="61" t="s">
        <v>1699</v>
      </c>
      <c r="H8" s="496">
        <v>1.8</v>
      </c>
      <c r="I8" s="496">
        <v>0.1</v>
      </c>
      <c r="J8" s="709">
        <v>1.9</v>
      </c>
      <c r="K8" s="744" t="s">
        <v>1688</v>
      </c>
    </row>
    <row r="9" spans="1:11" s="492" customFormat="1" ht="14.1" customHeight="1">
      <c r="A9" s="61" t="s">
        <v>1688</v>
      </c>
      <c r="B9" s="47">
        <v>1.6</v>
      </c>
      <c r="C9" s="493">
        <v>0.2</v>
      </c>
      <c r="D9" s="494">
        <v>1.8</v>
      </c>
      <c r="G9" s="61" t="s">
        <v>1702</v>
      </c>
      <c r="H9" s="498">
        <v>1.7</v>
      </c>
      <c r="I9" s="498">
        <v>0.4</v>
      </c>
      <c r="J9" s="513">
        <v>2.1</v>
      </c>
      <c r="K9" s="745" t="s">
        <v>2333</v>
      </c>
    </row>
    <row r="10" spans="1:11" ht="14.1" customHeight="1">
      <c r="A10" s="61" t="s">
        <v>1691</v>
      </c>
      <c r="B10" s="47">
        <v>1.6</v>
      </c>
      <c r="C10" s="493">
        <v>0</v>
      </c>
      <c r="D10" s="494">
        <v>1.6</v>
      </c>
      <c r="G10" s="61" t="s">
        <v>1691</v>
      </c>
      <c r="H10" s="47">
        <v>1.7</v>
      </c>
      <c r="I10" s="493">
        <v>0.2</v>
      </c>
      <c r="J10" s="494">
        <v>1.9</v>
      </c>
      <c r="K10" s="745" t="s">
        <v>2334</v>
      </c>
    </row>
    <row r="11" spans="1:11" s="492" customFormat="1" ht="14.1" customHeight="1">
      <c r="A11" s="61" t="s">
        <v>1692</v>
      </c>
      <c r="B11" s="498">
        <v>1.5</v>
      </c>
      <c r="C11" s="498">
        <v>0.1</v>
      </c>
      <c r="D11" s="513">
        <v>1.6</v>
      </c>
      <c r="G11" s="61" t="s">
        <v>1688</v>
      </c>
      <c r="H11" s="47">
        <v>1.6</v>
      </c>
      <c r="I11" s="493">
        <v>0.2</v>
      </c>
      <c r="J11" s="494">
        <v>1.8</v>
      </c>
      <c r="K11" s="745" t="s">
        <v>2335</v>
      </c>
    </row>
    <row r="12" spans="1:11" ht="14.1" customHeight="1">
      <c r="A12" s="61" t="s">
        <v>1705</v>
      </c>
      <c r="B12" s="498">
        <v>1.4</v>
      </c>
      <c r="C12" s="498">
        <v>0.2</v>
      </c>
      <c r="D12" s="513">
        <v>1.6</v>
      </c>
      <c r="G12" s="61" t="s">
        <v>1692</v>
      </c>
      <c r="H12" s="498">
        <v>1.5</v>
      </c>
      <c r="I12" s="498">
        <v>0.1</v>
      </c>
      <c r="J12" s="513">
        <v>1.6</v>
      </c>
      <c r="K12" s="745" t="s">
        <v>2336</v>
      </c>
    </row>
    <row r="13" spans="1:11" ht="14.1" customHeight="1">
      <c r="A13" s="61" t="s">
        <v>1092</v>
      </c>
      <c r="B13" s="498">
        <v>1.3</v>
      </c>
      <c r="C13" s="498">
        <v>0.2</v>
      </c>
      <c r="D13" s="513">
        <v>1.5</v>
      </c>
      <c r="G13" s="61" t="s">
        <v>1689</v>
      </c>
      <c r="H13" s="47">
        <v>1.4</v>
      </c>
      <c r="I13" s="493">
        <v>0.2</v>
      </c>
      <c r="J13" s="494">
        <v>1.6</v>
      </c>
      <c r="K13" s="745" t="s">
        <v>2337</v>
      </c>
    </row>
    <row r="14" spans="1:11" ht="14.1" customHeight="1">
      <c r="A14" s="61" t="s">
        <v>1689</v>
      </c>
      <c r="B14" s="47">
        <v>1.2</v>
      </c>
      <c r="C14" s="493">
        <v>0.2</v>
      </c>
      <c r="D14" s="494">
        <v>1.4</v>
      </c>
      <c r="G14" s="61" t="s">
        <v>1705</v>
      </c>
      <c r="H14" s="498">
        <v>1.4</v>
      </c>
      <c r="I14" s="498">
        <v>0.2</v>
      </c>
      <c r="J14" s="513">
        <v>1.6</v>
      </c>
      <c r="K14" s="745" t="s">
        <v>1425</v>
      </c>
    </row>
    <row r="15" spans="1:11" s="492" customFormat="1" ht="14.1" customHeight="1">
      <c r="A15" s="61" t="s">
        <v>1694</v>
      </c>
      <c r="B15" s="498">
        <v>1.2</v>
      </c>
      <c r="C15" s="498">
        <v>0.5</v>
      </c>
      <c r="D15" s="513">
        <v>1.7</v>
      </c>
      <c r="G15" s="61" t="s">
        <v>1694</v>
      </c>
      <c r="H15" s="498">
        <v>1.2</v>
      </c>
      <c r="I15" s="498">
        <v>0.5</v>
      </c>
      <c r="J15" s="513">
        <v>1.7</v>
      </c>
      <c r="K15" s="745" t="s">
        <v>2338</v>
      </c>
    </row>
    <row r="16" spans="1:11" ht="14.1" customHeight="1">
      <c r="A16" s="61" t="s">
        <v>1424</v>
      </c>
      <c r="B16" s="498">
        <v>1.1000000000000001</v>
      </c>
      <c r="C16" s="498">
        <v>0.3</v>
      </c>
      <c r="D16" s="513">
        <v>1.4</v>
      </c>
      <c r="G16" s="61" t="s">
        <v>1092</v>
      </c>
      <c r="H16" s="498">
        <v>1.2</v>
      </c>
      <c r="I16" s="498">
        <v>0.2</v>
      </c>
      <c r="J16" s="513">
        <v>1.4</v>
      </c>
      <c r="K16" s="745" t="s">
        <v>1427</v>
      </c>
    </row>
    <row r="17" spans="1:11" ht="14.1" customHeight="1">
      <c r="A17" s="61" t="s">
        <v>1698</v>
      </c>
      <c r="B17" s="498">
        <v>1</v>
      </c>
      <c r="C17" s="498">
        <v>0.2</v>
      </c>
      <c r="D17" s="513">
        <v>1.2</v>
      </c>
      <c r="G17" s="61" t="s">
        <v>1424</v>
      </c>
      <c r="H17" s="498">
        <v>1.1000000000000001</v>
      </c>
      <c r="I17" s="498">
        <v>0.3</v>
      </c>
      <c r="J17" s="513">
        <v>1.4</v>
      </c>
      <c r="K17" s="745" t="s">
        <v>2339</v>
      </c>
    </row>
    <row r="18" spans="1:11" ht="14.1" customHeight="1">
      <c r="A18" s="711" t="s">
        <v>1700</v>
      </c>
      <c r="B18" s="681">
        <v>1</v>
      </c>
      <c r="C18" s="708">
        <v>0.2</v>
      </c>
      <c r="D18" s="710">
        <v>1.2</v>
      </c>
      <c r="G18" s="61" t="s">
        <v>1690</v>
      </c>
      <c r="H18" s="48">
        <v>1</v>
      </c>
      <c r="I18" s="748">
        <v>0.2</v>
      </c>
      <c r="J18" s="749">
        <v>1.2</v>
      </c>
      <c r="K18" s="745" t="s">
        <v>2340</v>
      </c>
    </row>
    <row r="19" spans="1:11" s="492" customFormat="1" ht="14.1" customHeight="1">
      <c r="A19" s="61" t="s">
        <v>1704</v>
      </c>
      <c r="B19" s="498">
        <v>0.9</v>
      </c>
      <c r="C19" s="498">
        <v>0.1</v>
      </c>
      <c r="D19" s="513">
        <v>1</v>
      </c>
      <c r="G19" s="61" t="s">
        <v>1698</v>
      </c>
      <c r="H19" s="498">
        <v>1</v>
      </c>
      <c r="I19" s="498">
        <v>0.2</v>
      </c>
      <c r="J19" s="513">
        <v>1.2</v>
      </c>
      <c r="K19" s="745" t="s">
        <v>2341</v>
      </c>
    </row>
    <row r="20" spans="1:11" s="492" customFormat="1" ht="14.1" customHeight="1">
      <c r="A20" s="61" t="s">
        <v>1426</v>
      </c>
      <c r="B20" s="498">
        <v>0.8</v>
      </c>
      <c r="C20" s="498">
        <v>0.4</v>
      </c>
      <c r="D20" s="513">
        <v>1.2</v>
      </c>
      <c r="G20" s="417" t="s">
        <v>1700</v>
      </c>
      <c r="H20" s="505">
        <v>1</v>
      </c>
      <c r="I20" s="505">
        <v>0.2</v>
      </c>
      <c r="J20" s="681">
        <v>1.2</v>
      </c>
      <c r="K20" s="745" t="s">
        <v>2342</v>
      </c>
    </row>
    <row r="21" spans="1:11" ht="14.1" customHeight="1">
      <c r="A21" s="61" t="s">
        <v>1696</v>
      </c>
      <c r="B21" s="498">
        <v>0.8</v>
      </c>
      <c r="C21" s="498">
        <v>0.3</v>
      </c>
      <c r="D21" s="513">
        <v>1.1000000000000001</v>
      </c>
      <c r="G21" s="61" t="s">
        <v>1704</v>
      </c>
      <c r="H21" s="498">
        <v>1</v>
      </c>
      <c r="I21" s="498">
        <v>0.1</v>
      </c>
      <c r="J21" s="513">
        <v>1.1000000000000001</v>
      </c>
      <c r="K21" s="745" t="s">
        <v>2343</v>
      </c>
    </row>
    <row r="22" spans="1:11" ht="14.1" customHeight="1">
      <c r="A22" s="61" t="s">
        <v>1702</v>
      </c>
      <c r="B22" s="498">
        <v>0.8</v>
      </c>
      <c r="C22" s="498">
        <v>0.4</v>
      </c>
      <c r="D22" s="513">
        <v>1.2</v>
      </c>
      <c r="G22" s="61" t="s">
        <v>1697</v>
      </c>
      <c r="H22" s="498">
        <v>0.9</v>
      </c>
      <c r="I22" s="498">
        <v>0.5</v>
      </c>
      <c r="J22" s="513">
        <v>1.4</v>
      </c>
      <c r="K22" s="745" t="s">
        <v>2344</v>
      </c>
    </row>
    <row r="23" spans="1:11" ht="14.1" customHeight="1">
      <c r="A23" s="61" t="s">
        <v>1690</v>
      </c>
      <c r="B23" s="47">
        <v>0.7</v>
      </c>
      <c r="C23" s="493">
        <v>0.2</v>
      </c>
      <c r="D23" s="494">
        <v>0.9</v>
      </c>
      <c r="G23" s="61" t="s">
        <v>1426</v>
      </c>
      <c r="H23" s="498">
        <v>0.8</v>
      </c>
      <c r="I23" s="498">
        <v>0.4</v>
      </c>
      <c r="J23" s="513">
        <v>1.2</v>
      </c>
      <c r="K23" s="746" t="s">
        <v>1701</v>
      </c>
    </row>
    <row r="24" spans="1:11" ht="14.1" customHeight="1">
      <c r="A24" s="61" t="s">
        <v>1693</v>
      </c>
      <c r="B24" s="498">
        <v>0.7</v>
      </c>
      <c r="C24" s="498">
        <v>0.1</v>
      </c>
      <c r="D24" s="513">
        <v>0.8</v>
      </c>
      <c r="G24" s="61" t="s">
        <v>1696</v>
      </c>
      <c r="H24" s="498">
        <v>0.8</v>
      </c>
      <c r="I24" s="498">
        <v>0.3</v>
      </c>
      <c r="J24" s="513">
        <v>1.1000000000000001</v>
      </c>
      <c r="K24" s="745" t="s">
        <v>2345</v>
      </c>
    </row>
    <row r="25" spans="1:11" ht="14.1" customHeight="1">
      <c r="A25" s="61" t="s">
        <v>1697</v>
      </c>
      <c r="B25" s="498">
        <v>0.7</v>
      </c>
      <c r="C25" s="498">
        <v>0.3</v>
      </c>
      <c r="D25" s="513">
        <v>1</v>
      </c>
      <c r="G25" s="61" t="s">
        <v>1693</v>
      </c>
      <c r="H25" s="498">
        <v>0.8</v>
      </c>
      <c r="I25" s="498">
        <v>0.1</v>
      </c>
      <c r="J25" s="513">
        <v>0.9</v>
      </c>
      <c r="K25" s="745" t="s">
        <v>2346</v>
      </c>
    </row>
    <row r="26" spans="1:11" ht="14.1" customHeight="1">
      <c r="A26" s="61" t="s">
        <v>1703</v>
      </c>
      <c r="B26" s="498">
        <v>0.7</v>
      </c>
      <c r="C26" s="498">
        <v>0.3</v>
      </c>
      <c r="D26" s="513">
        <v>1</v>
      </c>
      <c r="G26" s="61" t="s">
        <v>1703</v>
      </c>
      <c r="H26" s="498">
        <v>0.7</v>
      </c>
      <c r="I26" s="498">
        <v>0.3</v>
      </c>
      <c r="J26" s="513">
        <v>1</v>
      </c>
      <c r="K26" s="745" t="s">
        <v>2347</v>
      </c>
    </row>
    <row r="27" spans="1:11" ht="14.1" customHeight="1">
      <c r="A27" s="61" t="s">
        <v>1706</v>
      </c>
      <c r="B27" s="498">
        <v>0.7</v>
      </c>
      <c r="C27" s="498">
        <v>0.4</v>
      </c>
      <c r="D27" s="513">
        <v>1.1000000000000001</v>
      </c>
      <c r="G27" s="61" t="s">
        <v>1707</v>
      </c>
      <c r="H27" s="498">
        <v>0.6</v>
      </c>
      <c r="I27" s="498">
        <v>1.4</v>
      </c>
      <c r="J27" s="513">
        <v>2</v>
      </c>
      <c r="K27" s="745" t="s">
        <v>2348</v>
      </c>
    </row>
    <row r="28" spans="1:11" s="492" customFormat="1" ht="14.1" customHeight="1">
      <c r="A28" s="61" t="s">
        <v>1695</v>
      </c>
      <c r="B28" s="498">
        <v>0.6</v>
      </c>
      <c r="C28" s="498">
        <v>0.3</v>
      </c>
      <c r="D28" s="513">
        <v>0.9</v>
      </c>
      <c r="G28" s="61" t="s">
        <v>1706</v>
      </c>
      <c r="H28" s="498">
        <v>0.6</v>
      </c>
      <c r="I28" s="498">
        <v>0.3</v>
      </c>
      <c r="J28" s="513">
        <v>0.9</v>
      </c>
      <c r="K28" s="745" t="s">
        <v>2349</v>
      </c>
    </row>
    <row r="29" spans="1:11" ht="14.1" customHeight="1">
      <c r="A29" s="61" t="s">
        <v>1707</v>
      </c>
      <c r="B29" s="498">
        <v>0.6</v>
      </c>
      <c r="C29" s="498">
        <v>1.4</v>
      </c>
      <c r="D29" s="513">
        <v>2</v>
      </c>
      <c r="G29" s="61" t="s">
        <v>1708</v>
      </c>
      <c r="H29" s="498">
        <v>0.6</v>
      </c>
      <c r="I29" s="498">
        <v>0.3</v>
      </c>
      <c r="J29" s="513">
        <v>0.9</v>
      </c>
      <c r="K29" s="745" t="s">
        <v>2350</v>
      </c>
    </row>
    <row r="30" spans="1:11" ht="14.1" customHeight="1">
      <c r="A30" s="61" t="s">
        <v>1708</v>
      </c>
      <c r="B30" s="498">
        <v>0.6</v>
      </c>
      <c r="C30" s="498">
        <v>0.3</v>
      </c>
      <c r="D30" s="513">
        <v>0.9</v>
      </c>
      <c r="G30" s="61" t="s">
        <v>1695</v>
      </c>
      <c r="H30" s="498">
        <v>0.6</v>
      </c>
      <c r="I30" s="498">
        <v>0.2</v>
      </c>
      <c r="J30" s="513">
        <v>0.8</v>
      </c>
      <c r="K30" s="745" t="s">
        <v>2351</v>
      </c>
    </row>
    <row r="31" spans="1:11" ht="18" customHeight="1">
      <c r="A31" s="323" t="s">
        <v>2255</v>
      </c>
      <c r="G31" s="747" t="s">
        <v>2352</v>
      </c>
    </row>
    <row r="32" spans="1:11">
      <c r="A32" s="320" t="s">
        <v>2256</v>
      </c>
      <c r="G32" s="320" t="s">
        <v>2353</v>
      </c>
    </row>
  </sheetData>
  <sortState xmlns:xlrd2="http://schemas.microsoft.com/office/spreadsheetml/2017/richdata2" ref="G9:J30">
    <sortCondition descending="1" ref="H8:H30"/>
  </sortState>
  <mergeCells count="6">
    <mergeCell ref="K6:K7"/>
    <mergeCell ref="A4:D4"/>
    <mergeCell ref="A5:D5"/>
    <mergeCell ref="B6:D6"/>
    <mergeCell ref="G6:G7"/>
    <mergeCell ref="H6:J6"/>
  </mergeCells>
  <hyperlinks>
    <hyperlink ref="A1" location="'SPIS TABLIC'!A1" display="'SPIS TABLIC'!A1" xr:uid="{00000000-0004-0000-2900-000000000000}"/>
    <hyperlink ref="A2" location="'SPIS TABLIC'!A1" display="Return to list of tables" xr:uid="{00000000-0004-0000-2900-000001000000}"/>
  </hyperlinks>
  <pageMargins left="0.7" right="0.7" top="0.75" bottom="0.75" header="0.3" footer="0.3"/>
  <pageSetup paperSize="9" scale="95" orientation="portrait" horizontalDpi="4294967293" verticalDpi="4294967293" r:id="rId1"/>
  <drawing r:id="rId2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P73"/>
  <sheetViews>
    <sheetView topLeftCell="C46" workbookViewId="0">
      <selection activeCell="Q37" sqref="Q37"/>
    </sheetView>
  </sheetViews>
  <sheetFormatPr defaultColWidth="9" defaultRowHeight="12.75"/>
  <cols>
    <col min="1" max="1" width="17.625" style="8" customWidth="1"/>
    <col min="2" max="4" width="18.125" style="8" customWidth="1"/>
    <col min="5" max="10" width="9" style="8"/>
    <col min="11" max="11" width="18.8125" style="8" customWidth="1"/>
    <col min="12" max="16384" width="9" style="8"/>
  </cols>
  <sheetData>
    <row r="1" spans="1:4">
      <c r="A1" s="3" t="s">
        <v>70</v>
      </c>
    </row>
    <row r="2" spans="1:4">
      <c r="A2" s="3" t="s">
        <v>71</v>
      </c>
    </row>
    <row r="4" spans="1:4" ht="15">
      <c r="A4" s="365" t="s">
        <v>2227</v>
      </c>
    </row>
    <row r="5" spans="1:4" ht="14.25">
      <c r="A5" s="37" t="s">
        <v>1709</v>
      </c>
    </row>
    <row r="6" spans="1:4" ht="31.5" customHeight="1">
      <c r="A6" s="705" t="s">
        <v>1710</v>
      </c>
      <c r="B6" s="768" t="s">
        <v>1711</v>
      </c>
      <c r="C6" s="768"/>
      <c r="D6" s="769" t="s">
        <v>1712</v>
      </c>
    </row>
    <row r="7" spans="1:4" ht="46.5">
      <c r="A7" s="705"/>
      <c r="B7" s="232" t="s">
        <v>1713</v>
      </c>
      <c r="C7" s="232" t="s">
        <v>1714</v>
      </c>
      <c r="D7" s="769"/>
    </row>
    <row r="8" spans="1:4" ht="25.5" customHeight="1">
      <c r="A8" s="705" t="s">
        <v>1710</v>
      </c>
      <c r="B8" s="768" t="s">
        <v>1715</v>
      </c>
      <c r="C8" s="768"/>
      <c r="D8" s="293" t="s">
        <v>1716</v>
      </c>
    </row>
    <row r="9" spans="1:4" ht="14.1" customHeight="1">
      <c r="A9" s="495">
        <v>2005</v>
      </c>
      <c r="B9" s="496">
        <v>9676.5</v>
      </c>
      <c r="C9" s="496">
        <v>76.8</v>
      </c>
      <c r="D9" s="497">
        <v>0.99</v>
      </c>
    </row>
    <row r="10" spans="1:4" ht="14.1" customHeight="1">
      <c r="A10" s="495">
        <v>2006</v>
      </c>
      <c r="B10" s="498" t="s">
        <v>1717</v>
      </c>
      <c r="C10" s="498" t="s">
        <v>1718</v>
      </c>
      <c r="D10" s="499">
        <v>0.94</v>
      </c>
    </row>
    <row r="11" spans="1:4" ht="14.1" customHeight="1">
      <c r="A11" s="495">
        <v>2007</v>
      </c>
      <c r="B11" s="498">
        <v>10701.4</v>
      </c>
      <c r="C11" s="498">
        <v>143.5</v>
      </c>
      <c r="D11" s="499">
        <v>0.93</v>
      </c>
    </row>
    <row r="12" spans="1:4" ht="14.1" customHeight="1">
      <c r="A12" s="495">
        <v>2008</v>
      </c>
      <c r="B12" s="498">
        <v>11091</v>
      </c>
      <c r="C12" s="498">
        <v>100</v>
      </c>
      <c r="D12" s="499">
        <v>0.88</v>
      </c>
    </row>
    <row r="13" spans="1:4" ht="14.1" customHeight="1">
      <c r="A13" s="495">
        <v>2009</v>
      </c>
      <c r="B13" s="498">
        <v>11654.5</v>
      </c>
      <c r="C13" s="498">
        <v>197</v>
      </c>
      <c r="D13" s="499">
        <v>0.88</v>
      </c>
    </row>
    <row r="14" spans="1:4" ht="14.1" customHeight="1">
      <c r="A14" s="495">
        <v>2010</v>
      </c>
      <c r="B14" s="498">
        <v>11722.4</v>
      </c>
      <c r="C14" s="498">
        <v>70.2</v>
      </c>
      <c r="D14" s="499">
        <v>0.71</v>
      </c>
    </row>
    <row r="15" spans="1:4" ht="14.1" customHeight="1">
      <c r="A15" s="495">
        <v>2011</v>
      </c>
      <c r="B15" s="498">
        <v>12009.2</v>
      </c>
      <c r="C15" s="500">
        <v>72.8</v>
      </c>
      <c r="D15" s="499">
        <v>0.67</v>
      </c>
    </row>
    <row r="16" spans="1:4" ht="14.1" customHeight="1">
      <c r="A16" s="495">
        <v>2012</v>
      </c>
      <c r="B16" s="498">
        <v>12402.1</v>
      </c>
      <c r="C16" s="500">
        <v>74.7</v>
      </c>
      <c r="D16" s="499">
        <v>0.65</v>
      </c>
    </row>
    <row r="17" spans="1:16" s="501" customFormat="1" ht="14.1" customHeight="1">
      <c r="A17" s="495">
        <v>2013</v>
      </c>
      <c r="B17" s="498">
        <v>13203.4</v>
      </c>
      <c r="C17" s="500">
        <v>82.4</v>
      </c>
      <c r="D17" s="499">
        <v>0.68</v>
      </c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</row>
    <row r="18" spans="1:16" s="276" customFormat="1" ht="14.1" customHeight="1">
      <c r="A18" s="495">
        <v>2014</v>
      </c>
      <c r="B18" s="498">
        <v>14389.7</v>
      </c>
      <c r="C18" s="500">
        <v>87.5</v>
      </c>
      <c r="D18" s="499">
        <v>0.71</v>
      </c>
    </row>
    <row r="19" spans="1:16" s="276" customFormat="1" ht="14.1" customHeight="1">
      <c r="A19" s="495">
        <v>2015</v>
      </c>
      <c r="B19" s="502">
        <v>15477.7</v>
      </c>
      <c r="C19" s="498">
        <v>34.1</v>
      </c>
      <c r="D19" s="499">
        <v>0.72</v>
      </c>
    </row>
    <row r="20" spans="1:16" ht="14.1" customHeight="1">
      <c r="A20" s="495">
        <v>2016</v>
      </c>
      <c r="B20" s="502">
        <v>15355.9</v>
      </c>
      <c r="C20" s="498">
        <v>36.1</v>
      </c>
      <c r="D20" s="499">
        <v>0.7</v>
      </c>
    </row>
    <row r="21" spans="1:16" ht="14.1" customHeight="1">
      <c r="A21" s="495">
        <v>2017</v>
      </c>
      <c r="B21" s="502">
        <v>15752.7</v>
      </c>
      <c r="C21" s="498">
        <v>37.1</v>
      </c>
      <c r="D21" s="499">
        <v>0.68</v>
      </c>
    </row>
    <row r="22" spans="1:16" ht="14.1" customHeight="1">
      <c r="A22" s="495">
        <v>2018</v>
      </c>
      <c r="B22" s="502">
        <v>16093.9</v>
      </c>
      <c r="C22" s="498">
        <v>39.9</v>
      </c>
      <c r="D22" s="499">
        <v>0.76</v>
      </c>
    </row>
    <row r="23" spans="1:16" ht="14.1" customHeight="1">
      <c r="A23" s="503">
        <v>2019</v>
      </c>
      <c r="B23" s="504">
        <v>24008</v>
      </c>
      <c r="C23" s="505">
        <v>54.1</v>
      </c>
      <c r="D23" s="506">
        <v>1.06</v>
      </c>
    </row>
    <row r="24" spans="1:16" ht="48.75" customHeight="1">
      <c r="A24" s="894" t="s">
        <v>1719</v>
      </c>
      <c r="B24" s="894"/>
      <c r="C24" s="894"/>
      <c r="D24" s="894"/>
      <c r="E24" s="56"/>
    </row>
    <row r="25" spans="1:16" ht="34.5" customHeight="1">
      <c r="A25" s="893" t="s">
        <v>2178</v>
      </c>
      <c r="B25" s="893"/>
      <c r="C25" s="893"/>
      <c r="D25" s="893"/>
      <c r="E25" s="245"/>
    </row>
    <row r="28" spans="1:16" ht="23.25">
      <c r="J28" s="413" t="s">
        <v>2355</v>
      </c>
      <c r="N28" s="750" t="s">
        <v>2356</v>
      </c>
    </row>
    <row r="29" spans="1:16" ht="13.9">
      <c r="J29" s="320" t="s">
        <v>2357</v>
      </c>
    </row>
    <row r="30" spans="1:16" ht="12.75" customHeight="1">
      <c r="J30" s="844" t="s">
        <v>1710</v>
      </c>
      <c r="K30" s="560"/>
      <c r="L30" s="560"/>
      <c r="M30" s="232" t="s">
        <v>1711</v>
      </c>
      <c r="N30" s="752"/>
      <c r="O30" s="769" t="s">
        <v>1712</v>
      </c>
    </row>
    <row r="31" spans="1:16" ht="116.25">
      <c r="A31" s="705" t="s">
        <v>1710</v>
      </c>
      <c r="C31" s="769" t="s">
        <v>2313</v>
      </c>
      <c r="D31" s="768" t="s">
        <v>1711</v>
      </c>
      <c r="E31" s="768"/>
      <c r="J31" s="844"/>
      <c r="K31" s="560"/>
      <c r="L31" s="560"/>
      <c r="M31" s="232" t="s">
        <v>1713</v>
      </c>
      <c r="N31" s="232" t="s">
        <v>1714</v>
      </c>
      <c r="O31" s="769"/>
    </row>
    <row r="32" spans="1:16" ht="116.25">
      <c r="A32" s="705"/>
      <c r="C32" s="769"/>
      <c r="D32" s="232" t="s">
        <v>1713</v>
      </c>
      <c r="E32" s="232" t="s">
        <v>1714</v>
      </c>
      <c r="J32" s="844"/>
      <c r="K32" s="722"/>
      <c r="L32" s="722"/>
      <c r="M32" s="752" t="s">
        <v>2358</v>
      </c>
      <c r="N32" s="752"/>
      <c r="O32" s="293" t="s">
        <v>2359</v>
      </c>
    </row>
    <row r="33" spans="1:16" ht="46.5">
      <c r="A33" s="705" t="s">
        <v>2315</v>
      </c>
      <c r="B33" s="722" t="s">
        <v>2321</v>
      </c>
      <c r="C33" s="293" t="s">
        <v>2323</v>
      </c>
      <c r="D33" s="768" t="s">
        <v>1715</v>
      </c>
      <c r="E33" s="768"/>
      <c r="F33" s="293" t="s">
        <v>2314</v>
      </c>
      <c r="J33" s="705" t="s">
        <v>2315</v>
      </c>
      <c r="K33" s="722" t="s">
        <v>2321</v>
      </c>
      <c r="L33" s="722" t="s">
        <v>2323</v>
      </c>
    </row>
    <row r="34" spans="1:16">
      <c r="A34" s="495">
        <v>2005</v>
      </c>
      <c r="B34" s="723">
        <f>SUM(D34:E34)*1000000</f>
        <v>9753300000</v>
      </c>
      <c r="C34" s="724">
        <f>F34/100</f>
        <v>9.8999999999999991E-3</v>
      </c>
      <c r="D34" s="496">
        <v>9676.5</v>
      </c>
      <c r="E34" s="496">
        <v>76.8</v>
      </c>
      <c r="F34" s="497">
        <v>0.99</v>
      </c>
      <c r="J34" s="495">
        <v>2005</v>
      </c>
      <c r="K34" s="723">
        <f>SUM(M34:N34)*1000000</f>
        <v>9753300000</v>
      </c>
      <c r="L34" s="725">
        <f t="shared" ref="L34:L50" si="0">O34/100</f>
        <v>9.8999999999999991E-3</v>
      </c>
      <c r="M34" s="496">
        <v>9676.5</v>
      </c>
      <c r="N34" s="496">
        <v>76.8</v>
      </c>
      <c r="O34" s="497">
        <v>0.99</v>
      </c>
    </row>
    <row r="35" spans="1:16">
      <c r="A35" s="495">
        <v>2006</v>
      </c>
      <c r="B35" s="723">
        <f t="shared" ref="B35:B48" si="1">SUM(D35:E35)*1000000</f>
        <v>10010700000</v>
      </c>
      <c r="C35" s="725">
        <f t="shared" ref="C35:C48" si="2">F35/100</f>
        <v>9.3999999999999986E-3</v>
      </c>
      <c r="D35" s="498">
        <v>9888.7000000000007</v>
      </c>
      <c r="E35" s="498">
        <v>122</v>
      </c>
      <c r="F35" s="499">
        <v>0.94</v>
      </c>
      <c r="J35" s="495">
        <v>2006</v>
      </c>
      <c r="K35" s="723">
        <f t="shared" ref="K35:K38" si="3">SUM(M35:N35)*1000000</f>
        <v>10010700000</v>
      </c>
      <c r="L35" s="725">
        <f t="shared" si="0"/>
        <v>9.3999999999999986E-3</v>
      </c>
      <c r="M35" s="498">
        <v>9888.7000000000007</v>
      </c>
      <c r="N35" s="498">
        <v>122</v>
      </c>
      <c r="O35" s="499">
        <v>0.94</v>
      </c>
    </row>
    <row r="36" spans="1:16">
      <c r="A36" s="495">
        <v>2007</v>
      </c>
      <c r="B36" s="723">
        <f t="shared" si="1"/>
        <v>10844900000</v>
      </c>
      <c r="C36" s="725">
        <f t="shared" si="2"/>
        <v>9.300000000000001E-3</v>
      </c>
      <c r="D36" s="498">
        <v>10701.4</v>
      </c>
      <c r="E36" s="498">
        <v>143.5</v>
      </c>
      <c r="F36" s="499">
        <v>0.93</v>
      </c>
      <c r="J36" s="495">
        <v>2007</v>
      </c>
      <c r="K36" s="723">
        <f t="shared" si="3"/>
        <v>10844900000</v>
      </c>
      <c r="L36" s="725">
        <f t="shared" si="0"/>
        <v>9.300000000000001E-3</v>
      </c>
      <c r="M36" s="498">
        <v>10701.4</v>
      </c>
      <c r="N36" s="498">
        <v>143.5</v>
      </c>
      <c r="O36" s="499">
        <v>0.93</v>
      </c>
    </row>
    <row r="37" spans="1:16" ht="13.15">
      <c r="A37" s="495">
        <v>2008</v>
      </c>
      <c r="B37" s="723">
        <f t="shared" si="1"/>
        <v>11191000000</v>
      </c>
      <c r="C37" s="725">
        <f t="shared" si="2"/>
        <v>8.8000000000000005E-3</v>
      </c>
      <c r="D37" s="498">
        <v>11091</v>
      </c>
      <c r="E37" s="498">
        <v>100</v>
      </c>
      <c r="F37" s="499">
        <v>0.88</v>
      </c>
      <c r="J37" s="495">
        <v>2008</v>
      </c>
      <c r="K37" s="723">
        <f t="shared" si="3"/>
        <v>11191000000</v>
      </c>
      <c r="L37" s="725">
        <f t="shared" si="0"/>
        <v>8.8000000000000005E-3</v>
      </c>
      <c r="M37" s="498">
        <v>11091</v>
      </c>
      <c r="N37" s="498">
        <v>100</v>
      </c>
      <c r="O37" s="499">
        <v>0.88</v>
      </c>
      <c r="P37" s="276"/>
    </row>
    <row r="38" spans="1:16" ht="13.15">
      <c r="A38" s="495">
        <v>2009</v>
      </c>
      <c r="B38" s="723">
        <f t="shared" si="1"/>
        <v>11851500000</v>
      </c>
      <c r="C38" s="726">
        <f t="shared" si="2"/>
        <v>8.8000000000000005E-3</v>
      </c>
      <c r="D38" s="498">
        <v>11654.5</v>
      </c>
      <c r="E38" s="498">
        <v>197</v>
      </c>
      <c r="F38" s="499">
        <v>0.88</v>
      </c>
      <c r="J38" s="495">
        <v>2009</v>
      </c>
      <c r="K38" s="723">
        <f t="shared" si="3"/>
        <v>11851500000</v>
      </c>
      <c r="L38" s="726">
        <f t="shared" si="0"/>
        <v>8.8000000000000005E-3</v>
      </c>
      <c r="M38" s="498">
        <v>11654.5</v>
      </c>
      <c r="N38" s="498">
        <v>197</v>
      </c>
      <c r="O38" s="499">
        <v>0.88</v>
      </c>
      <c r="P38" s="276"/>
    </row>
    <row r="39" spans="1:16" ht="13.15">
      <c r="A39" s="495">
        <v>2010</v>
      </c>
      <c r="B39" s="723">
        <f t="shared" si="1"/>
        <v>11792600000</v>
      </c>
      <c r="C39" s="726">
        <f t="shared" si="2"/>
        <v>7.0999999999999995E-3</v>
      </c>
      <c r="D39" s="498">
        <v>11722.4</v>
      </c>
      <c r="E39" s="498">
        <v>70.2</v>
      </c>
      <c r="F39" s="499">
        <v>0.71</v>
      </c>
      <c r="J39" s="495">
        <v>2010</v>
      </c>
      <c r="K39" s="723">
        <f>SUM(M39:N39)*1000000</f>
        <v>11792600000</v>
      </c>
      <c r="L39" s="726">
        <f t="shared" si="0"/>
        <v>7.0999999999999995E-3</v>
      </c>
      <c r="M39" s="498">
        <v>11722.4</v>
      </c>
      <c r="N39" s="498">
        <v>70.2</v>
      </c>
      <c r="O39" s="499">
        <v>0.71</v>
      </c>
      <c r="P39" s="276"/>
    </row>
    <row r="40" spans="1:16">
      <c r="A40" s="495">
        <v>2011</v>
      </c>
      <c r="B40" s="723">
        <f t="shared" si="1"/>
        <v>12082000000</v>
      </c>
      <c r="C40" s="726">
        <f t="shared" si="2"/>
        <v>6.7000000000000002E-3</v>
      </c>
      <c r="D40" s="498">
        <v>12009.2</v>
      </c>
      <c r="E40" s="500">
        <v>72.8</v>
      </c>
      <c r="F40" s="499">
        <v>0.67</v>
      </c>
      <c r="J40" s="495">
        <v>2011</v>
      </c>
      <c r="K40" s="723">
        <f t="shared" ref="K40:K50" si="4">SUM(M40:N40)*1000000</f>
        <v>12082000000</v>
      </c>
      <c r="L40" s="726">
        <f t="shared" si="0"/>
        <v>6.7000000000000002E-3</v>
      </c>
      <c r="M40" s="498">
        <v>12009.2</v>
      </c>
      <c r="N40" s="500">
        <v>72.8</v>
      </c>
      <c r="O40" s="499">
        <v>0.67</v>
      </c>
    </row>
    <row r="41" spans="1:16">
      <c r="A41" s="495">
        <v>2012</v>
      </c>
      <c r="B41" s="723">
        <f t="shared" si="1"/>
        <v>12476800000.000002</v>
      </c>
      <c r="C41" s="726">
        <f t="shared" si="2"/>
        <v>6.5000000000000006E-3</v>
      </c>
      <c r="D41" s="498">
        <v>12402.1</v>
      </c>
      <c r="E41" s="500">
        <v>74.7</v>
      </c>
      <c r="F41" s="499">
        <v>0.65</v>
      </c>
      <c r="J41" s="495">
        <v>2012</v>
      </c>
      <c r="K41" s="723">
        <f t="shared" si="4"/>
        <v>12476800000.000002</v>
      </c>
      <c r="L41" s="726">
        <f t="shared" si="0"/>
        <v>6.5000000000000006E-3</v>
      </c>
      <c r="M41" s="498">
        <v>12402.1</v>
      </c>
      <c r="N41" s="500">
        <v>74.7</v>
      </c>
      <c r="O41" s="499">
        <v>0.65</v>
      </c>
    </row>
    <row r="42" spans="1:16">
      <c r="A42" s="495">
        <v>2013</v>
      </c>
      <c r="B42" s="723">
        <f t="shared" si="1"/>
        <v>13285800000</v>
      </c>
      <c r="C42" s="726">
        <f t="shared" si="2"/>
        <v>6.8000000000000005E-3</v>
      </c>
      <c r="D42" s="498">
        <v>13203.4</v>
      </c>
      <c r="E42" s="500">
        <v>82.4</v>
      </c>
      <c r="F42" s="499">
        <v>0.68</v>
      </c>
      <c r="J42" s="495">
        <v>2013</v>
      </c>
      <c r="K42" s="723">
        <f t="shared" si="4"/>
        <v>13285800000</v>
      </c>
      <c r="L42" s="726">
        <f t="shared" si="0"/>
        <v>6.8000000000000005E-3</v>
      </c>
      <c r="M42" s="498">
        <v>13203.4</v>
      </c>
      <c r="N42" s="500">
        <v>82.4</v>
      </c>
      <c r="O42" s="499">
        <v>0.68</v>
      </c>
    </row>
    <row r="43" spans="1:16">
      <c r="A43" s="495">
        <v>2014</v>
      </c>
      <c r="B43" s="723">
        <f t="shared" si="1"/>
        <v>14477200000</v>
      </c>
      <c r="C43" s="726">
        <f t="shared" si="2"/>
        <v>7.0999999999999995E-3</v>
      </c>
      <c r="D43" s="498">
        <v>14389.7</v>
      </c>
      <c r="E43" s="500">
        <v>87.5</v>
      </c>
      <c r="F43" s="499">
        <v>0.71</v>
      </c>
      <c r="J43" s="495">
        <v>2014</v>
      </c>
      <c r="K43" s="723">
        <f t="shared" si="4"/>
        <v>14477200000</v>
      </c>
      <c r="L43" s="726">
        <f t="shared" si="0"/>
        <v>7.0999999999999995E-3</v>
      </c>
      <c r="M43" s="498">
        <v>14389.7</v>
      </c>
      <c r="N43" s="500">
        <v>87.5</v>
      </c>
      <c r="O43" s="499">
        <v>0.71</v>
      </c>
    </row>
    <row r="44" spans="1:16">
      <c r="A44" s="495">
        <v>2015</v>
      </c>
      <c r="B44" s="723">
        <f t="shared" si="1"/>
        <v>15511800000.000002</v>
      </c>
      <c r="C44" s="726">
        <f t="shared" si="2"/>
        <v>7.1999999999999998E-3</v>
      </c>
      <c r="D44" s="502">
        <v>15477.7</v>
      </c>
      <c r="E44" s="498">
        <v>34.1</v>
      </c>
      <c r="F44" s="499">
        <v>0.72</v>
      </c>
      <c r="J44" s="495">
        <v>2015</v>
      </c>
      <c r="K44" s="723">
        <f t="shared" si="4"/>
        <v>15511800000.000002</v>
      </c>
      <c r="L44" s="726">
        <f t="shared" si="0"/>
        <v>7.1999999999999998E-3</v>
      </c>
      <c r="M44" s="502">
        <v>15477.7</v>
      </c>
      <c r="N44" s="498">
        <v>34.1</v>
      </c>
      <c r="O44" s="499">
        <v>0.72</v>
      </c>
    </row>
    <row r="45" spans="1:16">
      <c r="A45" s="495">
        <v>2016</v>
      </c>
      <c r="B45" s="723">
        <f t="shared" si="1"/>
        <v>15392000000</v>
      </c>
      <c r="C45" s="726">
        <f t="shared" si="2"/>
        <v>6.9999999999999993E-3</v>
      </c>
      <c r="D45" s="502">
        <v>15355.9</v>
      </c>
      <c r="E45" s="498">
        <v>36.1</v>
      </c>
      <c r="F45" s="499">
        <v>0.7</v>
      </c>
      <c r="J45" s="495">
        <v>2016</v>
      </c>
      <c r="K45" s="723">
        <f t="shared" si="4"/>
        <v>15392000000</v>
      </c>
      <c r="L45" s="726">
        <f t="shared" si="0"/>
        <v>6.9999999999999993E-3</v>
      </c>
      <c r="M45" s="502">
        <v>15355.9</v>
      </c>
      <c r="N45" s="498">
        <v>36.1</v>
      </c>
      <c r="O45" s="499">
        <v>0.7</v>
      </c>
    </row>
    <row r="46" spans="1:16">
      <c r="A46" s="495">
        <v>2017</v>
      </c>
      <c r="B46" s="723">
        <f t="shared" si="1"/>
        <v>15789800000.000002</v>
      </c>
      <c r="C46" s="726">
        <f t="shared" si="2"/>
        <v>6.8000000000000005E-3</v>
      </c>
      <c r="D46" s="502">
        <v>15752.7</v>
      </c>
      <c r="E46" s="498">
        <v>37.1</v>
      </c>
      <c r="F46" s="499">
        <v>0.68</v>
      </c>
      <c r="J46" s="495">
        <v>2017</v>
      </c>
      <c r="K46" s="723">
        <f t="shared" si="4"/>
        <v>15789800000.000002</v>
      </c>
      <c r="L46" s="726">
        <f t="shared" si="0"/>
        <v>6.8000000000000005E-3</v>
      </c>
      <c r="M46" s="502">
        <v>15752.7</v>
      </c>
      <c r="N46" s="498">
        <v>37.1</v>
      </c>
      <c r="O46" s="499">
        <v>0.68</v>
      </c>
    </row>
    <row r="47" spans="1:16">
      <c r="A47" s="495">
        <v>2018</v>
      </c>
      <c r="B47" s="723">
        <f t="shared" si="1"/>
        <v>16133800000</v>
      </c>
      <c r="C47" s="726">
        <f t="shared" si="2"/>
        <v>7.6E-3</v>
      </c>
      <c r="D47" s="502">
        <v>16093.9</v>
      </c>
      <c r="E47" s="498">
        <v>39.9</v>
      </c>
      <c r="F47" s="499">
        <v>0.76</v>
      </c>
      <c r="J47" s="495">
        <v>2018</v>
      </c>
      <c r="K47" s="723">
        <f t="shared" si="4"/>
        <v>16133800000</v>
      </c>
      <c r="L47" s="726">
        <f t="shared" si="0"/>
        <v>7.6E-3</v>
      </c>
      <c r="M47" s="502">
        <v>16093.9</v>
      </c>
      <c r="N47" s="498">
        <v>39.9</v>
      </c>
      <c r="O47" s="499">
        <v>0.76</v>
      </c>
    </row>
    <row r="48" spans="1:16">
      <c r="A48" s="503">
        <v>2019</v>
      </c>
      <c r="B48" s="723">
        <f t="shared" si="1"/>
        <v>24062100000</v>
      </c>
      <c r="C48" s="727">
        <f t="shared" si="2"/>
        <v>1.06E-2</v>
      </c>
      <c r="D48" s="504">
        <v>24008</v>
      </c>
      <c r="E48" s="505">
        <v>54.1</v>
      </c>
      <c r="F48" s="506">
        <v>1.06</v>
      </c>
      <c r="J48" s="495">
        <v>2019</v>
      </c>
      <c r="K48" s="723">
        <f t="shared" si="4"/>
        <v>24062100000</v>
      </c>
      <c r="L48" s="726">
        <f t="shared" si="0"/>
        <v>1.06E-2</v>
      </c>
      <c r="M48" s="751">
        <v>24008</v>
      </c>
      <c r="N48" s="498">
        <v>54.1</v>
      </c>
      <c r="O48" s="499">
        <v>1.06</v>
      </c>
    </row>
    <row r="49" spans="10:15">
      <c r="J49" s="495">
        <v>2020</v>
      </c>
      <c r="K49" s="723">
        <f t="shared" si="4"/>
        <v>25671900000</v>
      </c>
      <c r="L49" s="726">
        <f t="shared" si="0"/>
        <v>1.1000000000000001E-2</v>
      </c>
      <c r="M49" s="751">
        <v>25613.9</v>
      </c>
      <c r="N49" s="498">
        <v>58</v>
      </c>
      <c r="O49" s="499">
        <v>1.1000000000000001</v>
      </c>
    </row>
    <row r="50" spans="10:15">
      <c r="J50" s="495">
        <v>2021</v>
      </c>
      <c r="K50" s="723">
        <f t="shared" si="4"/>
        <v>27185600000.000004</v>
      </c>
      <c r="L50" s="726">
        <f t="shared" si="0"/>
        <v>1.04E-2</v>
      </c>
      <c r="M50" s="504">
        <v>27121.7</v>
      </c>
      <c r="N50" s="505">
        <v>63.9</v>
      </c>
      <c r="O50" s="506">
        <v>1.04</v>
      </c>
    </row>
    <row r="51" spans="10:15">
      <c r="J51" s="61" t="s">
        <v>2360</v>
      </c>
      <c r="K51" s="61"/>
      <c r="L51" s="61"/>
      <c r="M51" s="61"/>
      <c r="N51" s="56"/>
    </row>
    <row r="52" spans="10:15">
      <c r="J52" s="211" t="s">
        <v>2361</v>
      </c>
      <c r="K52" s="211"/>
      <c r="L52" s="211"/>
      <c r="M52" s="211"/>
      <c r="N52" s="245"/>
    </row>
    <row r="73" spans="1:1">
      <c r="A73" s="8" t="s">
        <v>2316</v>
      </c>
    </row>
  </sheetData>
  <mergeCells count="10">
    <mergeCell ref="A25:D25"/>
    <mergeCell ref="B6:C6"/>
    <mergeCell ref="D6:D7"/>
    <mergeCell ref="B8:C8"/>
    <mergeCell ref="A24:D24"/>
    <mergeCell ref="J30:J32"/>
    <mergeCell ref="O30:O31"/>
    <mergeCell ref="D31:E31"/>
    <mergeCell ref="C31:C32"/>
    <mergeCell ref="D33:E33"/>
  </mergeCells>
  <hyperlinks>
    <hyperlink ref="A1" location="'SPIS TABLIC'!A1" display="'SPIS TABLIC'!A1" xr:uid="{00000000-0004-0000-2A00-000000000000}"/>
    <hyperlink ref="A2" location="'SPIS TABLIC'!A1" display="Return to list of tables" xr:uid="{00000000-0004-0000-2A00-000001000000}"/>
    <hyperlink ref="N28" location="'SPIS TABLIC'!A1" display="Powrót/Back" xr:uid="{86418EC8-4709-4B41-A026-D56BEFF17832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27"/>
  <sheetViews>
    <sheetView workbookViewId="0">
      <selection activeCell="M10" sqref="M10"/>
    </sheetView>
  </sheetViews>
  <sheetFormatPr defaultColWidth="9" defaultRowHeight="11.65"/>
  <cols>
    <col min="1" max="1" width="27.5" style="61" customWidth="1"/>
    <col min="2" max="16384" width="9" style="61"/>
  </cols>
  <sheetData>
    <row r="1" spans="1:13" ht="14.1" customHeight="1">
      <c r="A1" s="3" t="s">
        <v>70</v>
      </c>
    </row>
    <row r="2" spans="1:13" ht="14.1" customHeight="1">
      <c r="A2" s="3" t="s">
        <v>71</v>
      </c>
    </row>
    <row r="3" spans="1:13" ht="14.1" customHeight="1"/>
    <row r="4" spans="1:13" ht="14.1" customHeight="1">
      <c r="A4" s="153" t="s">
        <v>2228</v>
      </c>
    </row>
    <row r="5" spans="1:13" ht="14.1" customHeight="1">
      <c r="A5" s="507" t="s">
        <v>1720</v>
      </c>
      <c r="B5" s="508"/>
      <c r="C5" s="508"/>
      <c r="D5" s="508"/>
      <c r="E5" s="508"/>
      <c r="F5" s="508"/>
    </row>
    <row r="6" spans="1:13" ht="25.5" customHeight="1">
      <c r="A6" s="844" t="s">
        <v>1721</v>
      </c>
      <c r="B6" s="232">
        <v>2008</v>
      </c>
      <c r="C6" s="232">
        <v>2009</v>
      </c>
      <c r="D6" s="232">
        <v>2010</v>
      </c>
      <c r="E6" s="232">
        <v>2011</v>
      </c>
      <c r="F6" s="232">
        <v>2012</v>
      </c>
      <c r="G6" s="232">
        <v>2013</v>
      </c>
      <c r="H6" s="232">
        <v>2014</v>
      </c>
      <c r="I6" s="232">
        <v>2015</v>
      </c>
      <c r="J6" s="509">
        <v>2016</v>
      </c>
      <c r="K6" s="509">
        <v>2017</v>
      </c>
      <c r="L6" s="510">
        <v>2018</v>
      </c>
      <c r="M6" s="510">
        <v>2019</v>
      </c>
    </row>
    <row r="7" spans="1:13" ht="21.75" customHeight="1">
      <c r="A7" s="844"/>
      <c r="B7" s="836" t="s">
        <v>2012</v>
      </c>
      <c r="C7" s="895"/>
      <c r="D7" s="895"/>
      <c r="E7" s="895"/>
      <c r="F7" s="895"/>
      <c r="G7" s="895"/>
      <c r="H7" s="895"/>
      <c r="I7" s="895"/>
      <c r="J7" s="895"/>
      <c r="K7" s="895"/>
      <c r="L7" s="895"/>
      <c r="M7" s="895"/>
    </row>
    <row r="8" spans="1:13" ht="15.95" customHeight="1">
      <c r="A8" s="21" t="s">
        <v>79</v>
      </c>
      <c r="B8" s="43">
        <v>2394.8000000000002</v>
      </c>
      <c r="C8" s="43">
        <v>2624.3</v>
      </c>
      <c r="D8" s="43">
        <v>4950.8</v>
      </c>
      <c r="E8" s="43">
        <v>4963.2</v>
      </c>
      <c r="F8" s="43">
        <v>4411.2</v>
      </c>
      <c r="G8" s="43">
        <v>3465.7</v>
      </c>
      <c r="H8" s="43">
        <v>3687.5</v>
      </c>
      <c r="I8" s="511">
        <v>4194.3</v>
      </c>
      <c r="J8" s="511">
        <v>1889</v>
      </c>
      <c r="K8" s="511">
        <v>2098.5</v>
      </c>
      <c r="L8" s="512">
        <v>3009.8</v>
      </c>
      <c r="M8" s="512">
        <v>2929.6</v>
      </c>
    </row>
    <row r="9" spans="1:13" ht="15.95" customHeight="1">
      <c r="A9" s="17" t="s">
        <v>81</v>
      </c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513"/>
      <c r="M9" s="513"/>
    </row>
    <row r="10" spans="1:13" ht="15.95" customHeight="1">
      <c r="A10" s="29" t="s">
        <v>1722</v>
      </c>
      <c r="B10" s="47">
        <v>2065</v>
      </c>
      <c r="C10" s="47">
        <v>2275.5</v>
      </c>
      <c r="D10" s="47">
        <v>3847.8</v>
      </c>
      <c r="E10" s="47">
        <v>4640.1000000000004</v>
      </c>
      <c r="F10" s="47">
        <v>4264.5</v>
      </c>
      <c r="G10" s="47">
        <v>3251.4</v>
      </c>
      <c r="H10" s="47">
        <v>3482.4</v>
      </c>
      <c r="I10" s="500">
        <v>4024.5</v>
      </c>
      <c r="J10" s="500">
        <v>1798.5</v>
      </c>
      <c r="K10" s="500">
        <v>1984.7</v>
      </c>
      <c r="L10" s="514">
        <v>2854.1</v>
      </c>
      <c r="M10" s="514">
        <v>2744.4</v>
      </c>
    </row>
    <row r="11" spans="1:13" ht="15.95" customHeight="1">
      <c r="A11" s="26" t="s">
        <v>300</v>
      </c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513"/>
      <c r="M11" s="513"/>
    </row>
    <row r="12" spans="1:13" ht="15.95" customHeight="1">
      <c r="A12" s="29" t="s">
        <v>1619</v>
      </c>
      <c r="B12" s="47">
        <v>329.8</v>
      </c>
      <c r="C12" s="47">
        <v>348.8</v>
      </c>
      <c r="D12" s="47">
        <v>1103</v>
      </c>
      <c r="E12" s="47">
        <v>323.10000000000002</v>
      </c>
      <c r="F12" s="47">
        <v>146.69999999999999</v>
      </c>
      <c r="G12" s="47">
        <v>214.3</v>
      </c>
      <c r="H12" s="47">
        <v>205.2</v>
      </c>
      <c r="I12" s="500">
        <v>169.8</v>
      </c>
      <c r="J12" s="500">
        <v>90.5</v>
      </c>
      <c r="K12" s="500">
        <v>113.7</v>
      </c>
      <c r="L12" s="514">
        <v>155.6</v>
      </c>
      <c r="M12" s="514">
        <v>185.2</v>
      </c>
    </row>
    <row r="13" spans="1:13" ht="27.75" customHeight="1">
      <c r="A13" s="327" t="s">
        <v>319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6"/>
      <c r="M13" s="516"/>
    </row>
    <row r="27" spans="4:4">
      <c r="D27" s="517"/>
    </row>
  </sheetData>
  <mergeCells count="2">
    <mergeCell ref="A6:A7"/>
    <mergeCell ref="B7:M7"/>
  </mergeCells>
  <hyperlinks>
    <hyperlink ref="A1" location="'SPIS TABLIC'!A1" display="'SPIS TABLIC'!A1" xr:uid="{00000000-0004-0000-2B00-000000000000}"/>
    <hyperlink ref="A2" location="'SPIS TABLIC'!A1" display="Return to list of tables" xr:uid="{00000000-0004-0000-2B00-000001000000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J56"/>
  <sheetViews>
    <sheetView tabSelected="1" topLeftCell="D25" zoomScaleNormal="100" workbookViewId="0">
      <selection activeCell="P27" sqref="P27"/>
    </sheetView>
  </sheetViews>
  <sheetFormatPr defaultColWidth="9" defaultRowHeight="11.65"/>
  <cols>
    <col min="1" max="1" width="36.125" style="61" customWidth="1"/>
    <col min="2" max="6" width="13.625" style="61" customWidth="1"/>
    <col min="7" max="8" width="14.875" style="61" bestFit="1" customWidth="1"/>
    <col min="9" max="9" width="10.125" style="61" bestFit="1" customWidth="1"/>
    <col min="10" max="10" width="10.3125" style="61" bestFit="1" customWidth="1"/>
    <col min="11" max="16384" width="9" style="61"/>
  </cols>
  <sheetData>
    <row r="1" spans="1:7" ht="14.1" customHeight="1">
      <c r="A1" s="3" t="s">
        <v>70</v>
      </c>
      <c r="C1" s="6"/>
    </row>
    <row r="2" spans="1:7" ht="14.1" customHeight="1">
      <c r="A2" s="3" t="s">
        <v>71</v>
      </c>
    </row>
    <row r="3" spans="1:7" ht="14.1" customHeight="1"/>
    <row r="4" spans="1:7" ht="14.1" customHeight="1">
      <c r="A4" s="153" t="s">
        <v>2229</v>
      </c>
    </row>
    <row r="5" spans="1:7" ht="14.1" customHeight="1">
      <c r="A5" s="37" t="s">
        <v>1723</v>
      </c>
    </row>
    <row r="6" spans="1:7" ht="104.25" customHeight="1">
      <c r="A6" s="844" t="s">
        <v>1557</v>
      </c>
      <c r="B6" s="232" t="s">
        <v>1724</v>
      </c>
      <c r="C6" s="232" t="s">
        <v>1725</v>
      </c>
      <c r="D6" s="232" t="s">
        <v>1726</v>
      </c>
      <c r="E6" s="232" t="s">
        <v>1727</v>
      </c>
      <c r="F6" s="293" t="s">
        <v>1728</v>
      </c>
    </row>
    <row r="7" spans="1:7" ht="15.95" customHeight="1">
      <c r="A7" s="844"/>
      <c r="B7" s="768" t="s">
        <v>1729</v>
      </c>
      <c r="C7" s="768"/>
      <c r="D7" s="768"/>
      <c r="E7" s="768"/>
      <c r="F7" s="769"/>
    </row>
    <row r="8" spans="1:7" ht="14.1" customHeight="1">
      <c r="A8" s="736" t="s">
        <v>79</v>
      </c>
      <c r="B8" s="737">
        <v>28170918.099999998</v>
      </c>
      <c r="C8" s="737">
        <v>26241826.899999999</v>
      </c>
      <c r="D8" s="737">
        <v>1929091.2</v>
      </c>
      <c r="E8" s="737">
        <v>4446.6000000000004</v>
      </c>
      <c r="F8" s="738">
        <v>1924644.6</v>
      </c>
      <c r="G8" s="742">
        <f>IFERROR(F8/B8,"")</f>
        <v>6.8320265359047713E-2</v>
      </c>
    </row>
    <row r="9" spans="1:7" ht="14.1" customHeight="1">
      <c r="A9" s="739" t="s">
        <v>81</v>
      </c>
      <c r="B9" s="734"/>
      <c r="C9" s="734"/>
      <c r="D9" s="734"/>
      <c r="E9" s="734"/>
      <c r="F9" s="735"/>
      <c r="G9" s="742" t="str">
        <f t="shared" ref="G9:G20" si="0">IFERROR(F9/B9,"")</f>
        <v/>
      </c>
    </row>
    <row r="10" spans="1:7" ht="14.1" customHeight="1">
      <c r="A10" s="736" t="s">
        <v>1730</v>
      </c>
      <c r="B10" s="740">
        <v>25335460.600000001</v>
      </c>
      <c r="C10" s="734">
        <v>23568777.700000003</v>
      </c>
      <c r="D10" s="734">
        <v>1766682.9</v>
      </c>
      <c r="E10" s="734">
        <v>3641.5</v>
      </c>
      <c r="F10" s="735">
        <v>1763041.4</v>
      </c>
      <c r="G10" s="742">
        <f t="shared" si="0"/>
        <v>6.9587896104797861E-2</v>
      </c>
    </row>
    <row r="11" spans="1:7" ht="14.1" customHeight="1">
      <c r="A11" s="518" t="s">
        <v>300</v>
      </c>
      <c r="B11" s="47"/>
      <c r="C11" s="47"/>
      <c r="D11" s="47"/>
      <c r="E11" s="47"/>
      <c r="F11" s="48"/>
      <c r="G11" s="742" t="str">
        <f t="shared" si="0"/>
        <v/>
      </c>
    </row>
    <row r="12" spans="1:7" ht="23.25">
      <c r="A12" s="29" t="s">
        <v>84</v>
      </c>
      <c r="B12" s="47">
        <v>20132526.199999999</v>
      </c>
      <c r="C12" s="47">
        <v>18656006.800000001</v>
      </c>
      <c r="D12" s="47">
        <v>1476519.4</v>
      </c>
      <c r="E12" s="47">
        <v>2999.5</v>
      </c>
      <c r="F12" s="48">
        <v>1473519.9</v>
      </c>
      <c r="G12" s="742">
        <f t="shared" si="0"/>
        <v>7.319100868722575E-2</v>
      </c>
    </row>
    <row r="13" spans="1:7" ht="23.25">
      <c r="A13" s="26" t="s">
        <v>2145</v>
      </c>
      <c r="B13" s="47"/>
      <c r="C13" s="47"/>
      <c r="D13" s="47"/>
      <c r="E13" s="47"/>
      <c r="F13" s="48"/>
      <c r="G13" s="742" t="str">
        <f t="shared" si="0"/>
        <v/>
      </c>
    </row>
    <row r="14" spans="1:7" ht="24.75" customHeight="1">
      <c r="A14" s="29" t="s">
        <v>1731</v>
      </c>
      <c r="B14" s="500">
        <v>2905420.8</v>
      </c>
      <c r="C14" s="47">
        <v>2752343.3</v>
      </c>
      <c r="D14" s="47">
        <v>153077.5</v>
      </c>
      <c r="E14" s="47">
        <v>307.7</v>
      </c>
      <c r="F14" s="48">
        <v>152769.79999999999</v>
      </c>
      <c r="G14" s="742">
        <f t="shared" si="0"/>
        <v>5.2580954882679991E-2</v>
      </c>
    </row>
    <row r="15" spans="1:7" ht="23.25">
      <c r="A15" s="26" t="s">
        <v>2155</v>
      </c>
      <c r="B15" s="47"/>
      <c r="C15" s="47"/>
      <c r="D15" s="47"/>
      <c r="E15" s="47"/>
      <c r="F15" s="48"/>
      <c r="G15" s="742" t="str">
        <f t="shared" si="0"/>
        <v/>
      </c>
    </row>
    <row r="16" spans="1:7" ht="23.25">
      <c r="A16" s="29" t="s">
        <v>88</v>
      </c>
      <c r="B16" s="500">
        <v>863326</v>
      </c>
      <c r="C16" s="47">
        <v>819354.9</v>
      </c>
      <c r="D16" s="47">
        <v>43971.1</v>
      </c>
      <c r="E16" s="47">
        <v>82.9</v>
      </c>
      <c r="F16" s="48">
        <v>43888.2</v>
      </c>
      <c r="G16" s="742">
        <f t="shared" si="0"/>
        <v>5.0836184708904858E-2</v>
      </c>
    </row>
    <row r="17" spans="1:10" ht="23.25">
      <c r="A17" s="26" t="s">
        <v>2148</v>
      </c>
      <c r="B17" s="47"/>
      <c r="C17" s="47"/>
      <c r="D17" s="47"/>
      <c r="E17" s="47"/>
      <c r="F17" s="48"/>
      <c r="G17" s="742" t="str">
        <f t="shared" si="0"/>
        <v/>
      </c>
    </row>
    <row r="18" spans="1:10" ht="13.9">
      <c r="A18" s="29" t="s">
        <v>1732</v>
      </c>
      <c r="B18" s="500">
        <v>1434187.5999999999</v>
      </c>
      <c r="C18" s="47">
        <v>1341072.7000000002</v>
      </c>
      <c r="D18" s="47">
        <v>93114.900000000009</v>
      </c>
      <c r="E18" s="47">
        <v>251.4</v>
      </c>
      <c r="F18" s="48">
        <v>92863.500000000015</v>
      </c>
      <c r="G18" s="742">
        <f t="shared" si="0"/>
        <v>6.4749897433222833E-2</v>
      </c>
    </row>
    <row r="19" spans="1:10" ht="13.9">
      <c r="A19" s="26" t="s">
        <v>1733</v>
      </c>
      <c r="B19" s="47"/>
      <c r="C19" s="47"/>
      <c r="D19" s="47"/>
      <c r="E19" s="47"/>
      <c r="F19" s="48"/>
      <c r="G19" s="742" t="str">
        <f t="shared" si="0"/>
        <v/>
      </c>
    </row>
    <row r="20" spans="1:10">
      <c r="A20" s="519" t="s">
        <v>318</v>
      </c>
      <c r="B20" s="415">
        <v>2835457.5</v>
      </c>
      <c r="C20" s="45">
        <v>2673049.1999999997</v>
      </c>
      <c r="D20" s="45">
        <v>162408.29999999999</v>
      </c>
      <c r="E20" s="45">
        <v>805.1</v>
      </c>
      <c r="F20" s="46">
        <v>161603.20000000001</v>
      </c>
      <c r="G20" s="742">
        <f t="shared" si="0"/>
        <v>5.6993695020997499E-2</v>
      </c>
    </row>
    <row r="21" spans="1:10">
      <c r="A21" s="520" t="s">
        <v>319</v>
      </c>
      <c r="B21" s="47"/>
      <c r="C21" s="47"/>
      <c r="D21" s="47"/>
      <c r="E21" s="47"/>
      <c r="F21" s="48"/>
    </row>
    <row r="22" spans="1:10" ht="20.25" customHeight="1">
      <c r="A22" s="61" t="s">
        <v>2245</v>
      </c>
      <c r="B22" s="521"/>
      <c r="C22" s="521"/>
      <c r="D22" s="521"/>
      <c r="E22" s="517"/>
      <c r="F22" s="521"/>
    </row>
    <row r="23" spans="1:10">
      <c r="A23" s="295" t="s">
        <v>2246</v>
      </c>
      <c r="B23" s="521"/>
      <c r="C23" s="521"/>
      <c r="D23" s="521"/>
      <c r="E23" s="521"/>
      <c r="F23" s="521"/>
    </row>
    <row r="26" spans="1:10" ht="23.25">
      <c r="A26" s="56" t="s">
        <v>2319</v>
      </c>
      <c r="B26" s="61">
        <v>2013</v>
      </c>
      <c r="C26" s="61">
        <v>2014</v>
      </c>
      <c r="D26" s="61">
        <v>2015</v>
      </c>
      <c r="E26" s="61">
        <v>2016</v>
      </c>
      <c r="F26" s="61">
        <v>2017</v>
      </c>
      <c r="G26" s="61">
        <v>2018</v>
      </c>
      <c r="H26" s="61">
        <v>2019</v>
      </c>
      <c r="I26" s="61">
        <v>2020</v>
      </c>
      <c r="J26" s="61">
        <v>2021</v>
      </c>
    </row>
    <row r="27" spans="1:10" ht="23.25">
      <c r="A27" s="56" t="s">
        <v>2327</v>
      </c>
      <c r="B27" s="743">
        <v>1.5485346856401253E-2</v>
      </c>
      <c r="C27" s="741">
        <v>2.0880752833509687E-2</v>
      </c>
      <c r="D27" s="741">
        <v>3.092011969235086E-2</v>
      </c>
      <c r="E27" s="741">
        <v>2.668735904971856E-2</v>
      </c>
      <c r="F27" s="741">
        <v>3.1066305909107503E-2</v>
      </c>
      <c r="G27" s="741">
        <v>2.8574723053907382E-2</v>
      </c>
      <c r="H27" s="741">
        <v>6.9587896104797861E-2</v>
      </c>
      <c r="I27" s="741">
        <v>3.894447097154273E-2</v>
      </c>
      <c r="J27" s="741">
        <v>3.6798456199484617E-2</v>
      </c>
    </row>
    <row r="28" spans="1:10" ht="23.25">
      <c r="A28" s="56" t="s">
        <v>2326</v>
      </c>
      <c r="B28" s="743">
        <v>3.0148806431115917E-2</v>
      </c>
      <c r="C28" s="741">
        <v>3.3717818274263012E-2</v>
      </c>
      <c r="D28" s="741">
        <v>3.8959167403661288E-2</v>
      </c>
      <c r="E28" s="741">
        <v>2.7066608213561074E-2</v>
      </c>
      <c r="F28" s="741">
        <v>3.2935297959856537E-2</v>
      </c>
      <c r="G28" s="741">
        <v>2.9689635747184383E-2</v>
      </c>
      <c r="H28" s="741"/>
      <c r="I28" s="741"/>
      <c r="J28" s="741"/>
    </row>
    <row r="29" spans="1:10">
      <c r="A29" s="61" t="s">
        <v>2328</v>
      </c>
      <c r="B29" s="517">
        <f>'3(43).'!G10*1000000</f>
        <v>3251400000</v>
      </c>
      <c r="C29" s="517">
        <f>'3(43).'!H10*1000000</f>
        <v>3482400000</v>
      </c>
      <c r="D29" s="517">
        <f>'3(43).'!I10*1000000</f>
        <v>4024500000</v>
      </c>
      <c r="E29" s="517">
        <f>'3(43).'!J10*1000000</f>
        <v>1798500000</v>
      </c>
      <c r="F29" s="517">
        <f>'3(43).'!K10*1000000</f>
        <v>1984700000</v>
      </c>
      <c r="G29" s="517">
        <f>'3(43).'!L10*1000000</f>
        <v>2854100000</v>
      </c>
      <c r="H29" s="517">
        <f>'3(43).'!M10*1000000</f>
        <v>2744400000</v>
      </c>
      <c r="I29" s="517">
        <v>3201300000</v>
      </c>
      <c r="J29" s="517">
        <v>3452000000</v>
      </c>
    </row>
    <row r="56" spans="3:3">
      <c r="C56" s="61" t="s">
        <v>2320</v>
      </c>
    </row>
  </sheetData>
  <mergeCells count="2">
    <mergeCell ref="A6:A7"/>
    <mergeCell ref="B7:F7"/>
  </mergeCells>
  <hyperlinks>
    <hyperlink ref="A1" location="'SPIS TABLIC'!A1" display="'SPIS TABLIC'!A1" xr:uid="{00000000-0004-0000-2C00-000000000000}"/>
    <hyperlink ref="A2" location="'SPIS TABLIC'!A1" display="Return to list of tables" xr:uid="{00000000-0004-0000-2C00-000001000000}"/>
  </hyperlinks>
  <pageMargins left="0.7" right="0.7" top="0.75" bottom="0.75" header="0.3" footer="0.3"/>
  <pageSetup paperSize="9" scale="9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69"/>
  <sheetViews>
    <sheetView zoomScaleNormal="100" workbookViewId="0"/>
  </sheetViews>
  <sheetFormatPr defaultColWidth="9" defaultRowHeight="13.5"/>
  <cols>
    <col min="1" max="1" width="37.375" style="34" customWidth="1"/>
    <col min="2" max="14" width="13" style="34" customWidth="1"/>
    <col min="15" max="16384" width="9" style="34"/>
  </cols>
  <sheetData>
    <row r="1" spans="1:14" ht="14.1" customHeight="1">
      <c r="A1" s="3" t="s">
        <v>70</v>
      </c>
      <c r="C1" s="6"/>
    </row>
    <row r="2" spans="1:14" ht="14.1" customHeight="1">
      <c r="A2" s="3" t="s">
        <v>71</v>
      </c>
    </row>
    <row r="3" spans="1:14" ht="14.1" customHeight="1"/>
    <row r="4" spans="1:14" ht="14.1" customHeight="1">
      <c r="A4" s="153" t="s">
        <v>2230</v>
      </c>
      <c r="B4" s="61"/>
      <c r="C4" s="61"/>
      <c r="D4" s="61"/>
      <c r="E4" s="61"/>
      <c r="F4" s="61"/>
      <c r="G4" s="61"/>
    </row>
    <row r="5" spans="1:14" ht="14.1" customHeight="1">
      <c r="A5" s="37" t="s">
        <v>2179</v>
      </c>
      <c r="B5" s="61"/>
      <c r="C5" s="61"/>
      <c r="D5" s="61"/>
      <c r="E5" s="61"/>
      <c r="F5" s="61"/>
      <c r="G5" s="61"/>
    </row>
    <row r="6" spans="1:14" s="35" customFormat="1" ht="15.95" customHeight="1">
      <c r="A6" s="844" t="s">
        <v>630</v>
      </c>
      <c r="B6" s="768" t="s">
        <v>1630</v>
      </c>
      <c r="C6" s="769" t="s">
        <v>2183</v>
      </c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</row>
    <row r="7" spans="1:14" s="35" customFormat="1" ht="139.5">
      <c r="A7" s="844"/>
      <c r="B7" s="768"/>
      <c r="C7" s="232" t="s">
        <v>2180</v>
      </c>
      <c r="D7" s="232" t="s">
        <v>2059</v>
      </c>
      <c r="E7" s="232" t="s">
        <v>2181</v>
      </c>
      <c r="F7" s="232" t="s">
        <v>2182</v>
      </c>
      <c r="G7" s="293" t="s">
        <v>2060</v>
      </c>
      <c r="H7" s="293" t="s">
        <v>2061</v>
      </c>
      <c r="I7" s="293" t="s">
        <v>2062</v>
      </c>
      <c r="J7" s="293" t="s">
        <v>2063</v>
      </c>
      <c r="K7" s="293" t="s">
        <v>2064</v>
      </c>
      <c r="L7" s="293" t="s">
        <v>2184</v>
      </c>
      <c r="M7" s="293" t="s">
        <v>2185</v>
      </c>
      <c r="N7" s="293" t="s">
        <v>2065</v>
      </c>
    </row>
    <row r="8" spans="1:14" s="35" customFormat="1" ht="12.75">
      <c r="A8" s="895" t="s">
        <v>1735</v>
      </c>
      <c r="B8" s="895"/>
      <c r="C8" s="895"/>
      <c r="D8" s="895"/>
      <c r="E8" s="895"/>
      <c r="F8" s="895"/>
      <c r="G8" s="895"/>
      <c r="H8" s="895"/>
      <c r="I8" s="895"/>
      <c r="J8" s="895"/>
      <c r="K8" s="895"/>
      <c r="L8" s="895"/>
      <c r="M8" s="895"/>
      <c r="N8" s="895"/>
    </row>
    <row r="9" spans="1:14" s="35" customFormat="1" ht="12.75">
      <c r="A9" s="845" t="s">
        <v>1736</v>
      </c>
      <c r="B9" s="845"/>
      <c r="C9" s="845"/>
      <c r="D9" s="845"/>
      <c r="E9" s="845"/>
      <c r="F9" s="845"/>
      <c r="G9" s="845"/>
      <c r="H9" s="845"/>
      <c r="I9" s="845"/>
      <c r="J9" s="845"/>
      <c r="K9" s="845"/>
      <c r="L9" s="845"/>
      <c r="M9" s="845"/>
      <c r="N9" s="845"/>
    </row>
    <row r="10" spans="1:14" s="35" customFormat="1" ht="12.75">
      <c r="A10" s="21" t="s">
        <v>79</v>
      </c>
      <c r="B10" s="712">
        <v>28034447.699999999</v>
      </c>
      <c r="C10" s="712">
        <v>16902731.600000001</v>
      </c>
      <c r="D10" s="712">
        <v>1202496</v>
      </c>
      <c r="E10" s="712">
        <v>40207.9</v>
      </c>
      <c r="F10" s="712">
        <v>3819347.5</v>
      </c>
      <c r="G10" s="713">
        <v>400960.3</v>
      </c>
      <c r="H10" s="714">
        <v>722698.8</v>
      </c>
      <c r="I10" s="715">
        <v>528396.5</v>
      </c>
      <c r="J10" s="715">
        <v>469864.3</v>
      </c>
      <c r="K10" s="715">
        <v>241279.8</v>
      </c>
      <c r="L10" s="715">
        <v>2085037.2</v>
      </c>
      <c r="M10" s="714">
        <v>136319.29999999999</v>
      </c>
      <c r="N10" s="714">
        <v>76417.100000000006</v>
      </c>
    </row>
    <row r="11" spans="1:14" s="35" customFormat="1" ht="12.75">
      <c r="A11" s="17" t="s">
        <v>81</v>
      </c>
      <c r="B11" s="522"/>
      <c r="C11" s="522"/>
      <c r="D11" s="522"/>
      <c r="E11" s="522"/>
      <c r="F11" s="522"/>
      <c r="G11" s="523"/>
      <c r="H11" s="514"/>
      <c r="I11" s="500"/>
      <c r="J11" s="500"/>
      <c r="K11" s="500"/>
      <c r="L11" s="500"/>
      <c r="M11" s="514"/>
      <c r="N11" s="514"/>
    </row>
    <row r="12" spans="1:14" s="35" customFormat="1" ht="12.75">
      <c r="A12" s="21" t="s">
        <v>1730</v>
      </c>
      <c r="B12" s="712">
        <v>25225519.100000001</v>
      </c>
      <c r="C12" s="712">
        <v>16635591.699999999</v>
      </c>
      <c r="D12" s="712">
        <v>1138041.8999999999</v>
      </c>
      <c r="E12" s="712">
        <v>17336.900000000001</v>
      </c>
      <c r="F12" s="712">
        <v>1830376</v>
      </c>
      <c r="G12" s="713">
        <v>328999.3</v>
      </c>
      <c r="H12" s="714">
        <v>702930.8</v>
      </c>
      <c r="I12" s="715">
        <v>519960.1</v>
      </c>
      <c r="J12" s="715">
        <v>457547.7</v>
      </c>
      <c r="K12" s="715">
        <v>226239.2</v>
      </c>
      <c r="L12" s="715">
        <v>1925868.5</v>
      </c>
      <c r="M12" s="714">
        <v>114633.60000000001</v>
      </c>
      <c r="N12" s="714">
        <v>75633.8</v>
      </c>
    </row>
    <row r="13" spans="1:14" s="35" customFormat="1" ht="12.75">
      <c r="A13" s="518" t="s">
        <v>300</v>
      </c>
      <c r="B13" s="712"/>
      <c r="C13" s="712"/>
      <c r="D13" s="712"/>
      <c r="E13" s="712"/>
      <c r="F13" s="712"/>
      <c r="G13" s="713"/>
      <c r="H13" s="716"/>
      <c r="I13" s="717"/>
      <c r="J13" s="717"/>
      <c r="K13" s="717"/>
      <c r="L13" s="717"/>
      <c r="M13" s="716"/>
      <c r="N13" s="716"/>
    </row>
    <row r="14" spans="1:14" s="35" customFormat="1" ht="23.25">
      <c r="A14" s="29" t="s">
        <v>84</v>
      </c>
      <c r="B14" s="718">
        <v>20048895.5</v>
      </c>
      <c r="C14" s="718">
        <v>13556033.4</v>
      </c>
      <c r="D14" s="718">
        <v>556233.19999999995</v>
      </c>
      <c r="E14" s="718">
        <v>15787.6</v>
      </c>
      <c r="F14" s="718">
        <v>1244581</v>
      </c>
      <c r="G14" s="719">
        <v>229940.6</v>
      </c>
      <c r="H14" s="716">
        <v>628085.69999999995</v>
      </c>
      <c r="I14" s="717">
        <v>462445.9</v>
      </c>
      <c r="J14" s="717">
        <v>375296.8</v>
      </c>
      <c r="K14" s="717">
        <v>196880.2</v>
      </c>
      <c r="L14" s="717">
        <v>1623625.8</v>
      </c>
      <c r="M14" s="716">
        <v>108812.9</v>
      </c>
      <c r="N14" s="716">
        <v>72514.3</v>
      </c>
    </row>
    <row r="15" spans="1:14" s="35" customFormat="1" ht="23.25">
      <c r="A15" s="26" t="s">
        <v>2145</v>
      </c>
      <c r="B15" s="718"/>
      <c r="C15" s="718"/>
      <c r="D15" s="718"/>
      <c r="E15" s="718"/>
      <c r="F15" s="718"/>
      <c r="G15" s="719"/>
      <c r="H15" s="716"/>
      <c r="I15" s="717"/>
      <c r="J15" s="717"/>
      <c r="K15" s="717"/>
      <c r="L15" s="717"/>
      <c r="M15" s="716"/>
      <c r="N15" s="716"/>
    </row>
    <row r="16" spans="1:14" s="35" customFormat="1" ht="23.25">
      <c r="A16" s="29" t="s">
        <v>1731</v>
      </c>
      <c r="B16" s="718">
        <v>2885809.4</v>
      </c>
      <c r="C16" s="718">
        <v>1730033.8</v>
      </c>
      <c r="D16" s="718">
        <v>96878.5</v>
      </c>
      <c r="E16" s="718">
        <v>547.5</v>
      </c>
      <c r="F16" s="718">
        <v>468975.2</v>
      </c>
      <c r="G16" s="719">
        <v>42961.599999999999</v>
      </c>
      <c r="H16" s="716">
        <v>70010</v>
      </c>
      <c r="I16" s="717">
        <v>36175.1</v>
      </c>
      <c r="J16" s="717">
        <v>54958.9</v>
      </c>
      <c r="K16" s="717">
        <v>19655.7</v>
      </c>
      <c r="L16" s="717">
        <v>207580</v>
      </c>
      <c r="M16" s="716">
        <v>3325.3</v>
      </c>
      <c r="N16" s="716">
        <v>796</v>
      </c>
    </row>
    <row r="17" spans="1:14" s="35" customFormat="1" ht="23.25">
      <c r="A17" s="26" t="s">
        <v>2155</v>
      </c>
      <c r="B17" s="718"/>
      <c r="C17" s="718"/>
      <c r="D17" s="718"/>
      <c r="E17" s="718"/>
      <c r="F17" s="718"/>
      <c r="G17" s="719"/>
      <c r="H17" s="716"/>
      <c r="I17" s="717"/>
      <c r="J17" s="717"/>
      <c r="K17" s="717"/>
      <c r="L17" s="717"/>
      <c r="M17" s="716"/>
      <c r="N17" s="716"/>
    </row>
    <row r="18" spans="1:14" s="35" customFormat="1" ht="23.25">
      <c r="A18" s="29" t="s">
        <v>88</v>
      </c>
      <c r="B18" s="718">
        <v>862032.6</v>
      </c>
      <c r="C18" s="718">
        <v>700049.2</v>
      </c>
      <c r="D18" s="718">
        <v>24958.3</v>
      </c>
      <c r="E18" s="718">
        <v>996.8</v>
      </c>
      <c r="F18" s="718">
        <v>32205.8</v>
      </c>
      <c r="G18" s="719">
        <v>4561.3</v>
      </c>
      <c r="H18" s="716">
        <v>322.2</v>
      </c>
      <c r="I18" s="717">
        <v>2710.9</v>
      </c>
      <c r="J18" s="717">
        <v>1592.1</v>
      </c>
      <c r="K18" s="717">
        <v>3947</v>
      </c>
      <c r="L18" s="717">
        <v>52560.5</v>
      </c>
      <c r="M18" s="720" t="s">
        <v>92</v>
      </c>
      <c r="N18" s="721" t="s">
        <v>92</v>
      </c>
    </row>
    <row r="19" spans="1:14" s="35" customFormat="1" ht="23.25">
      <c r="A19" s="26" t="s">
        <v>2148</v>
      </c>
      <c r="B19" s="718"/>
      <c r="C19" s="718"/>
      <c r="D19" s="718"/>
      <c r="E19" s="718"/>
      <c r="F19" s="718"/>
      <c r="G19" s="719"/>
      <c r="H19" s="716"/>
      <c r="I19" s="717"/>
      <c r="J19" s="717"/>
      <c r="K19" s="717"/>
      <c r="L19" s="717"/>
      <c r="M19" s="716"/>
      <c r="N19" s="716"/>
    </row>
    <row r="20" spans="1:14" s="35" customFormat="1" ht="13.9">
      <c r="A20" s="29" t="s">
        <v>1732</v>
      </c>
      <c r="B20" s="718">
        <v>1428781.5999999999</v>
      </c>
      <c r="C20" s="718">
        <v>649475.30000000005</v>
      </c>
      <c r="D20" s="718">
        <v>459971.89999999997</v>
      </c>
      <c r="E20" s="718">
        <v>5</v>
      </c>
      <c r="F20" s="718">
        <v>84613.999999999985</v>
      </c>
      <c r="G20" s="719">
        <v>51535.8</v>
      </c>
      <c r="H20" s="716">
        <v>4512.8999999999996</v>
      </c>
      <c r="I20" s="717">
        <v>18628.2</v>
      </c>
      <c r="J20" s="717">
        <v>25699.9</v>
      </c>
      <c r="K20" s="717">
        <v>5756.3</v>
      </c>
      <c r="L20" s="717">
        <v>42102.2</v>
      </c>
      <c r="M20" s="716">
        <v>2495.4</v>
      </c>
      <c r="N20" s="716">
        <v>2323.5</v>
      </c>
    </row>
    <row r="21" spans="1:14" s="35" customFormat="1" ht="13.9">
      <c r="A21" s="26" t="s">
        <v>1733</v>
      </c>
      <c r="B21" s="493"/>
      <c r="C21" s="493"/>
      <c r="D21" s="493"/>
      <c r="E21" s="493"/>
      <c r="F21" s="493"/>
      <c r="G21" s="494"/>
      <c r="H21" s="514"/>
      <c r="I21" s="500"/>
      <c r="J21" s="500"/>
      <c r="K21" s="500"/>
      <c r="L21" s="500"/>
      <c r="M21" s="514"/>
      <c r="N21" s="514"/>
    </row>
    <row r="22" spans="1:14" s="35" customFormat="1" ht="12.75">
      <c r="A22" s="186" t="s">
        <v>318</v>
      </c>
      <c r="B22" s="712">
        <v>2808928.6</v>
      </c>
      <c r="C22" s="522">
        <v>267139.90000000002</v>
      </c>
      <c r="D22" s="522">
        <v>64454.1</v>
      </c>
      <c r="E22" s="522">
        <v>22871</v>
      </c>
      <c r="F22" s="522">
        <v>1988971.5</v>
      </c>
      <c r="G22" s="523">
        <v>71961</v>
      </c>
      <c r="H22" s="524">
        <v>19768</v>
      </c>
      <c r="I22" s="525">
        <v>8436.4</v>
      </c>
      <c r="J22" s="525">
        <v>12316.6</v>
      </c>
      <c r="K22" s="525">
        <v>15040.6</v>
      </c>
      <c r="L22" s="525">
        <v>159168.70000000001</v>
      </c>
      <c r="M22" s="524">
        <v>21685.7</v>
      </c>
      <c r="N22" s="524">
        <v>783.3</v>
      </c>
    </row>
    <row r="23" spans="1:14" s="35" customFormat="1" ht="12.75">
      <c r="A23" s="520" t="s">
        <v>319</v>
      </c>
      <c r="B23" s="47"/>
      <c r="C23" s="493"/>
      <c r="D23" s="493"/>
      <c r="E23" s="493"/>
      <c r="F23" s="47"/>
      <c r="G23" s="48"/>
      <c r="H23" s="527"/>
      <c r="I23" s="528"/>
      <c r="J23" s="528"/>
      <c r="K23" s="528"/>
      <c r="L23" s="528"/>
      <c r="M23" s="527"/>
      <c r="N23" s="527"/>
    </row>
    <row r="24" spans="1:14" s="35" customFormat="1" ht="14.1" customHeight="1">
      <c r="A24" s="856" t="s">
        <v>2272</v>
      </c>
      <c r="B24" s="856"/>
      <c r="C24" s="856"/>
      <c r="D24" s="856"/>
      <c r="E24" s="856"/>
      <c r="F24" s="856"/>
      <c r="G24" s="856"/>
      <c r="H24" s="898"/>
      <c r="I24" s="898"/>
      <c r="J24" s="898"/>
      <c r="K24" s="898"/>
      <c r="L24" s="898"/>
      <c r="M24" s="898"/>
      <c r="N24" s="898"/>
    </row>
    <row r="25" spans="1:14" s="35" customFormat="1" ht="14.1" customHeight="1">
      <c r="A25" s="896" t="s">
        <v>2186</v>
      </c>
      <c r="B25" s="896"/>
      <c r="C25" s="896"/>
      <c r="D25" s="896"/>
      <c r="E25" s="896"/>
      <c r="F25" s="896"/>
      <c r="G25" s="896"/>
      <c r="H25" s="897"/>
      <c r="I25" s="897"/>
      <c r="J25" s="897"/>
      <c r="K25" s="897"/>
      <c r="L25" s="897"/>
      <c r="M25" s="897"/>
      <c r="N25" s="897"/>
    </row>
    <row r="26" spans="1:14" s="35" customFormat="1" ht="14.1" customHeight="1">
      <c r="A26" s="21" t="s">
        <v>79</v>
      </c>
      <c r="B26" s="522">
        <v>100</v>
      </c>
      <c r="C26" s="522">
        <v>100</v>
      </c>
      <c r="D26" s="522">
        <v>100</v>
      </c>
      <c r="E26" s="522">
        <v>100</v>
      </c>
      <c r="F26" s="522">
        <v>100</v>
      </c>
      <c r="G26" s="523">
        <v>100</v>
      </c>
      <c r="H26" s="522">
        <v>100</v>
      </c>
      <c r="I26" s="529">
        <v>100</v>
      </c>
      <c r="J26" s="522">
        <v>100</v>
      </c>
      <c r="K26" s="529">
        <v>100</v>
      </c>
      <c r="L26" s="522">
        <v>100</v>
      </c>
      <c r="M26" s="529">
        <v>100</v>
      </c>
      <c r="N26" s="523">
        <v>100</v>
      </c>
    </row>
    <row r="27" spans="1:14" s="35" customFormat="1" ht="14.1" customHeight="1">
      <c r="A27" s="17" t="s">
        <v>81</v>
      </c>
      <c r="B27" s="522"/>
      <c r="C27" s="522"/>
      <c r="D27" s="522"/>
      <c r="E27" s="522"/>
      <c r="F27" s="522"/>
      <c r="G27" s="523"/>
      <c r="H27" s="525"/>
      <c r="I27" s="530"/>
      <c r="J27" s="525"/>
      <c r="K27" s="530"/>
      <c r="L27" s="525"/>
      <c r="M27" s="530"/>
      <c r="N27" s="524"/>
    </row>
    <row r="28" spans="1:14" s="35" customFormat="1" ht="14.1" customHeight="1">
      <c r="A28" s="21" t="s">
        <v>1730</v>
      </c>
      <c r="B28" s="522">
        <v>90</v>
      </c>
      <c r="C28" s="522">
        <v>98.4</v>
      </c>
      <c r="D28" s="522">
        <v>94.6</v>
      </c>
      <c r="E28" s="522">
        <v>43.1</v>
      </c>
      <c r="F28" s="522">
        <v>47.9</v>
      </c>
      <c r="G28" s="522">
        <v>82.1</v>
      </c>
      <c r="H28" s="522">
        <v>97.3</v>
      </c>
      <c r="I28" s="522">
        <v>98.4</v>
      </c>
      <c r="J28" s="522">
        <v>97.4</v>
      </c>
      <c r="K28" s="522">
        <v>93.8</v>
      </c>
      <c r="L28" s="522">
        <v>92.4</v>
      </c>
      <c r="M28" s="522">
        <v>84.1</v>
      </c>
      <c r="N28" s="523">
        <v>99</v>
      </c>
    </row>
    <row r="29" spans="1:14" s="35" customFormat="1" ht="14.1" customHeight="1">
      <c r="A29" s="518" t="s">
        <v>300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3"/>
    </row>
    <row r="30" spans="1:14" s="35" customFormat="1" ht="23.25">
      <c r="A30" s="29" t="s">
        <v>84</v>
      </c>
      <c r="B30" s="493">
        <v>71.5</v>
      </c>
      <c r="C30" s="493">
        <v>80.2</v>
      </c>
      <c r="D30" s="493">
        <v>46.3</v>
      </c>
      <c r="E30" s="493">
        <v>39.299999999999997</v>
      </c>
      <c r="F30" s="493">
        <v>32.6</v>
      </c>
      <c r="G30" s="493">
        <v>57.3</v>
      </c>
      <c r="H30" s="493">
        <v>86.9</v>
      </c>
      <c r="I30" s="493">
        <v>87.5</v>
      </c>
      <c r="J30" s="493">
        <v>79.900000000000006</v>
      </c>
      <c r="K30" s="493">
        <v>81.599999999999994</v>
      </c>
      <c r="L30" s="493">
        <v>77.900000000000006</v>
      </c>
      <c r="M30" s="493">
        <v>79.8</v>
      </c>
      <c r="N30" s="494">
        <v>94.9</v>
      </c>
    </row>
    <row r="31" spans="1:14" s="35" customFormat="1" ht="23.25">
      <c r="A31" s="26" t="s">
        <v>2145</v>
      </c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4"/>
    </row>
    <row r="32" spans="1:14" s="35" customFormat="1" ht="23.25">
      <c r="A32" s="29" t="s">
        <v>1731</v>
      </c>
      <c r="B32" s="493">
        <v>10.3</v>
      </c>
      <c r="C32" s="493">
        <v>10.199999999999999</v>
      </c>
      <c r="D32" s="493">
        <v>8.1</v>
      </c>
      <c r="E32" s="493">
        <v>1.4</v>
      </c>
      <c r="F32" s="493">
        <v>12.3</v>
      </c>
      <c r="G32" s="493">
        <v>10.7</v>
      </c>
      <c r="H32" s="493">
        <v>9.6999999999999993</v>
      </c>
      <c r="I32" s="493">
        <v>6.8</v>
      </c>
      <c r="J32" s="493">
        <v>11.7</v>
      </c>
      <c r="K32" s="493">
        <v>8.1</v>
      </c>
      <c r="L32" s="493">
        <v>10</v>
      </c>
      <c r="M32" s="493">
        <v>2.4</v>
      </c>
      <c r="N32" s="494">
        <v>1</v>
      </c>
    </row>
    <row r="33" spans="1:14" s="35" customFormat="1" ht="23.25">
      <c r="A33" s="26" t="s">
        <v>2155</v>
      </c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4"/>
    </row>
    <row r="34" spans="1:14" s="35" customFormat="1" ht="23.25">
      <c r="A34" s="29" t="s">
        <v>88</v>
      </c>
      <c r="B34" s="493">
        <v>3.1</v>
      </c>
      <c r="C34" s="493">
        <v>4.0999999999999996</v>
      </c>
      <c r="D34" s="493">
        <v>2.1</v>
      </c>
      <c r="E34" s="493">
        <v>2.5</v>
      </c>
      <c r="F34" s="493">
        <v>0.8</v>
      </c>
      <c r="G34" s="493">
        <v>1.1000000000000001</v>
      </c>
      <c r="H34" s="493">
        <v>0</v>
      </c>
      <c r="I34" s="493">
        <v>0.5</v>
      </c>
      <c r="J34" s="493">
        <v>0.3</v>
      </c>
      <c r="K34" s="493">
        <v>1.6</v>
      </c>
      <c r="L34" s="493">
        <v>2.5</v>
      </c>
      <c r="M34" s="47" t="s">
        <v>92</v>
      </c>
      <c r="N34" s="526" t="s">
        <v>92</v>
      </c>
    </row>
    <row r="35" spans="1:14" s="35" customFormat="1" ht="23.25">
      <c r="A35" s="26" t="s">
        <v>2148</v>
      </c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4"/>
    </row>
    <row r="36" spans="1:14" s="35" customFormat="1" ht="13.9">
      <c r="A36" s="29" t="s">
        <v>1732</v>
      </c>
      <c r="B36" s="493">
        <v>5.0999999999999996</v>
      </c>
      <c r="C36" s="493">
        <v>3.8</v>
      </c>
      <c r="D36" s="493">
        <v>38.299999999999997</v>
      </c>
      <c r="E36" s="493">
        <v>0</v>
      </c>
      <c r="F36" s="493">
        <v>2.2000000000000002</v>
      </c>
      <c r="G36" s="493">
        <v>12.9</v>
      </c>
      <c r="H36" s="493">
        <v>0.6</v>
      </c>
      <c r="I36" s="493">
        <v>3.5</v>
      </c>
      <c r="J36" s="493">
        <v>5.5</v>
      </c>
      <c r="K36" s="493">
        <v>2.4</v>
      </c>
      <c r="L36" s="493">
        <v>2</v>
      </c>
      <c r="M36" s="493">
        <v>1.8</v>
      </c>
      <c r="N36" s="494">
        <v>3</v>
      </c>
    </row>
    <row r="37" spans="1:14" s="35" customFormat="1" ht="13.9">
      <c r="A37" s="26" t="s">
        <v>1733</v>
      </c>
      <c r="B37" s="522"/>
      <c r="C37" s="522"/>
      <c r="D37" s="522"/>
      <c r="E37" s="522"/>
      <c r="F37" s="522"/>
      <c r="G37" s="522"/>
      <c r="H37" s="522"/>
      <c r="I37" s="522"/>
      <c r="J37" s="522"/>
      <c r="K37" s="522"/>
      <c r="L37" s="522"/>
      <c r="M37" s="522"/>
      <c r="N37" s="523"/>
    </row>
    <row r="38" spans="1:14">
      <c r="A38" s="186" t="s">
        <v>318</v>
      </c>
      <c r="B38" s="522">
        <v>10</v>
      </c>
      <c r="C38" s="522">
        <v>1.6</v>
      </c>
      <c r="D38" s="522">
        <v>5.4</v>
      </c>
      <c r="E38" s="522">
        <v>56.9</v>
      </c>
      <c r="F38" s="522">
        <v>52.1</v>
      </c>
      <c r="G38" s="522">
        <v>17.899999999999999</v>
      </c>
      <c r="H38" s="522">
        <v>2.7</v>
      </c>
      <c r="I38" s="522">
        <v>1.6</v>
      </c>
      <c r="J38" s="522">
        <v>2.6</v>
      </c>
      <c r="K38" s="522">
        <v>6.2</v>
      </c>
      <c r="L38" s="522">
        <v>7.6</v>
      </c>
      <c r="M38" s="522">
        <v>15.9</v>
      </c>
      <c r="N38" s="523">
        <v>1</v>
      </c>
    </row>
    <row r="39" spans="1:14">
      <c r="A39" s="520" t="s">
        <v>319</v>
      </c>
      <c r="B39" s="47"/>
      <c r="C39" s="493"/>
      <c r="D39" s="493"/>
      <c r="E39" s="493"/>
      <c r="F39" s="47"/>
      <c r="G39" s="48"/>
      <c r="H39" s="528"/>
      <c r="I39" s="30"/>
      <c r="J39" s="528"/>
      <c r="K39" s="30"/>
      <c r="L39" s="528"/>
      <c r="M39" s="528"/>
      <c r="N39" s="30"/>
    </row>
    <row r="40" spans="1:14">
      <c r="A40" s="855" t="s">
        <v>2273</v>
      </c>
      <c r="B40" s="855"/>
      <c r="C40" s="855"/>
      <c r="D40" s="855"/>
      <c r="E40" s="855"/>
      <c r="F40" s="855"/>
      <c r="G40" s="855"/>
      <c r="H40" s="898"/>
      <c r="I40" s="898"/>
      <c r="J40" s="898"/>
      <c r="K40" s="898"/>
      <c r="L40" s="898"/>
      <c r="M40" s="898"/>
      <c r="N40" s="898"/>
    </row>
    <row r="41" spans="1:14">
      <c r="A41" s="845" t="s">
        <v>2187</v>
      </c>
      <c r="B41" s="845"/>
      <c r="C41" s="845"/>
      <c r="D41" s="845"/>
      <c r="E41" s="845"/>
      <c r="F41" s="845"/>
      <c r="G41" s="845"/>
      <c r="H41" s="897"/>
      <c r="I41" s="897"/>
      <c r="J41" s="897"/>
      <c r="K41" s="897"/>
      <c r="L41" s="897"/>
      <c r="M41" s="897"/>
      <c r="N41" s="897"/>
    </row>
    <row r="42" spans="1:14">
      <c r="A42" s="21" t="s">
        <v>79</v>
      </c>
      <c r="B42" s="522">
        <v>100</v>
      </c>
      <c r="C42" s="522">
        <v>60.3</v>
      </c>
      <c r="D42" s="522">
        <v>4.3</v>
      </c>
      <c r="E42" s="522">
        <v>0.1</v>
      </c>
      <c r="F42" s="522">
        <v>13.6</v>
      </c>
      <c r="G42" s="522">
        <v>1.4</v>
      </c>
      <c r="H42" s="522">
        <v>2.6</v>
      </c>
      <c r="I42" s="522">
        <v>1.9</v>
      </c>
      <c r="J42" s="522">
        <v>1.7</v>
      </c>
      <c r="K42" s="522">
        <v>0.9</v>
      </c>
      <c r="L42" s="522">
        <v>7.4</v>
      </c>
      <c r="M42" s="522">
        <v>0.5</v>
      </c>
      <c r="N42" s="523">
        <v>0.3</v>
      </c>
    </row>
    <row r="43" spans="1:14">
      <c r="A43" s="17" t="s">
        <v>81</v>
      </c>
      <c r="B43" s="522"/>
      <c r="C43" s="522"/>
      <c r="D43" s="522"/>
      <c r="E43" s="522"/>
      <c r="F43" s="522"/>
      <c r="G43" s="523"/>
      <c r="H43" s="525"/>
      <c r="I43" s="525"/>
      <c r="J43" s="525"/>
      <c r="K43" s="525"/>
      <c r="L43" s="525"/>
      <c r="M43" s="525"/>
      <c r="N43" s="530"/>
    </row>
    <row r="44" spans="1:14">
      <c r="A44" s="21" t="s">
        <v>1730</v>
      </c>
      <c r="B44" s="522">
        <v>100</v>
      </c>
      <c r="C44" s="522">
        <v>65.900000000000006</v>
      </c>
      <c r="D44" s="522">
        <v>4.5</v>
      </c>
      <c r="E44" s="522">
        <v>0.1</v>
      </c>
      <c r="F44" s="522">
        <v>7.3</v>
      </c>
      <c r="G44" s="522">
        <v>1.3</v>
      </c>
      <c r="H44" s="522">
        <v>2.8</v>
      </c>
      <c r="I44" s="522">
        <v>2.1</v>
      </c>
      <c r="J44" s="522">
        <v>1.8</v>
      </c>
      <c r="K44" s="522">
        <v>0.9</v>
      </c>
      <c r="L44" s="522">
        <v>7.6</v>
      </c>
      <c r="M44" s="522">
        <v>0.5</v>
      </c>
      <c r="N44" s="523">
        <v>0.3</v>
      </c>
    </row>
    <row r="45" spans="1:14">
      <c r="A45" s="518" t="s">
        <v>300</v>
      </c>
      <c r="B45" s="522"/>
      <c r="C45" s="522"/>
      <c r="D45" s="522"/>
      <c r="E45" s="522"/>
      <c r="F45" s="522"/>
      <c r="G45" s="523"/>
      <c r="H45" s="500"/>
      <c r="I45" s="500"/>
      <c r="J45" s="500"/>
      <c r="K45" s="500"/>
      <c r="L45" s="500"/>
      <c r="M45" s="500"/>
      <c r="N45" s="517"/>
    </row>
    <row r="46" spans="1:14" ht="23.25">
      <c r="A46" s="29" t="s">
        <v>84</v>
      </c>
      <c r="B46" s="493">
        <v>100</v>
      </c>
      <c r="C46" s="493">
        <v>67.599999999999994</v>
      </c>
      <c r="D46" s="493">
        <v>2.8</v>
      </c>
      <c r="E46" s="493">
        <v>0.1</v>
      </c>
      <c r="F46" s="493">
        <v>6.2</v>
      </c>
      <c r="G46" s="493">
        <v>1.1000000000000001</v>
      </c>
      <c r="H46" s="493">
        <v>3.1</v>
      </c>
      <c r="I46" s="493">
        <v>2.2999999999999998</v>
      </c>
      <c r="J46" s="493">
        <v>1.9</v>
      </c>
      <c r="K46" s="493">
        <v>1</v>
      </c>
      <c r="L46" s="493">
        <v>8.1</v>
      </c>
      <c r="M46" s="493">
        <v>0.5</v>
      </c>
      <c r="N46" s="494">
        <v>0.4</v>
      </c>
    </row>
    <row r="47" spans="1:14" ht="23.25">
      <c r="A47" s="26" t="s">
        <v>2145</v>
      </c>
      <c r="B47" s="493"/>
      <c r="C47" s="493"/>
      <c r="D47" s="493"/>
      <c r="E47" s="493"/>
      <c r="F47" s="493"/>
      <c r="G47" s="494"/>
      <c r="H47" s="500"/>
      <c r="I47" s="500"/>
      <c r="J47" s="500"/>
      <c r="K47" s="500"/>
      <c r="L47" s="500"/>
      <c r="M47" s="500"/>
      <c r="N47" s="517"/>
    </row>
    <row r="48" spans="1:14" ht="23.25">
      <c r="A48" s="29" t="s">
        <v>1731</v>
      </c>
      <c r="B48" s="493">
        <v>100</v>
      </c>
      <c r="C48" s="493">
        <v>59.9</v>
      </c>
      <c r="D48" s="493">
        <v>3.4</v>
      </c>
      <c r="E48" s="493">
        <v>0</v>
      </c>
      <c r="F48" s="493">
        <v>16.3</v>
      </c>
      <c r="G48" s="493">
        <v>1.5</v>
      </c>
      <c r="H48" s="493">
        <v>2.4</v>
      </c>
      <c r="I48" s="493">
        <v>1.3</v>
      </c>
      <c r="J48" s="493">
        <v>1.9</v>
      </c>
      <c r="K48" s="493">
        <v>0.7</v>
      </c>
      <c r="L48" s="493">
        <v>7.2</v>
      </c>
      <c r="M48" s="493">
        <v>0.1</v>
      </c>
      <c r="N48" s="494">
        <v>0</v>
      </c>
    </row>
    <row r="49" spans="1:14" ht="23.25">
      <c r="A49" s="26" t="s">
        <v>2155</v>
      </c>
      <c r="B49" s="493"/>
      <c r="C49" s="493"/>
      <c r="D49" s="493"/>
      <c r="E49" s="493"/>
      <c r="F49" s="493"/>
      <c r="G49" s="494"/>
      <c r="H49" s="500"/>
      <c r="I49" s="500"/>
      <c r="J49" s="500"/>
      <c r="K49" s="500"/>
      <c r="L49" s="500"/>
      <c r="M49" s="500"/>
      <c r="N49" s="517"/>
    </row>
    <row r="50" spans="1:14" ht="23.25">
      <c r="A50" s="29" t="s">
        <v>88</v>
      </c>
      <c r="B50" s="493">
        <v>100</v>
      </c>
      <c r="C50" s="493">
        <v>81.2</v>
      </c>
      <c r="D50" s="493">
        <v>2.9</v>
      </c>
      <c r="E50" s="493">
        <v>0.1</v>
      </c>
      <c r="F50" s="493">
        <v>3.7</v>
      </c>
      <c r="G50" s="493">
        <v>0.5</v>
      </c>
      <c r="H50" s="493">
        <v>0</v>
      </c>
      <c r="I50" s="493">
        <v>0.3</v>
      </c>
      <c r="J50" s="493">
        <v>0.2</v>
      </c>
      <c r="K50" s="493">
        <v>0.5</v>
      </c>
      <c r="L50" s="493">
        <v>6.1</v>
      </c>
      <c r="M50" s="526" t="s">
        <v>92</v>
      </c>
      <c r="N50" s="526" t="s">
        <v>92</v>
      </c>
    </row>
    <row r="51" spans="1:14" ht="23.25">
      <c r="A51" s="26" t="s">
        <v>2148</v>
      </c>
      <c r="B51" s="493"/>
      <c r="C51" s="493"/>
      <c r="D51" s="493"/>
      <c r="E51" s="493"/>
      <c r="F51" s="493"/>
      <c r="G51" s="494"/>
      <c r="H51" s="500"/>
      <c r="I51" s="500"/>
      <c r="J51" s="500"/>
      <c r="K51" s="500"/>
      <c r="L51" s="500"/>
      <c r="M51" s="500"/>
      <c r="N51" s="517"/>
    </row>
    <row r="52" spans="1:14" ht="13.9">
      <c r="A52" s="29" t="s">
        <v>1732</v>
      </c>
      <c r="B52" s="493">
        <v>100</v>
      </c>
      <c r="C52" s="493">
        <v>45.5</v>
      </c>
      <c r="D52" s="493">
        <v>32.200000000000003</v>
      </c>
      <c r="E52" s="493">
        <v>0</v>
      </c>
      <c r="F52" s="493">
        <v>5.9</v>
      </c>
      <c r="G52" s="493">
        <v>3.6</v>
      </c>
      <c r="H52" s="493">
        <v>0.3</v>
      </c>
      <c r="I52" s="493">
        <v>1.3</v>
      </c>
      <c r="J52" s="493">
        <v>1.8</v>
      </c>
      <c r="K52" s="493">
        <v>0.4</v>
      </c>
      <c r="L52" s="493">
        <v>2.9</v>
      </c>
      <c r="M52" s="493">
        <v>0.2</v>
      </c>
      <c r="N52" s="494">
        <v>0.2</v>
      </c>
    </row>
    <row r="53" spans="1:14" ht="13.9">
      <c r="A53" s="26" t="s">
        <v>1733</v>
      </c>
      <c r="B53" s="493"/>
      <c r="C53" s="522"/>
      <c r="D53" s="493"/>
      <c r="E53" s="493"/>
      <c r="F53" s="493"/>
      <c r="G53" s="494"/>
      <c r="H53" s="500"/>
      <c r="I53" s="500"/>
      <c r="J53" s="500"/>
      <c r="K53" s="500"/>
      <c r="L53" s="500"/>
      <c r="M53" s="500"/>
      <c r="N53" s="517"/>
    </row>
    <row r="54" spans="1:14">
      <c r="A54" s="186" t="s">
        <v>318</v>
      </c>
      <c r="B54" s="522">
        <v>100</v>
      </c>
      <c r="C54" s="522">
        <v>9.5</v>
      </c>
      <c r="D54" s="522">
        <v>2.2999999999999998</v>
      </c>
      <c r="E54" s="522">
        <v>0.8</v>
      </c>
      <c r="F54" s="522">
        <v>70.8</v>
      </c>
      <c r="G54" s="522">
        <v>2.6</v>
      </c>
      <c r="H54" s="522">
        <v>0.7</v>
      </c>
      <c r="I54" s="522">
        <v>0.3</v>
      </c>
      <c r="J54" s="522">
        <v>0.4</v>
      </c>
      <c r="K54" s="522">
        <v>0.5</v>
      </c>
      <c r="L54" s="522">
        <v>5.7</v>
      </c>
      <c r="M54" s="522">
        <v>0.8</v>
      </c>
      <c r="N54" s="523">
        <v>0</v>
      </c>
    </row>
    <row r="55" spans="1:14">
      <c r="A55" s="520" t="s">
        <v>319</v>
      </c>
      <c r="B55" s="47"/>
      <c r="C55" s="493"/>
      <c r="D55" s="47"/>
      <c r="E55" s="493"/>
      <c r="F55" s="47"/>
      <c r="G55" s="48"/>
      <c r="H55" s="528"/>
      <c r="I55" s="528"/>
      <c r="J55" s="528"/>
      <c r="K55" s="528"/>
      <c r="L55" s="528"/>
      <c r="M55" s="528"/>
      <c r="N55" s="30"/>
    </row>
    <row r="56" spans="1:14">
      <c r="A56" s="855" t="s">
        <v>2274</v>
      </c>
      <c r="B56" s="855"/>
      <c r="C56" s="855"/>
      <c r="D56" s="855"/>
      <c r="E56" s="855"/>
      <c r="F56" s="855"/>
      <c r="G56" s="855"/>
      <c r="H56" s="898"/>
      <c r="I56" s="898"/>
      <c r="J56" s="898"/>
      <c r="K56" s="898"/>
      <c r="L56" s="898"/>
      <c r="M56" s="898"/>
      <c r="N56" s="898"/>
    </row>
    <row r="57" spans="1:14">
      <c r="A57" s="845" t="s">
        <v>2188</v>
      </c>
      <c r="B57" s="845"/>
      <c r="C57" s="845"/>
      <c r="D57" s="845"/>
      <c r="E57" s="845"/>
      <c r="F57" s="845"/>
      <c r="G57" s="845"/>
      <c r="H57" s="897"/>
      <c r="I57" s="897"/>
      <c r="J57" s="897"/>
      <c r="K57" s="897"/>
      <c r="L57" s="897"/>
      <c r="M57" s="897"/>
      <c r="N57" s="897"/>
    </row>
    <row r="58" spans="1:14">
      <c r="A58" s="21" t="s">
        <v>1730</v>
      </c>
      <c r="B58" s="522">
        <v>100</v>
      </c>
      <c r="C58" s="522">
        <v>100</v>
      </c>
      <c r="D58" s="522">
        <v>100</v>
      </c>
      <c r="E58" s="522">
        <v>100</v>
      </c>
      <c r="F58" s="522">
        <v>100</v>
      </c>
      <c r="G58" s="523">
        <v>100</v>
      </c>
      <c r="H58" s="523">
        <v>100</v>
      </c>
      <c r="I58" s="523">
        <v>100</v>
      </c>
      <c r="J58" s="523">
        <v>100</v>
      </c>
      <c r="K58" s="523">
        <v>100</v>
      </c>
      <c r="L58" s="46">
        <v>100</v>
      </c>
      <c r="M58" s="45">
        <v>100</v>
      </c>
      <c r="N58" s="46">
        <v>100</v>
      </c>
    </row>
    <row r="59" spans="1:14">
      <c r="A59" s="518" t="s">
        <v>300</v>
      </c>
      <c r="B59" s="522"/>
      <c r="C59" s="522"/>
      <c r="D59" s="522"/>
      <c r="E59" s="522"/>
      <c r="F59" s="522"/>
      <c r="G59" s="523"/>
      <c r="H59" s="500"/>
      <c r="I59" s="500"/>
      <c r="J59" s="500"/>
      <c r="K59" s="500"/>
      <c r="L59" s="531"/>
      <c r="M59" s="531"/>
      <c r="N59" s="532"/>
    </row>
    <row r="60" spans="1:14" ht="23.25">
      <c r="A60" s="29" t="s">
        <v>84</v>
      </c>
      <c r="B60" s="493">
        <v>79.5</v>
      </c>
      <c r="C60" s="493">
        <v>81.5</v>
      </c>
      <c r="D60" s="493">
        <v>48.9</v>
      </c>
      <c r="E60" s="493">
        <v>91.1</v>
      </c>
      <c r="F60" s="493">
        <v>68</v>
      </c>
      <c r="G60" s="493">
        <v>69.900000000000006</v>
      </c>
      <c r="H60" s="493">
        <v>89.4</v>
      </c>
      <c r="I60" s="493">
        <v>88.9</v>
      </c>
      <c r="J60" s="493">
        <v>82</v>
      </c>
      <c r="K60" s="493">
        <v>87</v>
      </c>
      <c r="L60" s="47">
        <v>84.3</v>
      </c>
      <c r="M60" s="47">
        <v>94.9</v>
      </c>
      <c r="N60" s="48">
        <v>95.9</v>
      </c>
    </row>
    <row r="61" spans="1:14" ht="23.25">
      <c r="A61" s="26" t="s">
        <v>2145</v>
      </c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7"/>
      <c r="M61" s="47"/>
      <c r="N61" s="48"/>
    </row>
    <row r="62" spans="1:14" ht="23.25">
      <c r="A62" s="29" t="s">
        <v>1731</v>
      </c>
      <c r="B62" s="493">
        <v>11.4</v>
      </c>
      <c r="C62" s="493">
        <v>10.4</v>
      </c>
      <c r="D62" s="493">
        <v>8.5</v>
      </c>
      <c r="E62" s="493">
        <v>3.2</v>
      </c>
      <c r="F62" s="493">
        <v>25.6</v>
      </c>
      <c r="G62" s="493">
        <v>13.1</v>
      </c>
      <c r="H62" s="493">
        <v>10</v>
      </c>
      <c r="I62" s="493">
        <v>7</v>
      </c>
      <c r="J62" s="493">
        <v>12</v>
      </c>
      <c r="K62" s="493">
        <v>8.6999999999999993</v>
      </c>
      <c r="L62" s="47">
        <v>10.8</v>
      </c>
      <c r="M62" s="47">
        <v>2.9</v>
      </c>
      <c r="N62" s="48">
        <v>1.1000000000000001</v>
      </c>
    </row>
    <row r="63" spans="1:14" ht="23.25">
      <c r="A63" s="26" t="s">
        <v>2155</v>
      </c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7"/>
      <c r="M63" s="47"/>
      <c r="N63" s="48"/>
    </row>
    <row r="64" spans="1:14" ht="23.25">
      <c r="A64" s="29" t="s">
        <v>88</v>
      </c>
      <c r="B64" s="493">
        <v>3.4</v>
      </c>
      <c r="C64" s="493">
        <v>4.2</v>
      </c>
      <c r="D64" s="493">
        <v>2.2000000000000002</v>
      </c>
      <c r="E64" s="493">
        <v>5.7</v>
      </c>
      <c r="F64" s="493">
        <v>1.8</v>
      </c>
      <c r="G64" s="493">
        <v>1.4</v>
      </c>
      <c r="H64" s="493">
        <v>0</v>
      </c>
      <c r="I64" s="493">
        <v>0.5</v>
      </c>
      <c r="J64" s="493">
        <v>0.3</v>
      </c>
      <c r="K64" s="493">
        <v>1.7</v>
      </c>
      <c r="L64" s="47">
        <v>2.7</v>
      </c>
      <c r="M64" s="526" t="s">
        <v>92</v>
      </c>
      <c r="N64" s="526" t="s">
        <v>92</v>
      </c>
    </row>
    <row r="65" spans="1:14" ht="23.25">
      <c r="A65" s="26" t="s">
        <v>2148</v>
      </c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7"/>
      <c r="M65" s="47"/>
      <c r="N65" s="48"/>
    </row>
    <row r="66" spans="1:14" ht="13.9">
      <c r="A66" s="29" t="s">
        <v>1732</v>
      </c>
      <c r="B66" s="493">
        <v>5.7</v>
      </c>
      <c r="C66" s="493">
        <v>3.9</v>
      </c>
      <c r="D66" s="493">
        <v>40.4</v>
      </c>
      <c r="E66" s="493">
        <v>0</v>
      </c>
      <c r="F66" s="493">
        <v>4.5999999999999996</v>
      </c>
      <c r="G66" s="493">
        <v>15.7</v>
      </c>
      <c r="H66" s="493">
        <v>0.6</v>
      </c>
      <c r="I66" s="493">
        <v>3.6</v>
      </c>
      <c r="J66" s="493">
        <v>5.6</v>
      </c>
      <c r="K66" s="493">
        <v>2.5</v>
      </c>
      <c r="L66" s="47">
        <v>2.2000000000000002</v>
      </c>
      <c r="M66" s="47">
        <v>2.2000000000000002</v>
      </c>
      <c r="N66" s="48">
        <v>3.1</v>
      </c>
    </row>
    <row r="67" spans="1:14" ht="13.9">
      <c r="A67" s="26" t="s">
        <v>1733</v>
      </c>
      <c r="B67" s="533"/>
      <c r="C67" s="533"/>
      <c r="D67" s="533"/>
      <c r="E67" s="533"/>
      <c r="F67" s="533"/>
      <c r="G67" s="534"/>
      <c r="H67" s="528"/>
      <c r="I67" s="528"/>
      <c r="J67" s="528"/>
      <c r="K67" s="528"/>
      <c r="L67" s="528"/>
      <c r="M67" s="528"/>
      <c r="N67" s="30"/>
    </row>
    <row r="68" spans="1:14" ht="20.25" customHeight="1">
      <c r="A68" s="61" t="s">
        <v>2245</v>
      </c>
    </row>
    <row r="69" spans="1:14">
      <c r="A69" s="295" t="s">
        <v>2246</v>
      </c>
    </row>
  </sheetData>
  <mergeCells count="11">
    <mergeCell ref="A24:N24"/>
    <mergeCell ref="A6:A7"/>
    <mergeCell ref="B6:B7"/>
    <mergeCell ref="C6:N6"/>
    <mergeCell ref="A8:N8"/>
    <mergeCell ref="A9:N9"/>
    <mergeCell ref="A25:N25"/>
    <mergeCell ref="A40:N40"/>
    <mergeCell ref="A41:N41"/>
    <mergeCell ref="A56:N56"/>
    <mergeCell ref="A57:N57"/>
  </mergeCells>
  <hyperlinks>
    <hyperlink ref="A1" location="'SPIS TABLIC'!A1" display="'SPIS TABLIC'!A1" xr:uid="{00000000-0004-0000-2D00-000000000000}"/>
    <hyperlink ref="A2" location="'SPIS TABLIC'!A1" display="Return to list of tables" xr:uid="{00000000-0004-0000-2D00-000001000000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8"/>
  <sheetViews>
    <sheetView topLeftCell="A3" workbookViewId="0">
      <selection activeCell="G15" sqref="G15"/>
    </sheetView>
  </sheetViews>
  <sheetFormatPr defaultColWidth="9" defaultRowHeight="14.25"/>
  <cols>
    <col min="1" max="1" width="37.375" style="5" customWidth="1"/>
    <col min="2" max="6" width="12.375" style="5" customWidth="1"/>
    <col min="7" max="7" width="14.0625" style="5" bestFit="1" customWidth="1"/>
    <col min="8" max="8" width="12.25" style="5" bestFit="1" customWidth="1"/>
    <col min="9" max="16384" width="9" style="5"/>
  </cols>
  <sheetData>
    <row r="1" spans="1:9" ht="14.1" customHeight="1">
      <c r="A1" s="3" t="s">
        <v>70</v>
      </c>
      <c r="B1" s="6"/>
    </row>
    <row r="2" spans="1:9" ht="14.1" customHeight="1">
      <c r="A2" s="3" t="s">
        <v>71</v>
      </c>
    </row>
    <row r="3" spans="1:9" ht="14.1" customHeight="1"/>
    <row r="4" spans="1:9" ht="14.1" customHeight="1">
      <c r="A4" s="153" t="s">
        <v>2231</v>
      </c>
      <c r="B4" s="61"/>
      <c r="C4" s="61"/>
      <c r="D4" s="61"/>
      <c r="E4" s="61"/>
      <c r="F4" s="61"/>
    </row>
    <row r="5" spans="1:9" ht="14.1" customHeight="1">
      <c r="A5" s="37" t="s">
        <v>1737</v>
      </c>
      <c r="B5" s="61"/>
      <c r="C5" s="61"/>
      <c r="D5" s="61"/>
      <c r="E5" s="61"/>
      <c r="F5" s="61"/>
    </row>
    <row r="6" spans="1:9" s="304" customFormat="1" ht="29.25" customHeight="1">
      <c r="A6" s="705"/>
      <c r="B6" s="768" t="s">
        <v>2066</v>
      </c>
      <c r="C6" s="768"/>
      <c r="D6" s="293"/>
      <c r="E6" s="769" t="s">
        <v>2189</v>
      </c>
      <c r="F6" s="769"/>
    </row>
    <row r="7" spans="1:9" s="304" customFormat="1" ht="86.25" customHeight="1">
      <c r="A7" s="728" t="s">
        <v>1738</v>
      </c>
      <c r="B7" s="232" t="s">
        <v>2190</v>
      </c>
      <c r="C7" s="232" t="s">
        <v>2067</v>
      </c>
      <c r="D7" s="232" t="s">
        <v>2317</v>
      </c>
      <c r="E7" s="232" t="s">
        <v>2191</v>
      </c>
      <c r="F7" s="293" t="s">
        <v>2068</v>
      </c>
      <c r="G7" s="304" t="s">
        <v>2317</v>
      </c>
      <c r="H7" s="304" t="s">
        <v>2318</v>
      </c>
    </row>
    <row r="8" spans="1:9" s="10" customFormat="1" ht="14.1" customHeight="1">
      <c r="A8" s="21" t="s">
        <v>79</v>
      </c>
      <c r="B8" s="730">
        <v>26625756.300000001</v>
      </c>
      <c r="C8" s="730">
        <v>1408691.4</v>
      </c>
      <c r="D8" s="730">
        <f>SUM(B8:C8)</f>
        <v>28034447.699999999</v>
      </c>
      <c r="E8" s="730">
        <v>25623930.100000001</v>
      </c>
      <c r="F8" s="733">
        <v>518299.4</v>
      </c>
      <c r="G8" s="729">
        <f>SUM(E8:F8)</f>
        <v>26142229.5</v>
      </c>
      <c r="H8" s="731">
        <f>D8-G8</f>
        <v>1892218.1999999993</v>
      </c>
      <c r="I8" s="732">
        <f>H8/D8</f>
        <v>6.7496182562569243E-2</v>
      </c>
    </row>
    <row r="9" spans="1:9" s="10" customFormat="1" ht="14.1" customHeight="1">
      <c r="A9" s="17" t="s">
        <v>81</v>
      </c>
      <c r="B9" s="734"/>
      <c r="C9" s="734"/>
      <c r="D9" s="730">
        <f t="shared" ref="D9:D10" si="0">SUM(B9:C9)</f>
        <v>0</v>
      </c>
      <c r="E9" s="734"/>
      <c r="F9" s="735"/>
      <c r="G9" s="729">
        <f t="shared" ref="G9:G10" si="1">SUM(E9:F9)</f>
        <v>0</v>
      </c>
      <c r="H9" s="731">
        <f t="shared" ref="H9:H10" si="2">D9-G9</f>
        <v>0</v>
      </c>
      <c r="I9" s="732"/>
    </row>
    <row r="10" spans="1:9" s="10" customFormat="1" ht="14.1" customHeight="1">
      <c r="A10" s="21" t="s">
        <v>1730</v>
      </c>
      <c r="B10" s="734">
        <v>23973159.5</v>
      </c>
      <c r="C10" s="734">
        <v>1252359.6000000001</v>
      </c>
      <c r="D10" s="730">
        <f t="shared" si="0"/>
        <v>25225519.100000001</v>
      </c>
      <c r="E10" s="734">
        <v>23098776.100000001</v>
      </c>
      <c r="F10" s="735">
        <v>400821.5</v>
      </c>
      <c r="G10" s="729">
        <f t="shared" si="1"/>
        <v>23499597.600000001</v>
      </c>
      <c r="H10" s="731">
        <f t="shared" si="2"/>
        <v>1725921.5</v>
      </c>
      <c r="I10" s="732">
        <f t="shared" ref="I10" si="3">H10/D10</f>
        <v>6.8419662372775511E-2</v>
      </c>
    </row>
    <row r="11" spans="1:9" s="10" customFormat="1" ht="14.1" customHeight="1">
      <c r="A11" s="518" t="s">
        <v>300</v>
      </c>
      <c r="B11" s="47"/>
      <c r="C11" s="47"/>
      <c r="D11" s="47"/>
      <c r="E11" s="47"/>
      <c r="F11" s="48"/>
    </row>
    <row r="12" spans="1:9" s="10" customFormat="1" ht="23.65">
      <c r="A12" s="29" t="s">
        <v>84</v>
      </c>
      <c r="B12" s="47">
        <v>19070237.399999999</v>
      </c>
      <c r="C12" s="47">
        <v>978658.1</v>
      </c>
      <c r="D12" s="47"/>
      <c r="E12" s="47">
        <v>18265906.899999999</v>
      </c>
      <c r="F12" s="48">
        <v>330649.09999999998</v>
      </c>
    </row>
    <row r="13" spans="1:9" s="10" customFormat="1" ht="23.65">
      <c r="A13" s="26" t="s">
        <v>2145</v>
      </c>
      <c r="B13" s="47"/>
      <c r="C13" s="47"/>
      <c r="D13" s="47"/>
      <c r="E13" s="47"/>
      <c r="F13" s="48"/>
    </row>
    <row r="14" spans="1:9" s="10" customFormat="1" ht="23.65">
      <c r="A14" s="29" t="s">
        <v>1731</v>
      </c>
      <c r="B14" s="439">
        <v>2731897.6</v>
      </c>
      <c r="C14" s="47">
        <v>153911.79999999999</v>
      </c>
      <c r="D14" s="47"/>
      <c r="E14" s="47">
        <v>2710839.9</v>
      </c>
      <c r="F14" s="48">
        <v>34793</v>
      </c>
    </row>
    <row r="15" spans="1:9" s="10" customFormat="1" ht="23.65">
      <c r="A15" s="26" t="s">
        <v>2155</v>
      </c>
      <c r="B15" s="47"/>
      <c r="C15" s="47"/>
      <c r="D15" s="47"/>
      <c r="E15" s="47"/>
      <c r="F15" s="48"/>
    </row>
    <row r="16" spans="1:9" s="10" customFormat="1" ht="23.65">
      <c r="A16" s="29" t="s">
        <v>88</v>
      </c>
      <c r="B16" s="47">
        <v>823904.1</v>
      </c>
      <c r="C16" s="47">
        <v>38128.5</v>
      </c>
      <c r="D16" s="47"/>
      <c r="E16" s="47">
        <v>802491.4</v>
      </c>
      <c r="F16" s="48">
        <v>15651.7</v>
      </c>
    </row>
    <row r="17" spans="1:6" s="10" customFormat="1" ht="23.65">
      <c r="A17" s="26" t="s">
        <v>2148</v>
      </c>
      <c r="B17" s="47"/>
      <c r="C17" s="47"/>
      <c r="D17" s="47"/>
      <c r="E17" s="47"/>
      <c r="F17" s="48"/>
    </row>
    <row r="18" spans="1:6" s="10" customFormat="1">
      <c r="A18" s="29" t="s">
        <v>1732</v>
      </c>
      <c r="B18" s="47">
        <v>1347120.4</v>
      </c>
      <c r="C18" s="47">
        <v>81661.2</v>
      </c>
      <c r="D18" s="47"/>
      <c r="E18" s="47">
        <v>1319537.9000000001</v>
      </c>
      <c r="F18" s="48">
        <v>19727.7</v>
      </c>
    </row>
    <row r="19" spans="1:6" s="10" customFormat="1">
      <c r="A19" s="26" t="s">
        <v>1733</v>
      </c>
      <c r="B19" s="47"/>
      <c r="C19" s="47"/>
      <c r="D19" s="47"/>
      <c r="E19" s="47"/>
      <c r="F19" s="48"/>
    </row>
    <row r="20" spans="1:6" s="10" customFormat="1" ht="13.15">
      <c r="A20" s="186" t="s">
        <v>318</v>
      </c>
      <c r="B20" s="45">
        <v>2652596.7999999998</v>
      </c>
      <c r="C20" s="45">
        <v>156331.79999999999</v>
      </c>
      <c r="D20" s="45"/>
      <c r="E20" s="45">
        <v>2525154</v>
      </c>
      <c r="F20" s="46">
        <v>117477.9</v>
      </c>
    </row>
    <row r="21" spans="1:6" s="10" customFormat="1" ht="13.15">
      <c r="A21" s="520" t="s">
        <v>319</v>
      </c>
      <c r="B21" s="47"/>
      <c r="C21" s="47"/>
      <c r="D21" s="47"/>
      <c r="E21" s="47"/>
      <c r="F21" s="48"/>
    </row>
    <row r="22" spans="1:6" s="10" customFormat="1" ht="13.15">
      <c r="A22" s="899" t="s">
        <v>1739</v>
      </c>
      <c r="B22" s="899"/>
      <c r="C22" s="899"/>
      <c r="D22" s="899"/>
      <c r="E22" s="899"/>
      <c r="F22" s="899"/>
    </row>
    <row r="23" spans="1:6" s="10" customFormat="1" ht="13.15">
      <c r="A23" s="21" t="s">
        <v>79</v>
      </c>
      <c r="B23" s="45">
        <v>100</v>
      </c>
      <c r="C23" s="45">
        <v>100</v>
      </c>
      <c r="D23" s="45"/>
      <c r="E23" s="45">
        <v>100</v>
      </c>
      <c r="F23" s="46">
        <v>100</v>
      </c>
    </row>
    <row r="24" spans="1:6" s="10" customFormat="1" ht="13.15">
      <c r="A24" s="17" t="s">
        <v>81</v>
      </c>
      <c r="B24" s="45"/>
      <c r="C24" s="45"/>
      <c r="D24" s="45"/>
      <c r="E24" s="45"/>
      <c r="F24" s="46"/>
    </row>
    <row r="25" spans="1:6" s="10" customFormat="1" ht="13.15">
      <c r="A25" s="21" t="s">
        <v>1730</v>
      </c>
      <c r="B25" s="525">
        <v>90</v>
      </c>
      <c r="C25" s="525">
        <v>88.9</v>
      </c>
      <c r="D25" s="525"/>
      <c r="E25" s="525">
        <v>90.1</v>
      </c>
      <c r="F25" s="524">
        <v>77.3</v>
      </c>
    </row>
    <row r="26" spans="1:6" s="10" customFormat="1" ht="13.15">
      <c r="A26" s="518" t="s">
        <v>300</v>
      </c>
      <c r="B26" s="525"/>
      <c r="C26" s="525"/>
      <c r="D26" s="525"/>
      <c r="E26" s="525"/>
      <c r="F26" s="524"/>
    </row>
    <row r="27" spans="1:6" s="10" customFormat="1" ht="23.65">
      <c r="A27" s="29" t="s">
        <v>84</v>
      </c>
      <c r="B27" s="500">
        <v>71.599999999999994</v>
      </c>
      <c r="C27" s="500">
        <v>69.5</v>
      </c>
      <c r="D27" s="500"/>
      <c r="E27" s="500">
        <v>71.3</v>
      </c>
      <c r="F27" s="514">
        <v>63.8</v>
      </c>
    </row>
    <row r="28" spans="1:6" s="10" customFormat="1" ht="23.65">
      <c r="A28" s="26" t="s">
        <v>2145</v>
      </c>
      <c r="B28" s="500"/>
      <c r="C28" s="500"/>
      <c r="D28" s="500"/>
      <c r="E28" s="500"/>
      <c r="F28" s="514"/>
    </row>
    <row r="29" spans="1:6" s="10" customFormat="1" ht="23.65">
      <c r="A29" s="29" t="s">
        <v>1731</v>
      </c>
      <c r="B29" s="500">
        <v>10.3</v>
      </c>
      <c r="C29" s="500">
        <v>10.9</v>
      </c>
      <c r="D29" s="500"/>
      <c r="E29" s="500">
        <v>10.6</v>
      </c>
      <c r="F29" s="514">
        <v>6.7</v>
      </c>
    </row>
    <row r="30" spans="1:6" s="10" customFormat="1" ht="23.65">
      <c r="A30" s="26" t="s">
        <v>2155</v>
      </c>
      <c r="B30" s="500"/>
      <c r="C30" s="500"/>
      <c r="D30" s="500"/>
      <c r="E30" s="500"/>
      <c r="F30" s="514"/>
    </row>
    <row r="31" spans="1:6" s="10" customFormat="1" ht="23.65">
      <c r="A31" s="29" t="s">
        <v>88</v>
      </c>
      <c r="B31" s="500">
        <v>3.1</v>
      </c>
      <c r="C31" s="500">
        <v>2.7</v>
      </c>
      <c r="D31" s="500"/>
      <c r="E31" s="500">
        <v>3.1</v>
      </c>
      <c r="F31" s="514">
        <v>3</v>
      </c>
    </row>
    <row r="32" spans="1:6" s="10" customFormat="1" ht="23.65">
      <c r="A32" s="26" t="s">
        <v>2148</v>
      </c>
      <c r="B32" s="500"/>
      <c r="C32" s="500"/>
      <c r="D32" s="500"/>
      <c r="E32" s="500"/>
      <c r="F32" s="514"/>
    </row>
    <row r="33" spans="1:6" s="10" customFormat="1">
      <c r="A33" s="29" t="s">
        <v>1732</v>
      </c>
      <c r="B33" s="500">
        <v>5.0999999999999996</v>
      </c>
      <c r="C33" s="500">
        <v>5.8</v>
      </c>
      <c r="D33" s="500"/>
      <c r="E33" s="500">
        <v>5.0999999999999996</v>
      </c>
      <c r="F33" s="514">
        <v>3.8</v>
      </c>
    </row>
    <row r="34" spans="1:6" s="10" customFormat="1">
      <c r="A34" s="26" t="s">
        <v>1733</v>
      </c>
      <c r="B34" s="500"/>
      <c r="C34" s="500"/>
      <c r="D34" s="500"/>
      <c r="E34" s="500"/>
      <c r="F34" s="514"/>
    </row>
    <row r="35" spans="1:6" s="10" customFormat="1" ht="13.15">
      <c r="A35" s="186" t="s">
        <v>318</v>
      </c>
      <c r="B35" s="525">
        <v>10</v>
      </c>
      <c r="C35" s="525">
        <v>11.1</v>
      </c>
      <c r="D35" s="525"/>
      <c r="E35" s="525">
        <v>9.9</v>
      </c>
      <c r="F35" s="524">
        <v>22.7</v>
      </c>
    </row>
    <row r="36" spans="1:6">
      <c r="A36" s="520" t="s">
        <v>319</v>
      </c>
      <c r="B36" s="47"/>
      <c r="C36" s="47"/>
      <c r="D36" s="47"/>
      <c r="E36" s="47"/>
      <c r="F36" s="48"/>
    </row>
    <row r="37" spans="1:6" ht="22.5" customHeight="1">
      <c r="A37" s="61" t="s">
        <v>2245</v>
      </c>
    </row>
    <row r="38" spans="1:6" ht="14.1" customHeight="1">
      <c r="A38" s="295" t="s">
        <v>2246</v>
      </c>
    </row>
  </sheetData>
  <mergeCells count="3">
    <mergeCell ref="B6:C6"/>
    <mergeCell ref="E6:F6"/>
    <mergeCell ref="A22:F22"/>
  </mergeCells>
  <hyperlinks>
    <hyperlink ref="A1" location="'SPIS TABLIC'!A1" display="'SPIS TABLIC'!A1" xr:uid="{00000000-0004-0000-2E00-000000000000}"/>
    <hyperlink ref="A2" location="'SPIS TABLIC'!A1" display="Return to list of tables" xr:uid="{00000000-0004-0000-2E00-000001000000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58"/>
  <sheetViews>
    <sheetView zoomScaleNormal="100" workbookViewId="0">
      <selection activeCell="B1" sqref="B1"/>
    </sheetView>
  </sheetViews>
  <sheetFormatPr defaultColWidth="9" defaultRowHeight="14.25"/>
  <cols>
    <col min="1" max="1" width="37.375" style="5" customWidth="1"/>
    <col min="2" max="6" width="12.875" style="5" customWidth="1"/>
    <col min="7" max="7" width="12.875" style="535" customWidth="1"/>
    <col min="8" max="14" width="12.875" style="5" customWidth="1"/>
    <col min="15" max="15" width="10.625" style="5" customWidth="1"/>
    <col min="16" max="18" width="8.125" style="5" bestFit="1" customWidth="1"/>
    <col min="19" max="21" width="8.375" style="5" bestFit="1" customWidth="1"/>
    <col min="22" max="25" width="8.125" style="5" bestFit="1" customWidth="1"/>
    <col min="26" max="16384" width="9" style="5"/>
  </cols>
  <sheetData>
    <row r="1" spans="1:15" ht="14.1" customHeight="1">
      <c r="A1" s="3" t="s">
        <v>70</v>
      </c>
    </row>
    <row r="2" spans="1:15" ht="14.1" customHeight="1">
      <c r="A2" s="3" t="s">
        <v>71</v>
      </c>
    </row>
    <row r="3" spans="1:15" ht="14.1" customHeight="1">
      <c r="D3" s="6"/>
    </row>
    <row r="4" spans="1:15" ht="14.1" customHeight="1">
      <c r="A4" s="153" t="s">
        <v>2232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4.1" customHeight="1">
      <c r="A5" s="536" t="s">
        <v>1740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5" s="10" customFormat="1" ht="61.5" customHeight="1">
      <c r="A6" s="844" t="s">
        <v>1557</v>
      </c>
      <c r="B6" s="768" t="s">
        <v>73</v>
      </c>
      <c r="C6" s="768" t="s">
        <v>1741</v>
      </c>
      <c r="D6" s="768" t="s">
        <v>1742</v>
      </c>
      <c r="E6" s="768"/>
      <c r="F6" s="768" t="s">
        <v>1743</v>
      </c>
      <c r="G6" s="768" t="s">
        <v>1744</v>
      </c>
      <c r="H6" s="768" t="s">
        <v>1745</v>
      </c>
      <c r="I6" s="768"/>
      <c r="J6" s="768" t="s">
        <v>1746</v>
      </c>
      <c r="K6" s="768"/>
      <c r="L6" s="768" t="s">
        <v>1747</v>
      </c>
      <c r="M6" s="768"/>
      <c r="N6" s="769"/>
    </row>
    <row r="7" spans="1:15" s="10" customFormat="1" ht="32.25" customHeight="1">
      <c r="A7" s="844"/>
      <c r="B7" s="768"/>
      <c r="C7" s="768"/>
      <c r="D7" s="768" t="s">
        <v>77</v>
      </c>
      <c r="E7" s="768" t="s">
        <v>1748</v>
      </c>
      <c r="F7" s="768"/>
      <c r="G7" s="768"/>
      <c r="H7" s="768" t="s">
        <v>77</v>
      </c>
      <c r="I7" s="768" t="s">
        <v>1749</v>
      </c>
      <c r="J7" s="768" t="s">
        <v>77</v>
      </c>
      <c r="K7" s="768" t="s">
        <v>1750</v>
      </c>
      <c r="L7" s="768" t="s">
        <v>77</v>
      </c>
      <c r="M7" s="768" t="s">
        <v>1751</v>
      </c>
      <c r="N7" s="769"/>
    </row>
    <row r="8" spans="1:15" s="10" customFormat="1" ht="68.25" customHeight="1">
      <c r="A8" s="844"/>
      <c r="B8" s="768"/>
      <c r="C8" s="768"/>
      <c r="D8" s="768"/>
      <c r="E8" s="768"/>
      <c r="F8" s="768"/>
      <c r="G8" s="768"/>
      <c r="H8" s="768"/>
      <c r="I8" s="768"/>
      <c r="J8" s="768"/>
      <c r="K8" s="768"/>
      <c r="L8" s="768"/>
      <c r="M8" s="232" t="s">
        <v>1752</v>
      </c>
      <c r="N8" s="293" t="s">
        <v>1753</v>
      </c>
    </row>
    <row r="9" spans="1:15" s="10" customFormat="1" ht="14.1" customHeight="1">
      <c r="A9" s="900" t="s">
        <v>1754</v>
      </c>
      <c r="B9" s="900"/>
      <c r="C9" s="900"/>
      <c r="D9" s="900"/>
      <c r="E9" s="900"/>
      <c r="F9" s="900"/>
      <c r="G9" s="900"/>
      <c r="H9" s="900"/>
      <c r="I9" s="900"/>
      <c r="J9" s="900"/>
      <c r="K9" s="900"/>
      <c r="L9" s="900"/>
      <c r="M9" s="900"/>
      <c r="N9" s="900"/>
    </row>
    <row r="10" spans="1:15" s="10" customFormat="1" ht="14.1" customHeight="1">
      <c r="A10" s="21" t="s">
        <v>79</v>
      </c>
      <c r="B10" s="537">
        <v>25375157.500000004</v>
      </c>
      <c r="C10" s="537">
        <v>1312006.8</v>
      </c>
      <c r="D10" s="537">
        <v>1784803.5</v>
      </c>
      <c r="E10" s="537">
        <v>804046.2</v>
      </c>
      <c r="F10" s="537">
        <v>2502972.7999999998</v>
      </c>
      <c r="G10" s="537">
        <v>374627.9</v>
      </c>
      <c r="H10" s="537">
        <v>14430530.300000001</v>
      </c>
      <c r="I10" s="537">
        <v>13019800.9</v>
      </c>
      <c r="J10" s="537">
        <v>3572726.1</v>
      </c>
      <c r="K10" s="537">
        <v>2135322.4</v>
      </c>
      <c r="L10" s="537">
        <v>1397490.1</v>
      </c>
      <c r="M10" s="537">
        <v>111838.1</v>
      </c>
      <c r="N10" s="538">
        <v>322303.40000000002</v>
      </c>
      <c r="O10" s="539"/>
    </row>
    <row r="11" spans="1:15" s="10" customFormat="1" ht="14.1" customHeight="1">
      <c r="A11" s="17" t="s">
        <v>81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</row>
    <row r="12" spans="1:15" s="10" customFormat="1" ht="14.1" customHeight="1">
      <c r="A12" s="21" t="s">
        <v>1730</v>
      </c>
      <c r="B12" s="45">
        <v>22851726.600000001</v>
      </c>
      <c r="C12" s="45">
        <v>1174495</v>
      </c>
      <c r="D12" s="525">
        <v>1651371.3</v>
      </c>
      <c r="E12" s="45">
        <v>757177.4</v>
      </c>
      <c r="F12" s="45">
        <v>1950027.3</v>
      </c>
      <c r="G12" s="45">
        <v>359486.9</v>
      </c>
      <c r="H12" s="45">
        <v>13123937.1</v>
      </c>
      <c r="I12" s="45">
        <v>12070509.699999999</v>
      </c>
      <c r="J12" s="45">
        <v>3337621.1</v>
      </c>
      <c r="K12" s="45">
        <v>1984909.6</v>
      </c>
      <c r="L12" s="45">
        <v>1254787.8999999999</v>
      </c>
      <c r="M12" s="45">
        <v>111085</v>
      </c>
      <c r="N12" s="46">
        <v>302873.40000000002</v>
      </c>
    </row>
    <row r="13" spans="1:15" s="10" customFormat="1" ht="14.1" customHeight="1">
      <c r="A13" s="518" t="s">
        <v>300</v>
      </c>
      <c r="B13" s="47"/>
      <c r="C13" s="47"/>
      <c r="D13" s="500"/>
      <c r="E13" s="47"/>
      <c r="F13" s="47"/>
      <c r="G13" s="47"/>
      <c r="H13" s="47"/>
      <c r="I13" s="47"/>
      <c r="J13" s="47"/>
      <c r="K13" s="47"/>
      <c r="L13" s="47"/>
      <c r="M13" s="47"/>
      <c r="N13" s="48"/>
    </row>
    <row r="14" spans="1:15" s="10" customFormat="1" ht="23.65">
      <c r="A14" s="29" t="s">
        <v>84</v>
      </c>
      <c r="B14" s="47">
        <v>18063157.500000004</v>
      </c>
      <c r="C14" s="47">
        <v>900319.3</v>
      </c>
      <c r="D14" s="500">
        <v>1281216.3999999999</v>
      </c>
      <c r="E14" s="47">
        <v>623819.30000000005</v>
      </c>
      <c r="F14" s="47">
        <v>1506012.9</v>
      </c>
      <c r="G14" s="47">
        <v>314658.2</v>
      </c>
      <c r="H14" s="47">
        <v>10412675.9</v>
      </c>
      <c r="I14" s="47">
        <v>9587312.5999999996</v>
      </c>
      <c r="J14" s="47">
        <v>2697816.5</v>
      </c>
      <c r="K14" s="47">
        <v>1601239.5</v>
      </c>
      <c r="L14" s="47">
        <v>950458.3</v>
      </c>
      <c r="M14" s="47">
        <v>93545.1</v>
      </c>
      <c r="N14" s="48">
        <v>263164.79999999999</v>
      </c>
    </row>
    <row r="15" spans="1:15" s="10" customFormat="1" ht="23.65">
      <c r="A15" s="26" t="s">
        <v>2145</v>
      </c>
      <c r="B15" s="47"/>
      <c r="C15" s="47"/>
      <c r="D15" s="500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5" s="10" customFormat="1" ht="23.65">
      <c r="A16" s="29" t="s">
        <v>1731</v>
      </c>
      <c r="B16" s="281">
        <v>2682048.6</v>
      </c>
      <c r="C16" s="47">
        <v>152694.9</v>
      </c>
      <c r="D16" s="531">
        <v>223414.2</v>
      </c>
      <c r="E16" s="47">
        <v>74637.8</v>
      </c>
      <c r="F16" s="47">
        <v>258862.4</v>
      </c>
      <c r="G16" s="47">
        <v>28292.1</v>
      </c>
      <c r="H16" s="47">
        <v>1529508</v>
      </c>
      <c r="I16" s="47">
        <v>1425738.6</v>
      </c>
      <c r="J16" s="47">
        <v>386728.5</v>
      </c>
      <c r="K16" s="47">
        <v>228906.2</v>
      </c>
      <c r="L16" s="47">
        <v>102548.5</v>
      </c>
      <c r="M16" s="47">
        <v>8997.2000000000007</v>
      </c>
      <c r="N16" s="48">
        <v>20035.8</v>
      </c>
    </row>
    <row r="17" spans="1:14" s="10" customFormat="1" ht="23.65">
      <c r="A17" s="26" t="s">
        <v>2155</v>
      </c>
      <c r="B17" s="47"/>
      <c r="C17" s="47"/>
      <c r="D17" s="500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s="10" customFormat="1" ht="23.65">
      <c r="A18" s="29" t="s">
        <v>88</v>
      </c>
      <c r="B18" s="47">
        <v>796303.7</v>
      </c>
      <c r="C18" s="47">
        <v>34723.9</v>
      </c>
      <c r="D18" s="500">
        <v>38371.699999999997</v>
      </c>
      <c r="E18" s="47">
        <v>19186.5</v>
      </c>
      <c r="F18" s="47">
        <v>69455.199999999997</v>
      </c>
      <c r="G18" s="47">
        <v>7080.1</v>
      </c>
      <c r="H18" s="47">
        <v>513873.6</v>
      </c>
      <c r="I18" s="47">
        <v>467381.7</v>
      </c>
      <c r="J18" s="47">
        <v>115931.6</v>
      </c>
      <c r="K18" s="47">
        <v>77533.5</v>
      </c>
      <c r="L18" s="47">
        <v>16867.599999999999</v>
      </c>
      <c r="M18" s="47">
        <v>216.8</v>
      </c>
      <c r="N18" s="48">
        <v>6474.7</v>
      </c>
    </row>
    <row r="19" spans="1:14" s="10" customFormat="1" ht="23.65">
      <c r="A19" s="26" t="s">
        <v>2148</v>
      </c>
      <c r="B19" s="47"/>
      <c r="C19" s="47"/>
      <c r="D19" s="500"/>
      <c r="E19" s="47"/>
      <c r="F19" s="47"/>
      <c r="G19" s="47"/>
      <c r="H19" s="47"/>
      <c r="I19" s="47"/>
      <c r="J19" s="47"/>
      <c r="K19" s="47"/>
      <c r="L19" s="47"/>
      <c r="M19" s="47"/>
      <c r="N19" s="48"/>
    </row>
    <row r="20" spans="1:14" s="10" customFormat="1">
      <c r="A20" s="29" t="s">
        <v>1732</v>
      </c>
      <c r="B20" s="47">
        <v>1310216.8</v>
      </c>
      <c r="C20" s="47">
        <v>86756.900000000009</v>
      </c>
      <c r="D20" s="500">
        <v>108369</v>
      </c>
      <c r="E20" s="47">
        <v>39533.799999999996</v>
      </c>
      <c r="F20" s="47">
        <v>115696.79999999999</v>
      </c>
      <c r="G20" s="47">
        <v>9456.5</v>
      </c>
      <c r="H20" s="47">
        <v>667879.60000000009</v>
      </c>
      <c r="I20" s="47">
        <v>590076.79999999993</v>
      </c>
      <c r="J20" s="47">
        <v>137144.5</v>
      </c>
      <c r="K20" s="47">
        <v>77230.399999999994</v>
      </c>
      <c r="L20" s="47">
        <v>184913.5</v>
      </c>
      <c r="M20" s="47">
        <v>8325.9</v>
      </c>
      <c r="N20" s="48">
        <v>13198.1</v>
      </c>
    </row>
    <row r="21" spans="1:14" s="10" customFormat="1">
      <c r="A21" s="26" t="s">
        <v>1733</v>
      </c>
      <c r="B21" s="47"/>
      <c r="C21" s="47"/>
      <c r="D21" s="500"/>
      <c r="E21" s="47"/>
      <c r="F21" s="47"/>
      <c r="G21" s="47"/>
      <c r="H21" s="47"/>
      <c r="I21" s="47"/>
      <c r="J21" s="47"/>
      <c r="K21" s="47"/>
      <c r="L21" s="47"/>
      <c r="M21" s="47"/>
      <c r="N21" s="48"/>
    </row>
    <row r="22" spans="1:14" s="10" customFormat="1" ht="13.15">
      <c r="A22" s="186" t="s">
        <v>318</v>
      </c>
      <c r="B22" s="45">
        <v>2523430.9000000004</v>
      </c>
      <c r="C22" s="45">
        <v>137511.79999999999</v>
      </c>
      <c r="D22" s="525">
        <v>133432.20000000001</v>
      </c>
      <c r="E22" s="45">
        <v>46868.800000000003</v>
      </c>
      <c r="F22" s="45">
        <v>552945.5</v>
      </c>
      <c r="G22" s="45">
        <v>15141</v>
      </c>
      <c r="H22" s="45">
        <v>1306593.2</v>
      </c>
      <c r="I22" s="45">
        <v>949291.2</v>
      </c>
      <c r="J22" s="45">
        <v>235105</v>
      </c>
      <c r="K22" s="45">
        <v>150412.79999999999</v>
      </c>
      <c r="L22" s="45">
        <v>142702.20000000001</v>
      </c>
      <c r="M22" s="45">
        <v>753.1</v>
      </c>
      <c r="N22" s="46">
        <v>19430</v>
      </c>
    </row>
    <row r="23" spans="1:14" s="10" customFormat="1" ht="13.15">
      <c r="A23" s="520" t="s">
        <v>319</v>
      </c>
      <c r="B23" s="47"/>
      <c r="C23" s="47"/>
      <c r="D23" s="500"/>
      <c r="E23" s="47"/>
      <c r="F23" s="47"/>
      <c r="G23" s="47"/>
      <c r="H23" s="47"/>
      <c r="I23" s="47"/>
      <c r="J23" s="47"/>
      <c r="K23" s="47"/>
      <c r="L23" s="47"/>
      <c r="M23" s="47"/>
      <c r="N23" s="48"/>
    </row>
    <row r="24" spans="1:14" s="10" customFormat="1" ht="13.15">
      <c r="A24" s="856" t="s">
        <v>1755</v>
      </c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</row>
    <row r="25" spans="1:14" s="10" customFormat="1" ht="13.15">
      <c r="A25" s="21" t="s">
        <v>79</v>
      </c>
      <c r="B25" s="45">
        <v>100</v>
      </c>
      <c r="C25" s="45">
        <v>5.2</v>
      </c>
      <c r="D25" s="45">
        <v>7</v>
      </c>
      <c r="E25" s="45">
        <v>3.2</v>
      </c>
      <c r="F25" s="45">
        <v>9.9</v>
      </c>
      <c r="G25" s="45">
        <v>1.5</v>
      </c>
      <c r="H25" s="45">
        <v>56.9</v>
      </c>
      <c r="I25" s="45">
        <v>51.3</v>
      </c>
      <c r="J25" s="45">
        <v>14.1</v>
      </c>
      <c r="K25" s="45">
        <v>8.4</v>
      </c>
      <c r="L25" s="45">
        <v>5.5</v>
      </c>
      <c r="M25" s="45">
        <v>0.4</v>
      </c>
      <c r="N25" s="46">
        <v>1.3</v>
      </c>
    </row>
    <row r="26" spans="1:14" s="10" customFormat="1" ht="13.15">
      <c r="A26" s="17" t="s">
        <v>81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6"/>
    </row>
    <row r="27" spans="1:14" s="10" customFormat="1" ht="13.15">
      <c r="A27" s="21" t="s">
        <v>1730</v>
      </c>
      <c r="B27" s="45">
        <v>100</v>
      </c>
      <c r="C27" s="45">
        <v>5.0999999999999996</v>
      </c>
      <c r="D27" s="45">
        <v>7.2</v>
      </c>
      <c r="E27" s="45">
        <v>3.3</v>
      </c>
      <c r="F27" s="45">
        <v>8.5</v>
      </c>
      <c r="G27" s="45">
        <v>1.6</v>
      </c>
      <c r="H27" s="45">
        <v>57.4</v>
      </c>
      <c r="I27" s="45">
        <v>52.8</v>
      </c>
      <c r="J27" s="45">
        <v>14.6</v>
      </c>
      <c r="K27" s="45">
        <v>8.6999999999999993</v>
      </c>
      <c r="L27" s="45">
        <v>5.5</v>
      </c>
      <c r="M27" s="45">
        <v>0.5</v>
      </c>
      <c r="N27" s="46">
        <v>1.3</v>
      </c>
    </row>
    <row r="28" spans="1:14" s="10" customFormat="1" ht="13.15">
      <c r="A28" s="518" t="s">
        <v>300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</row>
    <row r="29" spans="1:14" s="10" customFormat="1" ht="23.65">
      <c r="A29" s="29" t="s">
        <v>84</v>
      </c>
      <c r="B29" s="47">
        <v>100</v>
      </c>
      <c r="C29" s="47">
        <v>5</v>
      </c>
      <c r="D29" s="47">
        <v>7.1</v>
      </c>
      <c r="E29" s="47">
        <v>3.5</v>
      </c>
      <c r="F29" s="47">
        <v>8.3000000000000007</v>
      </c>
      <c r="G29" s="47">
        <v>1.7</v>
      </c>
      <c r="H29" s="47">
        <v>57.6</v>
      </c>
      <c r="I29" s="47">
        <v>53.1</v>
      </c>
      <c r="J29" s="47">
        <v>14.9</v>
      </c>
      <c r="K29" s="47">
        <v>8.9</v>
      </c>
      <c r="L29" s="47">
        <v>5.3</v>
      </c>
      <c r="M29" s="47">
        <v>0.5</v>
      </c>
      <c r="N29" s="48">
        <v>1.5</v>
      </c>
    </row>
    <row r="30" spans="1:14" s="10" customFormat="1" ht="23.65">
      <c r="A30" s="26" t="s">
        <v>2145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s="10" customFormat="1" ht="23.65">
      <c r="A31" s="29" t="s">
        <v>1731</v>
      </c>
      <c r="B31" s="533">
        <v>100</v>
      </c>
      <c r="C31" s="47">
        <v>5.7</v>
      </c>
      <c r="D31" s="47">
        <v>8.3000000000000007</v>
      </c>
      <c r="E31" s="47">
        <v>2.8</v>
      </c>
      <c r="F31" s="47">
        <v>9.6999999999999993</v>
      </c>
      <c r="G31" s="47">
        <v>1.1000000000000001</v>
      </c>
      <c r="H31" s="47">
        <v>57</v>
      </c>
      <c r="I31" s="47">
        <v>53.2</v>
      </c>
      <c r="J31" s="47">
        <v>14.4</v>
      </c>
      <c r="K31" s="47">
        <v>8.5</v>
      </c>
      <c r="L31" s="47">
        <v>3.8</v>
      </c>
      <c r="M31" s="47">
        <v>0.3</v>
      </c>
      <c r="N31" s="48">
        <v>0.7</v>
      </c>
    </row>
    <row r="32" spans="1:14" s="10" customFormat="1" ht="23.65">
      <c r="A32" s="26" t="s">
        <v>2155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</row>
    <row r="33" spans="1:17" s="10" customFormat="1" ht="23.65">
      <c r="A33" s="29" t="s">
        <v>88</v>
      </c>
      <c r="B33" s="47">
        <v>100</v>
      </c>
      <c r="C33" s="47">
        <v>4.4000000000000004</v>
      </c>
      <c r="D33" s="47">
        <v>4.8</v>
      </c>
      <c r="E33" s="47">
        <v>2.4</v>
      </c>
      <c r="F33" s="47">
        <v>8.6999999999999993</v>
      </c>
      <c r="G33" s="47">
        <v>0.9</v>
      </c>
      <c r="H33" s="47">
        <v>64.5</v>
      </c>
      <c r="I33" s="47">
        <v>58.7</v>
      </c>
      <c r="J33" s="47">
        <v>14.6</v>
      </c>
      <c r="K33" s="47">
        <v>9.6999999999999993</v>
      </c>
      <c r="L33" s="47">
        <v>2.1</v>
      </c>
      <c r="M33" s="47">
        <v>0</v>
      </c>
      <c r="N33" s="48">
        <v>0.8</v>
      </c>
    </row>
    <row r="34" spans="1:17" s="10" customFormat="1" ht="23.65">
      <c r="A34" s="26" t="s">
        <v>2148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  <row r="35" spans="1:17" s="10" customFormat="1">
      <c r="A35" s="29" t="s">
        <v>1732</v>
      </c>
      <c r="B35" s="47">
        <v>100</v>
      </c>
      <c r="C35" s="47">
        <v>6.6</v>
      </c>
      <c r="D35" s="47">
        <v>8.3000000000000007</v>
      </c>
      <c r="E35" s="47">
        <v>3</v>
      </c>
      <c r="F35" s="47">
        <v>8.8000000000000007</v>
      </c>
      <c r="G35" s="47">
        <v>0.7</v>
      </c>
      <c r="H35" s="47">
        <v>51</v>
      </c>
      <c r="I35" s="47">
        <v>45</v>
      </c>
      <c r="J35" s="47">
        <v>10.5</v>
      </c>
      <c r="K35" s="47">
        <v>5.9</v>
      </c>
      <c r="L35" s="47">
        <v>14.1</v>
      </c>
      <c r="M35" s="47">
        <v>0.6</v>
      </c>
      <c r="N35" s="48">
        <v>1</v>
      </c>
    </row>
    <row r="36" spans="1:17" s="10" customFormat="1">
      <c r="A36" s="26" t="s">
        <v>1733</v>
      </c>
      <c r="B36" s="47"/>
      <c r="C36" s="45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8"/>
    </row>
    <row r="37" spans="1:17" s="10" customFormat="1" ht="13.15">
      <c r="A37" s="186" t="s">
        <v>318</v>
      </c>
      <c r="B37" s="45">
        <v>100</v>
      </c>
      <c r="C37" s="45">
        <v>5.4</v>
      </c>
      <c r="D37" s="45">
        <v>5.3</v>
      </c>
      <c r="E37" s="45">
        <v>1.9</v>
      </c>
      <c r="F37" s="45">
        <v>21.9</v>
      </c>
      <c r="G37" s="45">
        <v>0.6</v>
      </c>
      <c r="H37" s="45">
        <v>51.8</v>
      </c>
      <c r="I37" s="45">
        <v>37.6</v>
      </c>
      <c r="J37" s="45">
        <v>9.3000000000000007</v>
      </c>
      <c r="K37" s="45">
        <v>6</v>
      </c>
      <c r="L37" s="45">
        <v>5.7</v>
      </c>
      <c r="M37" s="45">
        <v>0</v>
      </c>
      <c r="N37" s="46">
        <v>0.8</v>
      </c>
    </row>
    <row r="38" spans="1:17" s="10" customFormat="1" ht="13.15">
      <c r="A38" s="520" t="s">
        <v>319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7" s="10" customFormat="1" ht="24" customHeight="1">
      <c r="A39" s="61" t="s">
        <v>2245</v>
      </c>
      <c r="B39" s="5"/>
      <c r="C39" s="5"/>
      <c r="D39" s="5"/>
      <c r="E39" s="5"/>
      <c r="F39" s="5"/>
      <c r="G39" s="535"/>
      <c r="H39" s="5"/>
      <c r="I39" s="5"/>
      <c r="J39" s="5"/>
      <c r="K39" s="5"/>
      <c r="L39" s="5"/>
      <c r="M39" s="5"/>
      <c r="N39" s="5"/>
    </row>
    <row r="40" spans="1:17" s="10" customFormat="1">
      <c r="A40" s="295" t="s">
        <v>2246</v>
      </c>
      <c r="B40" s="5"/>
      <c r="C40" s="5"/>
      <c r="D40" s="5"/>
      <c r="E40" s="5"/>
      <c r="F40" s="5"/>
      <c r="G40" s="535"/>
      <c r="H40" s="5"/>
      <c r="I40" s="5"/>
      <c r="J40" s="5"/>
      <c r="K40" s="5"/>
      <c r="L40" s="5"/>
      <c r="M40" s="5"/>
      <c r="N40" s="5"/>
    </row>
    <row r="41" spans="1:17">
      <c r="P41" s="540"/>
      <c r="Q41" s="540"/>
    </row>
    <row r="42" spans="1:17">
      <c r="P42" s="540"/>
      <c r="Q42" s="540"/>
    </row>
    <row r="43" spans="1:17">
      <c r="P43" s="540"/>
      <c r="Q43" s="540"/>
    </row>
    <row r="44" spans="1:17">
      <c r="P44" s="540"/>
      <c r="Q44" s="540"/>
    </row>
    <row r="45" spans="1:17">
      <c r="P45" s="540"/>
      <c r="Q45" s="540"/>
    </row>
    <row r="46" spans="1:17">
      <c r="P46" s="540"/>
      <c r="Q46" s="540"/>
    </row>
    <row r="47" spans="1:17">
      <c r="P47" s="540"/>
      <c r="Q47" s="540"/>
    </row>
    <row r="48" spans="1:17">
      <c r="P48" s="540"/>
      <c r="Q48" s="540"/>
    </row>
    <row r="49" spans="16:17">
      <c r="P49" s="540"/>
      <c r="Q49" s="540"/>
    </row>
    <row r="50" spans="16:17">
      <c r="P50" s="540"/>
      <c r="Q50" s="540"/>
    </row>
    <row r="51" spans="16:17">
      <c r="P51" s="540"/>
      <c r="Q51" s="540"/>
    </row>
    <row r="52" spans="16:17">
      <c r="P52" s="540"/>
      <c r="Q52" s="540"/>
    </row>
    <row r="53" spans="16:17">
      <c r="P53" s="540"/>
      <c r="Q53" s="540"/>
    </row>
    <row r="54" spans="16:17">
      <c r="P54" s="540"/>
      <c r="Q54" s="540"/>
    </row>
    <row r="55" spans="16:17">
      <c r="P55" s="540"/>
      <c r="Q55" s="540"/>
    </row>
    <row r="56" spans="16:17">
      <c r="P56" s="540"/>
      <c r="Q56" s="540"/>
    </row>
    <row r="57" spans="16:17">
      <c r="P57" s="540"/>
      <c r="Q57" s="540"/>
    </row>
    <row r="58" spans="16:17">
      <c r="P58" s="540"/>
      <c r="Q58" s="540"/>
    </row>
  </sheetData>
  <mergeCells count="19">
    <mergeCell ref="A9:N9"/>
    <mergeCell ref="A24:N24"/>
    <mergeCell ref="H6:I6"/>
    <mergeCell ref="J6:K6"/>
    <mergeCell ref="L6:N6"/>
    <mergeCell ref="D7:D8"/>
    <mergeCell ref="E7:E8"/>
    <mergeCell ref="H7:H8"/>
    <mergeCell ref="I7:I8"/>
    <mergeCell ref="J7:J8"/>
    <mergeCell ref="K7:K8"/>
    <mergeCell ref="L7:L8"/>
    <mergeCell ref="A6:A8"/>
    <mergeCell ref="B6:B8"/>
    <mergeCell ref="C6:C8"/>
    <mergeCell ref="D6:E6"/>
    <mergeCell ref="F6:F8"/>
    <mergeCell ref="G6:G8"/>
    <mergeCell ref="M7:N7"/>
  </mergeCells>
  <hyperlinks>
    <hyperlink ref="A1" location="'SPIS TABLIC'!A1" display="'SPIS TABLIC'!A1" xr:uid="{00000000-0004-0000-2F00-000000000000}"/>
    <hyperlink ref="A2" location="'SPIS TABLIC'!A1" display="Return to list of tables" xr:uid="{00000000-0004-0000-2F00-000001000000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2"/>
  <sheetViews>
    <sheetView zoomScaleNormal="100" workbookViewId="0">
      <selection activeCell="B1" sqref="B1"/>
    </sheetView>
  </sheetViews>
  <sheetFormatPr defaultColWidth="9" defaultRowHeight="14.25"/>
  <cols>
    <col min="1" max="1" width="35.625" style="5" customWidth="1"/>
    <col min="2" max="5" width="14.25" style="5" customWidth="1"/>
    <col min="6" max="6" width="9" style="5" bestFit="1" customWidth="1"/>
    <col min="7" max="16384" width="9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s="535" customFormat="1" ht="14.1" customHeight="1">
      <c r="A4" s="153" t="s">
        <v>2233</v>
      </c>
      <c r="B4" s="61"/>
      <c r="C4" s="61"/>
      <c r="D4" s="61"/>
      <c r="E4" s="61"/>
    </row>
    <row r="5" spans="1:5" ht="14.1" customHeight="1">
      <c r="A5" s="37" t="s">
        <v>1756</v>
      </c>
      <c r="B5" s="61"/>
      <c r="C5" s="61"/>
      <c r="D5" s="61"/>
      <c r="E5" s="61"/>
    </row>
    <row r="6" spans="1:5" s="10" customFormat="1" ht="24.95" customHeight="1">
      <c r="A6" s="844" t="s">
        <v>498</v>
      </c>
      <c r="B6" s="768" t="s">
        <v>1757</v>
      </c>
      <c r="C6" s="768"/>
      <c r="D6" s="768" t="s">
        <v>1758</v>
      </c>
      <c r="E6" s="769"/>
    </row>
    <row r="7" spans="1:5" s="10" customFormat="1" ht="24.95" customHeight="1">
      <c r="A7" s="844"/>
      <c r="B7" s="768"/>
      <c r="C7" s="768"/>
      <c r="D7" s="768"/>
      <c r="E7" s="769"/>
    </row>
    <row r="8" spans="1:5" s="10" customFormat="1" ht="30" customHeight="1">
      <c r="A8" s="844"/>
      <c r="B8" s="768" t="s">
        <v>751</v>
      </c>
      <c r="C8" s="768" t="s">
        <v>1759</v>
      </c>
      <c r="D8" s="768" t="s">
        <v>1537</v>
      </c>
      <c r="E8" s="769" t="s">
        <v>1760</v>
      </c>
    </row>
    <row r="9" spans="1:5" s="10" customFormat="1" ht="30" customHeight="1">
      <c r="A9" s="844" t="s">
        <v>1761</v>
      </c>
      <c r="B9" s="768"/>
      <c r="C9" s="768"/>
      <c r="D9" s="768"/>
      <c r="E9" s="769"/>
    </row>
    <row r="10" spans="1:5" s="10" customFormat="1" ht="30" customHeight="1">
      <c r="A10" s="844"/>
      <c r="B10" s="768"/>
      <c r="C10" s="768"/>
      <c r="D10" s="768"/>
      <c r="E10" s="769"/>
    </row>
    <row r="11" spans="1:5" s="10" customFormat="1" ht="14.1" customHeight="1">
      <c r="A11" s="900" t="s">
        <v>1762</v>
      </c>
      <c r="B11" s="900"/>
      <c r="C11" s="900"/>
      <c r="D11" s="900"/>
      <c r="E11" s="900"/>
    </row>
    <row r="12" spans="1:5" s="10" customFormat="1" ht="14.1" customHeight="1">
      <c r="A12" s="21" t="s">
        <v>79</v>
      </c>
      <c r="B12" s="45">
        <v>2929586.5</v>
      </c>
      <c r="C12" s="45">
        <v>1270191.5</v>
      </c>
      <c r="D12" s="45">
        <v>374199.3</v>
      </c>
      <c r="E12" s="46">
        <v>113235.6</v>
      </c>
    </row>
    <row r="13" spans="1:5" s="10" customFormat="1" ht="14.1" customHeight="1">
      <c r="A13" s="17" t="s">
        <v>81</v>
      </c>
      <c r="B13" s="45"/>
      <c r="C13" s="45"/>
      <c r="D13" s="45"/>
      <c r="E13" s="46"/>
    </row>
    <row r="14" spans="1:5" s="10" customFormat="1" ht="14.1" customHeight="1">
      <c r="A14" s="21" t="s">
        <v>1730</v>
      </c>
      <c r="B14" s="45">
        <v>2744434.5</v>
      </c>
      <c r="C14" s="45">
        <v>1194783.3</v>
      </c>
      <c r="D14" s="45">
        <v>359825.7</v>
      </c>
      <c r="E14" s="46">
        <v>111813.1</v>
      </c>
    </row>
    <row r="15" spans="1:5" s="10" customFormat="1" ht="14.1" customHeight="1">
      <c r="A15" s="518" t="s">
        <v>300</v>
      </c>
      <c r="B15" s="45"/>
      <c r="C15" s="45"/>
      <c r="D15" s="45"/>
      <c r="E15" s="46"/>
    </row>
    <row r="16" spans="1:5" s="10" customFormat="1" ht="23.65">
      <c r="A16" s="29" t="s">
        <v>84</v>
      </c>
      <c r="B16" s="47">
        <v>2073375.6</v>
      </c>
      <c r="C16" s="47">
        <v>951040.8</v>
      </c>
      <c r="D16" s="47">
        <v>285968.7</v>
      </c>
      <c r="E16" s="48">
        <v>101388.8</v>
      </c>
    </row>
    <row r="17" spans="1:5" s="10" customFormat="1" ht="23.65">
      <c r="A17" s="26" t="s">
        <v>2145</v>
      </c>
      <c r="B17" s="47"/>
      <c r="C17" s="47"/>
      <c r="D17" s="47"/>
      <c r="E17" s="48"/>
    </row>
    <row r="18" spans="1:5" s="10" customFormat="1" ht="25.5" customHeight="1">
      <c r="A18" s="29" t="s">
        <v>1731</v>
      </c>
      <c r="B18" s="439">
        <v>452630.1</v>
      </c>
      <c r="C18" s="47">
        <v>126644.3</v>
      </c>
      <c r="D18" s="47">
        <v>30749.200000000001</v>
      </c>
      <c r="E18" s="48">
        <v>5740.3</v>
      </c>
    </row>
    <row r="19" spans="1:5" s="10" customFormat="1" ht="23.65">
      <c r="A19" s="26" t="s">
        <v>2155</v>
      </c>
      <c r="B19" s="47"/>
      <c r="C19" s="47"/>
      <c r="D19" s="47"/>
      <c r="E19" s="48"/>
    </row>
    <row r="20" spans="1:5" s="10" customFormat="1" ht="23.65">
      <c r="A20" s="29" t="s">
        <v>88</v>
      </c>
      <c r="B20" s="47">
        <v>73436.800000000003</v>
      </c>
      <c r="C20" s="47">
        <v>38817.5</v>
      </c>
      <c r="D20" s="47">
        <v>6389.9</v>
      </c>
      <c r="E20" s="48">
        <v>2591.6</v>
      </c>
    </row>
    <row r="21" spans="1:5" s="10" customFormat="1" ht="23.65">
      <c r="A21" s="26" t="s">
        <v>2148</v>
      </c>
      <c r="B21" s="47"/>
      <c r="C21" s="47"/>
      <c r="D21" s="47"/>
      <c r="E21" s="48"/>
    </row>
    <row r="22" spans="1:5" s="10" customFormat="1">
      <c r="A22" s="29" t="s">
        <v>1732</v>
      </c>
      <c r="B22" s="47">
        <v>144992</v>
      </c>
      <c r="C22" s="47">
        <v>78280.7</v>
      </c>
      <c r="D22" s="47">
        <v>36717.9</v>
      </c>
      <c r="E22" s="48">
        <v>2092.4</v>
      </c>
    </row>
    <row r="23" spans="1:5" s="10" customFormat="1">
      <c r="A23" s="26" t="s">
        <v>1733</v>
      </c>
      <c r="B23" s="47"/>
      <c r="C23" s="47"/>
      <c r="D23" s="47"/>
      <c r="E23" s="48"/>
    </row>
    <row r="24" spans="1:5" s="10" customFormat="1" ht="13.15">
      <c r="A24" s="186" t="s">
        <v>318</v>
      </c>
      <c r="B24" s="45">
        <v>185152</v>
      </c>
      <c r="C24" s="45">
        <v>75408.2</v>
      </c>
      <c r="D24" s="45">
        <v>14373.6</v>
      </c>
      <c r="E24" s="46">
        <v>1422.5</v>
      </c>
    </row>
    <row r="25" spans="1:5" s="10" customFormat="1" ht="13.15">
      <c r="A25" s="520" t="s">
        <v>319</v>
      </c>
      <c r="B25" s="47"/>
      <c r="C25" s="47"/>
      <c r="D25" s="47"/>
      <c r="E25" s="48"/>
    </row>
    <row r="26" spans="1:5" s="10" customFormat="1" ht="13.15">
      <c r="A26" s="856" t="s">
        <v>1763</v>
      </c>
      <c r="B26" s="856"/>
      <c r="C26" s="856"/>
      <c r="D26" s="856"/>
      <c r="E26" s="856"/>
    </row>
    <row r="27" spans="1:5" s="10" customFormat="1" ht="13.15">
      <c r="A27" s="21" t="s">
        <v>79</v>
      </c>
      <c r="B27" s="45">
        <v>100</v>
      </c>
      <c r="C27" s="45">
        <v>100</v>
      </c>
      <c r="D27" s="45">
        <v>100</v>
      </c>
      <c r="E27" s="46">
        <v>100</v>
      </c>
    </row>
    <row r="28" spans="1:5" s="10" customFormat="1" ht="13.15">
      <c r="A28" s="17" t="s">
        <v>81</v>
      </c>
      <c r="B28" s="439"/>
      <c r="C28" s="439"/>
      <c r="D28" s="439"/>
      <c r="E28" s="541"/>
    </row>
    <row r="29" spans="1:5" s="10" customFormat="1" ht="13.15">
      <c r="A29" s="21" t="s">
        <v>1730</v>
      </c>
      <c r="B29" s="500">
        <v>93.7</v>
      </c>
      <c r="C29" s="500">
        <v>94.1</v>
      </c>
      <c r="D29" s="500">
        <v>96.2</v>
      </c>
      <c r="E29" s="514">
        <v>98.7</v>
      </c>
    </row>
    <row r="30" spans="1:5" s="10" customFormat="1" ht="13.15">
      <c r="A30" s="518" t="s">
        <v>300</v>
      </c>
      <c r="B30" s="500"/>
      <c r="C30" s="500"/>
      <c r="D30" s="500"/>
      <c r="E30" s="514"/>
    </row>
    <row r="31" spans="1:5" s="10" customFormat="1" ht="23.65">
      <c r="A31" s="29" t="s">
        <v>84</v>
      </c>
      <c r="B31" s="500">
        <v>70.8</v>
      </c>
      <c r="C31" s="500">
        <v>74.900000000000006</v>
      </c>
      <c r="D31" s="500">
        <v>76.400000000000006</v>
      </c>
      <c r="E31" s="514">
        <v>89.5</v>
      </c>
    </row>
    <row r="32" spans="1:5" s="10" customFormat="1" ht="23.65">
      <c r="A32" s="26" t="s">
        <v>2145</v>
      </c>
      <c r="B32" s="500"/>
      <c r="C32" s="500"/>
      <c r="D32" s="500"/>
      <c r="E32" s="514"/>
    </row>
    <row r="33" spans="1:5" s="10" customFormat="1" ht="25.5" customHeight="1">
      <c r="A33" s="29" t="s">
        <v>1731</v>
      </c>
      <c r="B33" s="500">
        <v>15.5</v>
      </c>
      <c r="C33" s="500">
        <v>10</v>
      </c>
      <c r="D33" s="500">
        <v>8.1999999999999993</v>
      </c>
      <c r="E33" s="514">
        <v>5.0999999999999996</v>
      </c>
    </row>
    <row r="34" spans="1:5" s="10" customFormat="1" ht="23.65">
      <c r="A34" s="26" t="s">
        <v>2155</v>
      </c>
      <c r="B34" s="500"/>
      <c r="C34" s="500"/>
      <c r="D34" s="500"/>
      <c r="E34" s="514"/>
    </row>
    <row r="35" spans="1:5" s="10" customFormat="1" ht="23.65">
      <c r="A35" s="29" t="s">
        <v>88</v>
      </c>
      <c r="B35" s="500">
        <v>2.5</v>
      </c>
      <c r="C35" s="500">
        <v>3.1</v>
      </c>
      <c r="D35" s="500">
        <v>1.7</v>
      </c>
      <c r="E35" s="514">
        <v>2.2999999999999998</v>
      </c>
    </row>
    <row r="36" spans="1:5" s="10" customFormat="1" ht="23.65">
      <c r="A36" s="26" t="s">
        <v>2148</v>
      </c>
      <c r="B36" s="500"/>
      <c r="C36" s="500"/>
      <c r="D36" s="500"/>
      <c r="E36" s="514"/>
    </row>
    <row r="37" spans="1:5" s="10" customFormat="1">
      <c r="A37" s="29" t="s">
        <v>1732</v>
      </c>
      <c r="B37" s="500">
        <v>4.9000000000000004</v>
      </c>
      <c r="C37" s="500">
        <v>6.2</v>
      </c>
      <c r="D37" s="500">
        <v>9.8000000000000007</v>
      </c>
      <c r="E37" s="514">
        <v>1.8</v>
      </c>
    </row>
    <row r="38" spans="1:5" s="10" customFormat="1">
      <c r="A38" s="26" t="s">
        <v>1733</v>
      </c>
      <c r="B38" s="500"/>
      <c r="C38" s="500"/>
      <c r="D38" s="500"/>
      <c r="E38" s="514"/>
    </row>
    <row r="39" spans="1:5" s="10" customFormat="1" ht="13.15">
      <c r="A39" s="186" t="s">
        <v>318</v>
      </c>
      <c r="B39" s="525">
        <v>6.3</v>
      </c>
      <c r="C39" s="525">
        <v>5.9</v>
      </c>
      <c r="D39" s="525">
        <v>3.8</v>
      </c>
      <c r="E39" s="524">
        <v>1.3</v>
      </c>
    </row>
    <row r="40" spans="1:5" s="10" customFormat="1" ht="13.15">
      <c r="A40" s="520" t="s">
        <v>319</v>
      </c>
      <c r="B40" s="500"/>
      <c r="C40" s="500"/>
      <c r="D40" s="500"/>
      <c r="E40" s="514"/>
    </row>
    <row r="41" spans="1:5" s="10" customFormat="1" ht="24" customHeight="1">
      <c r="A41" s="61" t="s">
        <v>2245</v>
      </c>
      <c r="B41" s="5"/>
      <c r="C41" s="5"/>
      <c r="D41" s="5"/>
      <c r="E41" s="5"/>
    </row>
    <row r="42" spans="1:5" s="10" customFormat="1">
      <c r="A42" s="295" t="s">
        <v>2246</v>
      </c>
      <c r="B42" s="5"/>
      <c r="C42" s="5"/>
      <c r="D42" s="5"/>
      <c r="E42" s="5"/>
    </row>
  </sheetData>
  <mergeCells count="9">
    <mergeCell ref="A11:E11"/>
    <mergeCell ref="A26:E26"/>
    <mergeCell ref="A6:A10"/>
    <mergeCell ref="B6:C7"/>
    <mergeCell ref="D6:E7"/>
    <mergeCell ref="B8:B10"/>
    <mergeCell ref="C8:C10"/>
    <mergeCell ref="D8:D10"/>
    <mergeCell ref="E8:E10"/>
  </mergeCells>
  <hyperlinks>
    <hyperlink ref="A1" location="'SPIS TABLIC'!A1" display="'SPIS TABLIC'!A1" xr:uid="{00000000-0004-0000-3000-000000000000}"/>
    <hyperlink ref="A2" location="'SPIS TABLIC'!A1" display="Return to list of tables" xr:uid="{00000000-0004-0000-3000-000001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9AA6"/>
  </sheetPr>
  <dimension ref="A1:K351"/>
  <sheetViews>
    <sheetView zoomScaleNormal="100" workbookViewId="0">
      <selection activeCell="C14" sqref="C14:C15"/>
    </sheetView>
  </sheetViews>
  <sheetFormatPr defaultColWidth="9" defaultRowHeight="14.25"/>
  <cols>
    <col min="1" max="1" width="62" style="5" customWidth="1"/>
    <col min="2" max="2" width="4.125" style="49" customWidth="1"/>
    <col min="3" max="11" width="13.375" style="5" customWidth="1"/>
    <col min="12" max="16384" width="9" style="5"/>
  </cols>
  <sheetData>
    <row r="1" spans="1:11" ht="14.1" customHeight="1">
      <c r="A1" s="3" t="s">
        <v>70</v>
      </c>
    </row>
    <row r="2" spans="1:11" ht="14.1" customHeight="1">
      <c r="A2" s="3" t="s">
        <v>71</v>
      </c>
    </row>
    <row r="3" spans="1:11" ht="14.1" customHeight="1"/>
    <row r="4" spans="1:11" ht="14.1" customHeight="1">
      <c r="A4" s="8" t="s">
        <v>2120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4.1" customHeight="1">
      <c r="A5" s="676" t="s">
        <v>1862</v>
      </c>
      <c r="B5" s="8"/>
      <c r="C5" s="8"/>
      <c r="D5" s="8"/>
      <c r="E5" s="8"/>
      <c r="F5" s="8"/>
      <c r="G5" s="8"/>
      <c r="H5" s="8"/>
      <c r="I5" s="8"/>
      <c r="J5" s="1"/>
      <c r="K5" s="1"/>
    </row>
    <row r="6" spans="1:11" ht="15" customHeight="1">
      <c r="A6" s="770" t="s">
        <v>97</v>
      </c>
      <c r="B6" s="771"/>
      <c r="C6" s="768" t="s">
        <v>73</v>
      </c>
      <c r="D6" s="768" t="s">
        <v>74</v>
      </c>
      <c r="E6" s="768" t="s">
        <v>98</v>
      </c>
      <c r="F6" s="768"/>
      <c r="G6" s="768"/>
      <c r="H6" s="768"/>
      <c r="I6" s="768"/>
      <c r="J6" s="768"/>
      <c r="K6" s="769"/>
    </row>
    <row r="7" spans="1:11">
      <c r="A7" s="770"/>
      <c r="B7" s="771"/>
      <c r="C7" s="768"/>
      <c r="D7" s="768"/>
      <c r="E7" s="768"/>
      <c r="F7" s="768"/>
      <c r="G7" s="768"/>
      <c r="H7" s="768"/>
      <c r="I7" s="768"/>
      <c r="J7" s="768"/>
      <c r="K7" s="769"/>
    </row>
    <row r="8" spans="1:11" ht="27" customHeight="1">
      <c r="A8" s="770"/>
      <c r="B8" s="771"/>
      <c r="C8" s="768"/>
      <c r="D8" s="768"/>
      <c r="E8" s="768" t="s">
        <v>99</v>
      </c>
      <c r="F8" s="768"/>
      <c r="G8" s="768"/>
      <c r="H8" s="768"/>
      <c r="I8" s="768" t="s">
        <v>100</v>
      </c>
      <c r="J8" s="768"/>
      <c r="K8" s="769"/>
    </row>
    <row r="9" spans="1:11" ht="15" customHeight="1">
      <c r="A9" s="770"/>
      <c r="B9" s="771"/>
      <c r="C9" s="768"/>
      <c r="D9" s="768"/>
      <c r="E9" s="768" t="s">
        <v>75</v>
      </c>
      <c r="F9" s="768"/>
      <c r="G9" s="768" t="s">
        <v>76</v>
      </c>
      <c r="H9" s="768"/>
      <c r="I9" s="768" t="s">
        <v>77</v>
      </c>
      <c r="J9" s="768" t="s">
        <v>101</v>
      </c>
      <c r="K9" s="769" t="s">
        <v>102</v>
      </c>
    </row>
    <row r="10" spans="1:11">
      <c r="A10" s="770"/>
      <c r="B10" s="771"/>
      <c r="C10" s="768"/>
      <c r="D10" s="768"/>
      <c r="E10" s="768"/>
      <c r="F10" s="768"/>
      <c r="G10" s="768"/>
      <c r="H10" s="768"/>
      <c r="I10" s="768"/>
      <c r="J10" s="768"/>
      <c r="K10" s="769"/>
    </row>
    <row r="11" spans="1:11" ht="15" customHeight="1">
      <c r="A11" s="770"/>
      <c r="B11" s="771"/>
      <c r="C11" s="768"/>
      <c r="D11" s="768"/>
      <c r="E11" s="768" t="s">
        <v>77</v>
      </c>
      <c r="F11" s="768" t="s">
        <v>78</v>
      </c>
      <c r="G11" s="768" t="s">
        <v>77</v>
      </c>
      <c r="H11" s="768" t="s">
        <v>78</v>
      </c>
      <c r="I11" s="768"/>
      <c r="J11" s="768"/>
      <c r="K11" s="769"/>
    </row>
    <row r="12" spans="1:11" ht="19.5" customHeight="1">
      <c r="A12" s="770"/>
      <c r="B12" s="771"/>
      <c r="C12" s="768"/>
      <c r="D12" s="768"/>
      <c r="E12" s="768"/>
      <c r="F12" s="768"/>
      <c r="G12" s="768"/>
      <c r="H12" s="768"/>
      <c r="I12" s="768"/>
      <c r="J12" s="768"/>
      <c r="K12" s="769"/>
    </row>
    <row r="13" spans="1:11" ht="14.1" customHeight="1">
      <c r="A13" s="21" t="s">
        <v>79</v>
      </c>
      <c r="B13" s="38" t="s">
        <v>80</v>
      </c>
      <c r="C13" s="50">
        <v>1203998</v>
      </c>
      <c r="D13" s="50">
        <v>694033</v>
      </c>
      <c r="E13" s="50">
        <v>790688</v>
      </c>
      <c r="F13" s="50">
        <v>458196</v>
      </c>
      <c r="G13" s="50">
        <v>413310</v>
      </c>
      <c r="H13" s="50">
        <v>235837</v>
      </c>
      <c r="I13" s="50">
        <v>325628</v>
      </c>
      <c r="J13" s="50">
        <v>223401</v>
      </c>
      <c r="K13" s="51">
        <v>102227</v>
      </c>
    </row>
    <row r="14" spans="1:11" ht="14.1" customHeight="1">
      <c r="A14" s="17" t="s">
        <v>81</v>
      </c>
      <c r="B14" s="38" t="s">
        <v>82</v>
      </c>
      <c r="C14" s="52">
        <v>862342</v>
      </c>
      <c r="D14" s="52">
        <v>490137</v>
      </c>
      <c r="E14" s="52">
        <v>684313</v>
      </c>
      <c r="F14" s="52">
        <v>396197</v>
      </c>
      <c r="G14" s="52">
        <v>178029</v>
      </c>
      <c r="H14" s="52">
        <v>93940</v>
      </c>
      <c r="I14" s="52">
        <v>224444</v>
      </c>
      <c r="J14" s="52">
        <v>186296</v>
      </c>
      <c r="K14" s="53">
        <v>38148</v>
      </c>
    </row>
    <row r="15" spans="1:11" ht="14.1" customHeight="1">
      <c r="A15" s="21"/>
      <c r="B15" s="38" t="s">
        <v>83</v>
      </c>
      <c r="C15" s="52">
        <v>341656</v>
      </c>
      <c r="D15" s="52">
        <v>203896</v>
      </c>
      <c r="E15" s="52">
        <v>106375</v>
      </c>
      <c r="F15" s="52">
        <v>61999</v>
      </c>
      <c r="G15" s="52">
        <v>235281</v>
      </c>
      <c r="H15" s="52">
        <v>141897</v>
      </c>
      <c r="I15" s="52">
        <v>101184</v>
      </c>
      <c r="J15" s="52">
        <v>37105</v>
      </c>
      <c r="K15" s="53">
        <v>64079</v>
      </c>
    </row>
    <row r="16" spans="1:11" ht="14.1" customHeight="1">
      <c r="A16" s="54" t="s">
        <v>103</v>
      </c>
      <c r="B16" s="38" t="s">
        <v>80</v>
      </c>
      <c r="C16" s="52">
        <v>79512</v>
      </c>
      <c r="D16" s="52">
        <v>65450</v>
      </c>
      <c r="E16" s="52">
        <v>42182</v>
      </c>
      <c r="F16" s="52">
        <v>33126</v>
      </c>
      <c r="G16" s="52">
        <v>37330</v>
      </c>
      <c r="H16" s="52">
        <v>32324</v>
      </c>
      <c r="I16" s="52">
        <v>16765</v>
      </c>
      <c r="J16" s="52">
        <v>10523</v>
      </c>
      <c r="K16" s="53">
        <v>6242</v>
      </c>
    </row>
    <row r="17" spans="1:11" ht="14.1" customHeight="1">
      <c r="A17" s="55" t="s">
        <v>104</v>
      </c>
      <c r="B17" s="38" t="s">
        <v>82</v>
      </c>
      <c r="C17" s="52">
        <v>49844</v>
      </c>
      <c r="D17" s="52">
        <v>40370</v>
      </c>
      <c r="E17" s="52">
        <v>36715</v>
      </c>
      <c r="F17" s="52">
        <v>28739</v>
      </c>
      <c r="G17" s="52">
        <v>13129</v>
      </c>
      <c r="H17" s="52">
        <v>11631</v>
      </c>
      <c r="I17" s="52">
        <v>10969</v>
      </c>
      <c r="J17" s="52">
        <v>8962</v>
      </c>
      <c r="K17" s="53">
        <v>2007</v>
      </c>
    </row>
    <row r="18" spans="1:11" ht="14.1" customHeight="1">
      <c r="A18" s="56"/>
      <c r="B18" s="38" t="s">
        <v>83</v>
      </c>
      <c r="C18" s="52">
        <v>29668</v>
      </c>
      <c r="D18" s="52">
        <v>25080</v>
      </c>
      <c r="E18" s="52">
        <v>5467</v>
      </c>
      <c r="F18" s="52">
        <v>4387</v>
      </c>
      <c r="G18" s="52">
        <v>24201</v>
      </c>
      <c r="H18" s="52">
        <v>20693</v>
      </c>
      <c r="I18" s="52">
        <v>5796</v>
      </c>
      <c r="J18" s="52">
        <v>1561</v>
      </c>
      <c r="K18" s="53">
        <v>4235</v>
      </c>
    </row>
    <row r="19" spans="1:11" ht="14.1" customHeight="1">
      <c r="A19" s="56" t="s">
        <v>105</v>
      </c>
      <c r="B19" s="57" t="s">
        <v>80</v>
      </c>
      <c r="C19" s="58">
        <v>76780</v>
      </c>
      <c r="D19" s="58">
        <v>62986</v>
      </c>
      <c r="E19" s="58">
        <v>41607</v>
      </c>
      <c r="F19" s="58">
        <v>32601</v>
      </c>
      <c r="G19" s="58">
        <v>35173</v>
      </c>
      <c r="H19" s="58">
        <v>30385</v>
      </c>
      <c r="I19" s="58">
        <v>16288</v>
      </c>
      <c r="J19" s="58">
        <v>10394</v>
      </c>
      <c r="K19" s="59">
        <v>5894</v>
      </c>
    </row>
    <row r="20" spans="1:11" ht="14.1" customHeight="1">
      <c r="A20" s="60" t="s">
        <v>106</v>
      </c>
      <c r="B20" s="57" t="s">
        <v>82</v>
      </c>
      <c r="C20" s="58">
        <v>49253</v>
      </c>
      <c r="D20" s="58">
        <v>39814</v>
      </c>
      <c r="E20" s="58">
        <v>36181</v>
      </c>
      <c r="F20" s="58">
        <v>28237</v>
      </c>
      <c r="G20" s="58">
        <v>13072</v>
      </c>
      <c r="H20" s="58">
        <v>11577</v>
      </c>
      <c r="I20" s="58">
        <v>10869</v>
      </c>
      <c r="J20" s="58">
        <v>8862</v>
      </c>
      <c r="K20" s="59">
        <v>2007</v>
      </c>
    </row>
    <row r="21" spans="1:11" ht="14.1" customHeight="1">
      <c r="A21" s="56"/>
      <c r="B21" s="57" t="s">
        <v>83</v>
      </c>
      <c r="C21" s="58">
        <v>27527</v>
      </c>
      <c r="D21" s="58">
        <v>23172</v>
      </c>
      <c r="E21" s="58">
        <v>5426</v>
      </c>
      <c r="F21" s="58">
        <v>4364</v>
      </c>
      <c r="G21" s="58">
        <v>22101</v>
      </c>
      <c r="H21" s="58">
        <v>18808</v>
      </c>
      <c r="I21" s="58">
        <v>5419</v>
      </c>
      <c r="J21" s="58">
        <v>1532</v>
      </c>
      <c r="K21" s="59">
        <v>3887</v>
      </c>
    </row>
    <row r="22" spans="1:11" ht="14.1" customHeight="1">
      <c r="A22" s="56" t="s">
        <v>107</v>
      </c>
      <c r="B22" s="57" t="s">
        <v>80</v>
      </c>
      <c r="C22" s="58">
        <v>2732</v>
      </c>
      <c r="D22" s="58">
        <v>2464</v>
      </c>
      <c r="E22" s="58">
        <v>575</v>
      </c>
      <c r="F22" s="58">
        <v>525</v>
      </c>
      <c r="G22" s="58">
        <v>2157</v>
      </c>
      <c r="H22" s="58">
        <v>1939</v>
      </c>
      <c r="I22" s="58">
        <v>477</v>
      </c>
      <c r="J22" s="58">
        <v>129</v>
      </c>
      <c r="K22" s="59">
        <v>348</v>
      </c>
    </row>
    <row r="23" spans="1:11" ht="14.1" customHeight="1">
      <c r="A23" s="60" t="s">
        <v>108</v>
      </c>
      <c r="B23" s="57" t="s">
        <v>82</v>
      </c>
      <c r="C23" s="58">
        <v>591</v>
      </c>
      <c r="D23" s="58">
        <v>556</v>
      </c>
      <c r="E23" s="58">
        <v>534</v>
      </c>
      <c r="F23" s="58">
        <v>502</v>
      </c>
      <c r="G23" s="58">
        <v>57</v>
      </c>
      <c r="H23" s="58">
        <v>54</v>
      </c>
      <c r="I23" s="58">
        <v>100</v>
      </c>
      <c r="J23" s="58">
        <v>100</v>
      </c>
      <c r="K23" s="59" t="s">
        <v>92</v>
      </c>
    </row>
    <row r="24" spans="1:11" ht="14.1" customHeight="1">
      <c r="A24" s="56"/>
      <c r="B24" s="57" t="s">
        <v>83</v>
      </c>
      <c r="C24" s="58">
        <v>2141</v>
      </c>
      <c r="D24" s="58">
        <v>1908</v>
      </c>
      <c r="E24" s="58">
        <v>41</v>
      </c>
      <c r="F24" s="58">
        <v>23</v>
      </c>
      <c r="G24" s="58">
        <v>2100</v>
      </c>
      <c r="H24" s="58">
        <v>1885</v>
      </c>
      <c r="I24" s="58">
        <v>377</v>
      </c>
      <c r="J24" s="58">
        <v>29</v>
      </c>
      <c r="K24" s="59">
        <v>348</v>
      </c>
    </row>
    <row r="25" spans="1:11" ht="14.1" customHeight="1">
      <c r="A25" s="54" t="s">
        <v>109</v>
      </c>
      <c r="B25" s="38" t="s">
        <v>80</v>
      </c>
      <c r="C25" s="52">
        <v>118805</v>
      </c>
      <c r="D25" s="52">
        <v>81642</v>
      </c>
      <c r="E25" s="52">
        <v>97156</v>
      </c>
      <c r="F25" s="52">
        <v>66831</v>
      </c>
      <c r="G25" s="52">
        <v>21649</v>
      </c>
      <c r="H25" s="52">
        <v>14811</v>
      </c>
      <c r="I25" s="52">
        <v>37740</v>
      </c>
      <c r="J25" s="52">
        <v>30896</v>
      </c>
      <c r="K25" s="53">
        <v>6844</v>
      </c>
    </row>
    <row r="26" spans="1:11" ht="14.1" customHeight="1">
      <c r="A26" s="55" t="s">
        <v>110</v>
      </c>
      <c r="B26" s="38" t="s">
        <v>82</v>
      </c>
      <c r="C26" s="52">
        <v>91175</v>
      </c>
      <c r="D26" s="52">
        <v>64115</v>
      </c>
      <c r="E26" s="52">
        <v>83124</v>
      </c>
      <c r="F26" s="52">
        <v>58351</v>
      </c>
      <c r="G26" s="52">
        <v>8051</v>
      </c>
      <c r="H26" s="52">
        <v>5764</v>
      </c>
      <c r="I26" s="52">
        <v>27989</v>
      </c>
      <c r="J26" s="52">
        <v>25851</v>
      </c>
      <c r="K26" s="53">
        <v>2138</v>
      </c>
    </row>
    <row r="27" spans="1:11" ht="14.1" customHeight="1">
      <c r="A27" s="61"/>
      <c r="B27" s="38" t="s">
        <v>83</v>
      </c>
      <c r="C27" s="52">
        <v>27630</v>
      </c>
      <c r="D27" s="52">
        <v>17527</v>
      </c>
      <c r="E27" s="52">
        <v>14032</v>
      </c>
      <c r="F27" s="52">
        <v>8480</v>
      </c>
      <c r="G27" s="52">
        <v>13598</v>
      </c>
      <c r="H27" s="52">
        <v>9047</v>
      </c>
      <c r="I27" s="52">
        <v>9751</v>
      </c>
      <c r="J27" s="52">
        <v>5045</v>
      </c>
      <c r="K27" s="53">
        <v>4706</v>
      </c>
    </row>
    <row r="28" spans="1:11" ht="14.1" customHeight="1">
      <c r="A28" s="56" t="s">
        <v>111</v>
      </c>
      <c r="B28" s="57" t="s">
        <v>80</v>
      </c>
      <c r="C28" s="58">
        <v>33496</v>
      </c>
      <c r="D28" s="58">
        <v>22623</v>
      </c>
      <c r="E28" s="58">
        <v>26273</v>
      </c>
      <c r="F28" s="58">
        <v>17998</v>
      </c>
      <c r="G28" s="58">
        <v>7223</v>
      </c>
      <c r="H28" s="58">
        <v>4625</v>
      </c>
      <c r="I28" s="58">
        <v>9672</v>
      </c>
      <c r="J28" s="58">
        <v>7313</v>
      </c>
      <c r="K28" s="59">
        <v>2359</v>
      </c>
    </row>
    <row r="29" spans="1:11" ht="14.1" customHeight="1">
      <c r="A29" s="60" t="s">
        <v>112</v>
      </c>
      <c r="B29" s="57" t="s">
        <v>82</v>
      </c>
      <c r="C29" s="58">
        <v>22991</v>
      </c>
      <c r="D29" s="58">
        <v>15930</v>
      </c>
      <c r="E29" s="58">
        <v>20811</v>
      </c>
      <c r="F29" s="58">
        <v>14468</v>
      </c>
      <c r="G29" s="58">
        <v>2180</v>
      </c>
      <c r="H29" s="58">
        <v>1462</v>
      </c>
      <c r="I29" s="58">
        <v>5646</v>
      </c>
      <c r="J29" s="58">
        <v>5118</v>
      </c>
      <c r="K29" s="59">
        <v>528</v>
      </c>
    </row>
    <row r="30" spans="1:11" ht="14.1" customHeight="1">
      <c r="A30" s="56"/>
      <c r="B30" s="57" t="s">
        <v>83</v>
      </c>
      <c r="C30" s="58">
        <v>10505</v>
      </c>
      <c r="D30" s="58">
        <v>6693</v>
      </c>
      <c r="E30" s="58">
        <v>5462</v>
      </c>
      <c r="F30" s="58">
        <v>3530</v>
      </c>
      <c r="G30" s="58">
        <v>5043</v>
      </c>
      <c r="H30" s="58">
        <v>3163</v>
      </c>
      <c r="I30" s="58">
        <v>4026</v>
      </c>
      <c r="J30" s="58">
        <v>2195</v>
      </c>
      <c r="K30" s="59">
        <v>1831</v>
      </c>
    </row>
    <row r="31" spans="1:11" ht="14.1" customHeight="1">
      <c r="A31" s="56" t="s">
        <v>113</v>
      </c>
      <c r="B31" s="57" t="s">
        <v>80</v>
      </c>
      <c r="C31" s="58">
        <v>20645</v>
      </c>
      <c r="D31" s="58">
        <v>9067</v>
      </c>
      <c r="E31" s="58">
        <v>17397</v>
      </c>
      <c r="F31" s="58">
        <v>7511</v>
      </c>
      <c r="G31" s="58">
        <v>3248</v>
      </c>
      <c r="H31" s="58">
        <v>1556</v>
      </c>
      <c r="I31" s="58">
        <v>6286</v>
      </c>
      <c r="J31" s="58">
        <v>5303</v>
      </c>
      <c r="K31" s="59">
        <v>983</v>
      </c>
    </row>
    <row r="32" spans="1:11" ht="14.1" customHeight="1">
      <c r="A32" s="60" t="s">
        <v>114</v>
      </c>
      <c r="B32" s="57" t="s">
        <v>82</v>
      </c>
      <c r="C32" s="58">
        <v>15947</v>
      </c>
      <c r="D32" s="58">
        <v>7548</v>
      </c>
      <c r="E32" s="58">
        <v>14734</v>
      </c>
      <c r="F32" s="58">
        <v>6921</v>
      </c>
      <c r="G32" s="58">
        <v>1213</v>
      </c>
      <c r="H32" s="58">
        <v>627</v>
      </c>
      <c r="I32" s="58">
        <v>5118</v>
      </c>
      <c r="J32" s="58">
        <v>4740</v>
      </c>
      <c r="K32" s="59">
        <v>378</v>
      </c>
    </row>
    <row r="33" spans="1:11" ht="14.1" customHeight="1">
      <c r="A33" s="56"/>
      <c r="B33" s="57" t="s">
        <v>83</v>
      </c>
      <c r="C33" s="58">
        <v>4698</v>
      </c>
      <c r="D33" s="58">
        <v>1519</v>
      </c>
      <c r="E33" s="58">
        <v>2663</v>
      </c>
      <c r="F33" s="58">
        <v>590</v>
      </c>
      <c r="G33" s="58">
        <v>2035</v>
      </c>
      <c r="H33" s="58">
        <v>929</v>
      </c>
      <c r="I33" s="58">
        <v>1168</v>
      </c>
      <c r="J33" s="58">
        <v>563</v>
      </c>
      <c r="K33" s="59">
        <v>605</v>
      </c>
    </row>
    <row r="34" spans="1:11" ht="14.1" customHeight="1">
      <c r="A34" s="56" t="s">
        <v>115</v>
      </c>
      <c r="B34" s="57" t="s">
        <v>80</v>
      </c>
      <c r="C34" s="58">
        <v>62012</v>
      </c>
      <c r="D34" s="58">
        <v>48079</v>
      </c>
      <c r="E34" s="58">
        <v>51074</v>
      </c>
      <c r="F34" s="58">
        <v>39584</v>
      </c>
      <c r="G34" s="58">
        <v>10938</v>
      </c>
      <c r="H34" s="58">
        <v>8495</v>
      </c>
      <c r="I34" s="58">
        <v>20874</v>
      </c>
      <c r="J34" s="58">
        <v>17491</v>
      </c>
      <c r="K34" s="59">
        <v>3383</v>
      </c>
    </row>
    <row r="35" spans="1:11" ht="14.1" customHeight="1">
      <c r="A35" s="60" t="s">
        <v>116</v>
      </c>
      <c r="B35" s="57" t="s">
        <v>82</v>
      </c>
      <c r="C35" s="58">
        <v>50097</v>
      </c>
      <c r="D35" s="58">
        <v>39093</v>
      </c>
      <c r="E35" s="58">
        <v>45489</v>
      </c>
      <c r="F35" s="58">
        <v>35454</v>
      </c>
      <c r="G35" s="58">
        <v>4608</v>
      </c>
      <c r="H35" s="58">
        <v>3639</v>
      </c>
      <c r="I35" s="58">
        <v>16497</v>
      </c>
      <c r="J35" s="58">
        <v>15315</v>
      </c>
      <c r="K35" s="59">
        <v>1182</v>
      </c>
    </row>
    <row r="36" spans="1:11" ht="14.1" customHeight="1">
      <c r="A36" s="56"/>
      <c r="B36" s="57" t="s">
        <v>83</v>
      </c>
      <c r="C36" s="58">
        <v>11915</v>
      </c>
      <c r="D36" s="58">
        <v>8986</v>
      </c>
      <c r="E36" s="58">
        <v>5585</v>
      </c>
      <c r="F36" s="58">
        <v>4130</v>
      </c>
      <c r="G36" s="58">
        <v>6330</v>
      </c>
      <c r="H36" s="58">
        <v>4856</v>
      </c>
      <c r="I36" s="58">
        <v>4377</v>
      </c>
      <c r="J36" s="58">
        <v>2176</v>
      </c>
      <c r="K36" s="59">
        <v>2201</v>
      </c>
    </row>
    <row r="37" spans="1:11" ht="24">
      <c r="A37" s="56" t="s">
        <v>117</v>
      </c>
      <c r="B37" s="57" t="s">
        <v>80</v>
      </c>
      <c r="C37" s="58">
        <v>2481</v>
      </c>
      <c r="D37" s="58">
        <v>1747</v>
      </c>
      <c r="E37" s="58">
        <v>2241</v>
      </c>
      <c r="F37" s="58">
        <v>1612</v>
      </c>
      <c r="G37" s="24">
        <v>240</v>
      </c>
      <c r="H37" s="24">
        <v>135</v>
      </c>
      <c r="I37" s="58">
        <v>816</v>
      </c>
      <c r="J37" s="58">
        <v>697</v>
      </c>
      <c r="K37" s="25">
        <v>119</v>
      </c>
    </row>
    <row r="38" spans="1:11" ht="30.6" customHeight="1">
      <c r="A38" s="60" t="s">
        <v>118</v>
      </c>
      <c r="B38" s="57" t="s">
        <v>82</v>
      </c>
      <c r="C38" s="58">
        <v>1969</v>
      </c>
      <c r="D38" s="58">
        <v>1418</v>
      </c>
      <c r="E38" s="58">
        <v>1919</v>
      </c>
      <c r="F38" s="58">
        <v>1382</v>
      </c>
      <c r="G38" s="58">
        <v>50</v>
      </c>
      <c r="H38" s="58">
        <v>36</v>
      </c>
      <c r="I38" s="58">
        <v>636</v>
      </c>
      <c r="J38" s="58">
        <v>586</v>
      </c>
      <c r="K38" s="59">
        <v>50</v>
      </c>
    </row>
    <row r="39" spans="1:11">
      <c r="A39" s="56"/>
      <c r="B39" s="57" t="s">
        <v>83</v>
      </c>
      <c r="C39" s="58">
        <v>512</v>
      </c>
      <c r="D39" s="58">
        <v>329</v>
      </c>
      <c r="E39" s="58">
        <v>322</v>
      </c>
      <c r="F39" s="58">
        <v>230</v>
      </c>
      <c r="G39" s="58">
        <v>190</v>
      </c>
      <c r="H39" s="58">
        <v>99</v>
      </c>
      <c r="I39" s="58">
        <v>180</v>
      </c>
      <c r="J39" s="58">
        <v>111</v>
      </c>
      <c r="K39" s="59">
        <v>69</v>
      </c>
    </row>
    <row r="40" spans="1:11" ht="24">
      <c r="A40" s="56" t="s">
        <v>119</v>
      </c>
      <c r="B40" s="57" t="s">
        <v>86</v>
      </c>
      <c r="C40" s="58">
        <v>28</v>
      </c>
      <c r="D40" s="58">
        <v>21</v>
      </c>
      <c r="E40" s="58">
        <v>28</v>
      </c>
      <c r="F40" s="58">
        <v>21</v>
      </c>
      <c r="G40" s="58" t="s">
        <v>92</v>
      </c>
      <c r="H40" s="58" t="s">
        <v>92</v>
      </c>
      <c r="I40" s="58" t="s">
        <v>92</v>
      </c>
      <c r="J40" s="58" t="s">
        <v>92</v>
      </c>
      <c r="K40" s="59" t="s">
        <v>92</v>
      </c>
    </row>
    <row r="41" spans="1:11">
      <c r="A41" s="60" t="s">
        <v>120</v>
      </c>
      <c r="B41" s="57"/>
      <c r="C41" s="58"/>
      <c r="D41" s="58"/>
      <c r="E41" s="58"/>
      <c r="F41" s="58"/>
      <c r="G41" s="58"/>
      <c r="H41" s="58"/>
      <c r="I41" s="58"/>
      <c r="J41" s="58"/>
      <c r="K41" s="59"/>
    </row>
    <row r="42" spans="1:11" ht="24">
      <c r="A42" s="56" t="s">
        <v>121</v>
      </c>
      <c r="B42" s="57" t="s">
        <v>86</v>
      </c>
      <c r="C42" s="58">
        <v>143</v>
      </c>
      <c r="D42" s="58">
        <v>105</v>
      </c>
      <c r="E42" s="58">
        <v>143</v>
      </c>
      <c r="F42" s="58">
        <v>105</v>
      </c>
      <c r="G42" s="58" t="s">
        <v>92</v>
      </c>
      <c r="H42" s="58" t="s">
        <v>92</v>
      </c>
      <c r="I42" s="58">
        <v>92</v>
      </c>
      <c r="J42" s="58">
        <v>92</v>
      </c>
      <c r="K42" s="59" t="s">
        <v>92</v>
      </c>
    </row>
    <row r="43" spans="1:11">
      <c r="A43" s="60" t="s">
        <v>122</v>
      </c>
      <c r="B43" s="57"/>
      <c r="C43" s="58"/>
      <c r="D43" s="58"/>
      <c r="E43" s="58"/>
      <c r="F43" s="58"/>
      <c r="G43" s="58"/>
      <c r="H43" s="58"/>
      <c r="I43" s="58"/>
      <c r="J43" s="58"/>
      <c r="K43" s="59"/>
    </row>
    <row r="44" spans="1:11">
      <c r="A44" s="54" t="s">
        <v>123</v>
      </c>
      <c r="B44" s="38" t="s">
        <v>80</v>
      </c>
      <c r="C44" s="52">
        <v>134895</v>
      </c>
      <c r="D44" s="52">
        <v>90469</v>
      </c>
      <c r="E44" s="52">
        <v>91639</v>
      </c>
      <c r="F44" s="52">
        <v>60761</v>
      </c>
      <c r="G44" s="52">
        <v>43256</v>
      </c>
      <c r="H44" s="52">
        <v>29708</v>
      </c>
      <c r="I44" s="52">
        <v>37809</v>
      </c>
      <c r="J44" s="52">
        <v>26302</v>
      </c>
      <c r="K44" s="53">
        <v>11507</v>
      </c>
    </row>
    <row r="45" spans="1:11">
      <c r="A45" s="55" t="s">
        <v>124</v>
      </c>
      <c r="B45" s="38" t="s">
        <v>82</v>
      </c>
      <c r="C45" s="52">
        <v>93316</v>
      </c>
      <c r="D45" s="52">
        <v>61666</v>
      </c>
      <c r="E45" s="52">
        <v>74416</v>
      </c>
      <c r="F45" s="52">
        <v>48933</v>
      </c>
      <c r="G45" s="52">
        <v>18900</v>
      </c>
      <c r="H45" s="52">
        <v>12733</v>
      </c>
      <c r="I45" s="52">
        <v>24794</v>
      </c>
      <c r="J45" s="52">
        <v>20192</v>
      </c>
      <c r="K45" s="53">
        <v>4602</v>
      </c>
    </row>
    <row r="46" spans="1:11">
      <c r="A46" s="54"/>
      <c r="B46" s="38" t="s">
        <v>83</v>
      </c>
      <c r="C46" s="52">
        <v>41579</v>
      </c>
      <c r="D46" s="52">
        <v>28803</v>
      </c>
      <c r="E46" s="52">
        <v>17223</v>
      </c>
      <c r="F46" s="52">
        <v>11828</v>
      </c>
      <c r="G46" s="52">
        <v>24356</v>
      </c>
      <c r="H46" s="52">
        <v>16975</v>
      </c>
      <c r="I46" s="52">
        <v>13015</v>
      </c>
      <c r="J46" s="52">
        <v>6110</v>
      </c>
      <c r="K46" s="53">
        <v>6905</v>
      </c>
    </row>
    <row r="47" spans="1:11">
      <c r="A47" s="56" t="s">
        <v>125</v>
      </c>
      <c r="B47" s="57" t="s">
        <v>80</v>
      </c>
      <c r="C47" s="58">
        <v>116755</v>
      </c>
      <c r="D47" s="58">
        <v>78466</v>
      </c>
      <c r="E47" s="58">
        <v>78312</v>
      </c>
      <c r="F47" s="58">
        <v>51785</v>
      </c>
      <c r="G47" s="58">
        <v>38443</v>
      </c>
      <c r="H47" s="58">
        <v>26681</v>
      </c>
      <c r="I47" s="58">
        <v>32809</v>
      </c>
      <c r="J47" s="58">
        <v>22570</v>
      </c>
      <c r="K47" s="59">
        <v>10239</v>
      </c>
    </row>
    <row r="48" spans="1:11">
      <c r="A48" s="60" t="s">
        <v>126</v>
      </c>
      <c r="B48" s="57" t="s">
        <v>82</v>
      </c>
      <c r="C48" s="58">
        <v>80244</v>
      </c>
      <c r="D48" s="58">
        <v>52824</v>
      </c>
      <c r="E48" s="58">
        <v>63779</v>
      </c>
      <c r="F48" s="58">
        <v>41776</v>
      </c>
      <c r="G48" s="58">
        <v>16465</v>
      </c>
      <c r="H48" s="58">
        <v>11048</v>
      </c>
      <c r="I48" s="58">
        <v>21376</v>
      </c>
      <c r="J48" s="58">
        <v>17426</v>
      </c>
      <c r="K48" s="59">
        <v>3950</v>
      </c>
    </row>
    <row r="49" spans="1:11">
      <c r="A49" s="56"/>
      <c r="B49" s="57" t="s">
        <v>83</v>
      </c>
      <c r="C49" s="58">
        <v>36511</v>
      </c>
      <c r="D49" s="58">
        <v>25642</v>
      </c>
      <c r="E49" s="58">
        <v>14533</v>
      </c>
      <c r="F49" s="58">
        <v>10009</v>
      </c>
      <c r="G49" s="58">
        <v>21978</v>
      </c>
      <c r="H49" s="58">
        <v>15633</v>
      </c>
      <c r="I49" s="58">
        <v>11433</v>
      </c>
      <c r="J49" s="58">
        <v>5144</v>
      </c>
      <c r="K49" s="59">
        <v>6289</v>
      </c>
    </row>
    <row r="50" spans="1:11">
      <c r="A50" s="56" t="s">
        <v>127</v>
      </c>
      <c r="B50" s="57" t="s">
        <v>80</v>
      </c>
      <c r="C50" s="58">
        <v>15821</v>
      </c>
      <c r="D50" s="58">
        <v>10484</v>
      </c>
      <c r="E50" s="58">
        <v>11501</v>
      </c>
      <c r="F50" s="58">
        <v>7785</v>
      </c>
      <c r="G50" s="58">
        <v>4320</v>
      </c>
      <c r="H50" s="58">
        <v>2699</v>
      </c>
      <c r="I50" s="58">
        <v>4319</v>
      </c>
      <c r="J50" s="58">
        <v>3181</v>
      </c>
      <c r="K50" s="59">
        <v>1138</v>
      </c>
    </row>
    <row r="51" spans="1:11">
      <c r="A51" s="60" t="s">
        <v>128</v>
      </c>
      <c r="B51" s="57" t="s">
        <v>82</v>
      </c>
      <c r="C51" s="58">
        <v>11514</v>
      </c>
      <c r="D51" s="58">
        <v>7826</v>
      </c>
      <c r="E51" s="58">
        <v>9123</v>
      </c>
      <c r="F51" s="58">
        <v>6171</v>
      </c>
      <c r="G51" s="58">
        <v>2391</v>
      </c>
      <c r="H51" s="58">
        <v>1655</v>
      </c>
      <c r="I51" s="58">
        <v>2967</v>
      </c>
      <c r="J51" s="58">
        <v>2315</v>
      </c>
      <c r="K51" s="59">
        <v>652</v>
      </c>
    </row>
    <row r="52" spans="1:11">
      <c r="A52" s="56"/>
      <c r="B52" s="57" t="s">
        <v>83</v>
      </c>
      <c r="C52" s="58">
        <v>4307</v>
      </c>
      <c r="D52" s="58">
        <v>2658</v>
      </c>
      <c r="E52" s="58">
        <v>2378</v>
      </c>
      <c r="F52" s="58">
        <v>1614</v>
      </c>
      <c r="G52" s="58">
        <v>1929</v>
      </c>
      <c r="H52" s="58">
        <v>1044</v>
      </c>
      <c r="I52" s="58">
        <v>1352</v>
      </c>
      <c r="J52" s="58">
        <v>866</v>
      </c>
      <c r="K52" s="59">
        <v>486</v>
      </c>
    </row>
    <row r="53" spans="1:11" ht="24">
      <c r="A53" s="56" t="s">
        <v>129</v>
      </c>
      <c r="B53" s="57" t="s">
        <v>80</v>
      </c>
      <c r="C53" s="58">
        <v>2319</v>
      </c>
      <c r="D53" s="58">
        <v>1519</v>
      </c>
      <c r="E53" s="58">
        <v>1826</v>
      </c>
      <c r="F53" s="58">
        <v>1191</v>
      </c>
      <c r="G53" s="58">
        <v>493</v>
      </c>
      <c r="H53" s="58">
        <v>328</v>
      </c>
      <c r="I53" s="58">
        <v>681</v>
      </c>
      <c r="J53" s="58">
        <v>551</v>
      </c>
      <c r="K53" s="59">
        <v>130</v>
      </c>
    </row>
    <row r="54" spans="1:11" ht="24">
      <c r="A54" s="60" t="s">
        <v>130</v>
      </c>
      <c r="B54" s="57" t="s">
        <v>82</v>
      </c>
      <c r="C54" s="58">
        <v>1558</v>
      </c>
      <c r="D54" s="58">
        <v>1016</v>
      </c>
      <c r="E54" s="58">
        <v>1514</v>
      </c>
      <c r="F54" s="58">
        <v>986</v>
      </c>
      <c r="G54" s="58">
        <v>44</v>
      </c>
      <c r="H54" s="58">
        <v>30</v>
      </c>
      <c r="I54" s="58">
        <v>451</v>
      </c>
      <c r="J54" s="58">
        <v>451</v>
      </c>
      <c r="K54" s="59" t="s">
        <v>92</v>
      </c>
    </row>
    <row r="55" spans="1:11">
      <c r="A55" s="56"/>
      <c r="B55" s="57" t="s">
        <v>83</v>
      </c>
      <c r="C55" s="58">
        <v>761</v>
      </c>
      <c r="D55" s="58">
        <v>503</v>
      </c>
      <c r="E55" s="58">
        <v>312</v>
      </c>
      <c r="F55" s="58">
        <v>205</v>
      </c>
      <c r="G55" s="58">
        <v>449</v>
      </c>
      <c r="H55" s="58">
        <v>298</v>
      </c>
      <c r="I55" s="58">
        <v>230</v>
      </c>
      <c r="J55" s="58">
        <v>100</v>
      </c>
      <c r="K55" s="59">
        <v>130</v>
      </c>
    </row>
    <row r="56" spans="1:11">
      <c r="A56" s="54" t="s">
        <v>131</v>
      </c>
      <c r="B56" s="38" t="s">
        <v>80</v>
      </c>
      <c r="C56" s="52">
        <v>269089</v>
      </c>
      <c r="D56" s="52">
        <v>163284</v>
      </c>
      <c r="E56" s="52">
        <v>128012</v>
      </c>
      <c r="F56" s="52">
        <v>75961</v>
      </c>
      <c r="G56" s="52">
        <v>141077</v>
      </c>
      <c r="H56" s="52">
        <v>87323</v>
      </c>
      <c r="I56" s="52">
        <v>65813</v>
      </c>
      <c r="J56" s="52">
        <v>32338</v>
      </c>
      <c r="K56" s="53">
        <v>33475</v>
      </c>
    </row>
    <row r="57" spans="1:11">
      <c r="A57" s="55" t="s">
        <v>132</v>
      </c>
      <c r="B57" s="38" t="s">
        <v>82</v>
      </c>
      <c r="C57" s="52">
        <v>150743</v>
      </c>
      <c r="D57" s="52">
        <v>95829</v>
      </c>
      <c r="E57" s="52">
        <v>98094</v>
      </c>
      <c r="F57" s="52">
        <v>61045</v>
      </c>
      <c r="G57" s="52">
        <v>52649</v>
      </c>
      <c r="H57" s="52">
        <v>34784</v>
      </c>
      <c r="I57" s="52">
        <v>33284</v>
      </c>
      <c r="J57" s="52">
        <v>22929</v>
      </c>
      <c r="K57" s="53">
        <v>10355</v>
      </c>
    </row>
    <row r="58" spans="1:11">
      <c r="A58" s="54"/>
      <c r="B58" s="38" t="s">
        <v>83</v>
      </c>
      <c r="C58" s="52">
        <v>118346</v>
      </c>
      <c r="D58" s="52">
        <v>67455</v>
      </c>
      <c r="E58" s="52">
        <v>29918</v>
      </c>
      <c r="F58" s="52">
        <v>14916</v>
      </c>
      <c r="G58" s="52">
        <v>88428</v>
      </c>
      <c r="H58" s="52">
        <v>52539</v>
      </c>
      <c r="I58" s="52">
        <v>32529</v>
      </c>
      <c r="J58" s="52">
        <v>9409</v>
      </c>
      <c r="K58" s="53">
        <v>23120</v>
      </c>
    </row>
    <row r="59" spans="1:11">
      <c r="A59" s="56" t="s">
        <v>133</v>
      </c>
      <c r="B59" s="57" t="s">
        <v>80</v>
      </c>
      <c r="C59" s="58">
        <v>218234</v>
      </c>
      <c r="D59" s="58">
        <v>132846</v>
      </c>
      <c r="E59" s="58">
        <v>97621</v>
      </c>
      <c r="F59" s="58">
        <v>58160</v>
      </c>
      <c r="G59" s="58">
        <v>120613</v>
      </c>
      <c r="H59" s="58">
        <v>74686</v>
      </c>
      <c r="I59" s="58">
        <v>53658</v>
      </c>
      <c r="J59" s="58">
        <v>25414</v>
      </c>
      <c r="K59" s="59">
        <v>28244</v>
      </c>
    </row>
    <row r="60" spans="1:11">
      <c r="A60" s="60" t="s">
        <v>134</v>
      </c>
      <c r="B60" s="57" t="s">
        <v>82</v>
      </c>
      <c r="C60" s="58">
        <v>112098</v>
      </c>
      <c r="D60" s="58">
        <v>72541</v>
      </c>
      <c r="E60" s="58">
        <v>72304</v>
      </c>
      <c r="F60" s="58">
        <v>46069</v>
      </c>
      <c r="G60" s="58">
        <v>39794</v>
      </c>
      <c r="H60" s="58">
        <v>26472</v>
      </c>
      <c r="I60" s="58">
        <v>24476</v>
      </c>
      <c r="J60" s="58">
        <v>17221</v>
      </c>
      <c r="K60" s="59">
        <v>7255</v>
      </c>
    </row>
    <row r="61" spans="1:11">
      <c r="A61" s="61"/>
      <c r="B61" s="57" t="s">
        <v>83</v>
      </c>
      <c r="C61" s="58">
        <v>106136</v>
      </c>
      <c r="D61" s="58">
        <v>60305</v>
      </c>
      <c r="E61" s="58">
        <v>25317</v>
      </c>
      <c r="F61" s="58">
        <v>12091</v>
      </c>
      <c r="G61" s="58">
        <v>80819</v>
      </c>
      <c r="H61" s="58">
        <v>48214</v>
      </c>
      <c r="I61" s="58">
        <v>29182</v>
      </c>
      <c r="J61" s="58">
        <v>8193</v>
      </c>
      <c r="K61" s="59">
        <v>20989</v>
      </c>
    </row>
    <row r="62" spans="1:11">
      <c r="A62" s="56" t="s">
        <v>135</v>
      </c>
      <c r="B62" s="57" t="s">
        <v>80</v>
      </c>
      <c r="C62" s="58">
        <v>44835</v>
      </c>
      <c r="D62" s="58">
        <v>26535</v>
      </c>
      <c r="E62" s="58">
        <v>26550</v>
      </c>
      <c r="F62" s="58">
        <v>15446</v>
      </c>
      <c r="G62" s="58">
        <v>18285</v>
      </c>
      <c r="H62" s="58">
        <v>11089</v>
      </c>
      <c r="I62" s="58">
        <v>10621</v>
      </c>
      <c r="J62" s="58">
        <v>5813</v>
      </c>
      <c r="K62" s="59">
        <v>4808</v>
      </c>
    </row>
    <row r="63" spans="1:11">
      <c r="A63" s="60" t="s">
        <v>136</v>
      </c>
      <c r="B63" s="57" t="s">
        <v>82</v>
      </c>
      <c r="C63" s="58">
        <v>33329</v>
      </c>
      <c r="D63" s="58">
        <v>19904</v>
      </c>
      <c r="E63" s="58">
        <v>21967</v>
      </c>
      <c r="F63" s="58">
        <v>12633</v>
      </c>
      <c r="G63" s="58">
        <v>11362</v>
      </c>
      <c r="H63" s="58">
        <v>7271</v>
      </c>
      <c r="I63" s="58">
        <v>7391</v>
      </c>
      <c r="J63" s="58">
        <v>4615</v>
      </c>
      <c r="K63" s="59">
        <v>2776</v>
      </c>
    </row>
    <row r="64" spans="1:11">
      <c r="A64" s="56"/>
      <c r="B64" s="57" t="s">
        <v>83</v>
      </c>
      <c r="C64" s="58">
        <v>11506</v>
      </c>
      <c r="D64" s="58">
        <v>6631</v>
      </c>
      <c r="E64" s="58">
        <v>4583</v>
      </c>
      <c r="F64" s="58">
        <v>2813</v>
      </c>
      <c r="G64" s="58">
        <v>6923</v>
      </c>
      <c r="H64" s="58">
        <v>3818</v>
      </c>
      <c r="I64" s="58">
        <v>3230</v>
      </c>
      <c r="J64" s="58">
        <v>1198</v>
      </c>
      <c r="K64" s="59">
        <v>2032</v>
      </c>
    </row>
    <row r="65" spans="1:11" ht="24">
      <c r="A65" s="56" t="s">
        <v>137</v>
      </c>
      <c r="B65" s="57" t="s">
        <v>80</v>
      </c>
      <c r="C65" s="58">
        <v>5646</v>
      </c>
      <c r="D65" s="58">
        <v>3666</v>
      </c>
      <c r="E65" s="58">
        <v>3648</v>
      </c>
      <c r="F65" s="58">
        <v>2241</v>
      </c>
      <c r="G65" s="58">
        <v>1998</v>
      </c>
      <c r="H65" s="58">
        <v>1425</v>
      </c>
      <c r="I65" s="58">
        <v>1466</v>
      </c>
      <c r="J65" s="58">
        <v>1043</v>
      </c>
      <c r="K65" s="59">
        <v>423</v>
      </c>
    </row>
    <row r="66" spans="1:11" ht="24">
      <c r="A66" s="60" t="s">
        <v>138</v>
      </c>
      <c r="B66" s="57" t="s">
        <v>82</v>
      </c>
      <c r="C66" s="58">
        <v>5110</v>
      </c>
      <c r="D66" s="58">
        <v>3260</v>
      </c>
      <c r="E66" s="58">
        <v>3630</v>
      </c>
      <c r="F66" s="58">
        <v>2229</v>
      </c>
      <c r="G66" s="58">
        <v>1480</v>
      </c>
      <c r="H66" s="58">
        <v>1031</v>
      </c>
      <c r="I66" s="58">
        <v>1349</v>
      </c>
      <c r="J66" s="58">
        <v>1025</v>
      </c>
      <c r="K66" s="25">
        <v>324</v>
      </c>
    </row>
    <row r="67" spans="1:11">
      <c r="A67" s="56"/>
      <c r="B67" s="57" t="s">
        <v>83</v>
      </c>
      <c r="C67" s="58">
        <v>536</v>
      </c>
      <c r="D67" s="58">
        <v>406</v>
      </c>
      <c r="E67" s="24">
        <v>18</v>
      </c>
      <c r="F67" s="24">
        <v>12</v>
      </c>
      <c r="G67" s="58">
        <v>518</v>
      </c>
      <c r="H67" s="58">
        <v>394</v>
      </c>
      <c r="I67" s="58">
        <v>117</v>
      </c>
      <c r="J67" s="24">
        <v>18</v>
      </c>
      <c r="K67" s="59">
        <v>99</v>
      </c>
    </row>
    <row r="68" spans="1:11" ht="24">
      <c r="A68" s="56" t="s">
        <v>139</v>
      </c>
      <c r="B68" s="57" t="s">
        <v>86</v>
      </c>
      <c r="C68" s="58">
        <v>84</v>
      </c>
      <c r="D68" s="58">
        <v>44</v>
      </c>
      <c r="E68" s="24">
        <v>84</v>
      </c>
      <c r="F68" s="24">
        <v>44</v>
      </c>
      <c r="G68" s="58" t="s">
        <v>92</v>
      </c>
      <c r="H68" s="58" t="s">
        <v>92</v>
      </c>
      <c r="I68" s="58">
        <v>45</v>
      </c>
      <c r="J68" s="24">
        <v>45</v>
      </c>
      <c r="K68" s="59" t="s">
        <v>92</v>
      </c>
    </row>
    <row r="69" spans="1:11">
      <c r="A69" s="60" t="s">
        <v>140</v>
      </c>
      <c r="B69" s="57"/>
      <c r="C69" s="58"/>
      <c r="D69" s="58"/>
      <c r="E69" s="24"/>
      <c r="F69" s="24"/>
      <c r="G69" s="58"/>
      <c r="H69" s="58"/>
      <c r="I69" s="58"/>
      <c r="J69" s="24"/>
      <c r="K69" s="59"/>
    </row>
    <row r="70" spans="1:11">
      <c r="A70" s="56" t="s">
        <v>141</v>
      </c>
      <c r="B70" s="57" t="s">
        <v>80</v>
      </c>
      <c r="C70" s="58">
        <v>290</v>
      </c>
      <c r="D70" s="58">
        <v>193</v>
      </c>
      <c r="E70" s="24">
        <v>109</v>
      </c>
      <c r="F70" s="24">
        <v>70</v>
      </c>
      <c r="G70" s="58">
        <v>181</v>
      </c>
      <c r="H70" s="58">
        <v>123</v>
      </c>
      <c r="I70" s="58">
        <v>23</v>
      </c>
      <c r="J70" s="24">
        <v>23</v>
      </c>
      <c r="K70" s="59" t="s">
        <v>92</v>
      </c>
    </row>
    <row r="71" spans="1:11">
      <c r="A71" s="60" t="s">
        <v>142</v>
      </c>
      <c r="B71" s="57" t="s">
        <v>82</v>
      </c>
      <c r="C71" s="58">
        <v>122</v>
      </c>
      <c r="D71" s="58">
        <v>80</v>
      </c>
      <c r="E71" s="24">
        <v>109</v>
      </c>
      <c r="F71" s="24">
        <v>70</v>
      </c>
      <c r="G71" s="58">
        <v>13</v>
      </c>
      <c r="H71" s="58">
        <v>10</v>
      </c>
      <c r="I71" s="58">
        <v>23</v>
      </c>
      <c r="J71" s="24">
        <v>23</v>
      </c>
      <c r="K71" s="59" t="s">
        <v>92</v>
      </c>
    </row>
    <row r="72" spans="1:11">
      <c r="A72" s="56"/>
      <c r="B72" s="57" t="s">
        <v>83</v>
      </c>
      <c r="C72" s="58">
        <v>168</v>
      </c>
      <c r="D72" s="58">
        <v>113</v>
      </c>
      <c r="E72" s="24" t="s">
        <v>92</v>
      </c>
      <c r="F72" s="24" t="s">
        <v>92</v>
      </c>
      <c r="G72" s="58">
        <v>168</v>
      </c>
      <c r="H72" s="58">
        <v>113</v>
      </c>
      <c r="I72" s="58" t="s">
        <v>92</v>
      </c>
      <c r="J72" s="24" t="s">
        <v>92</v>
      </c>
      <c r="K72" s="59" t="s">
        <v>92</v>
      </c>
    </row>
    <row r="73" spans="1:11">
      <c r="A73" s="54" t="s">
        <v>143</v>
      </c>
      <c r="B73" s="38" t="s">
        <v>80</v>
      </c>
      <c r="C73" s="52">
        <v>45218</v>
      </c>
      <c r="D73" s="52">
        <v>29252</v>
      </c>
      <c r="E73" s="52">
        <v>43457</v>
      </c>
      <c r="F73" s="52">
        <v>28183</v>
      </c>
      <c r="G73" s="52">
        <v>1761</v>
      </c>
      <c r="H73" s="52">
        <v>1069</v>
      </c>
      <c r="I73" s="52">
        <v>13810</v>
      </c>
      <c r="J73" s="52">
        <v>13453</v>
      </c>
      <c r="K73" s="53">
        <v>357</v>
      </c>
    </row>
    <row r="74" spans="1:11">
      <c r="A74" s="55" t="s">
        <v>144</v>
      </c>
      <c r="B74" s="38" t="s">
        <v>82</v>
      </c>
      <c r="C74" s="52">
        <v>44621</v>
      </c>
      <c r="D74" s="52">
        <v>28943</v>
      </c>
      <c r="E74" s="52">
        <v>43335</v>
      </c>
      <c r="F74" s="52">
        <v>28093</v>
      </c>
      <c r="G74" s="52">
        <v>1286</v>
      </c>
      <c r="H74" s="52">
        <v>850</v>
      </c>
      <c r="I74" s="52">
        <v>13643</v>
      </c>
      <c r="J74" s="52">
        <v>13393</v>
      </c>
      <c r="K74" s="53">
        <v>250</v>
      </c>
    </row>
    <row r="75" spans="1:11">
      <c r="A75" s="56"/>
      <c r="B75" s="38" t="s">
        <v>83</v>
      </c>
      <c r="C75" s="52">
        <v>597</v>
      </c>
      <c r="D75" s="52">
        <v>309</v>
      </c>
      <c r="E75" s="52">
        <v>122</v>
      </c>
      <c r="F75" s="52">
        <v>90</v>
      </c>
      <c r="G75" s="52">
        <v>475</v>
      </c>
      <c r="H75" s="52">
        <v>219</v>
      </c>
      <c r="I75" s="52">
        <v>167</v>
      </c>
      <c r="J75" s="52">
        <v>60</v>
      </c>
      <c r="K75" s="53">
        <v>107</v>
      </c>
    </row>
    <row r="76" spans="1:11">
      <c r="A76" s="56" t="s">
        <v>145</v>
      </c>
      <c r="B76" s="57" t="s">
        <v>86</v>
      </c>
      <c r="C76" s="58">
        <v>11981</v>
      </c>
      <c r="D76" s="58">
        <v>9241</v>
      </c>
      <c r="E76" s="58">
        <v>11702</v>
      </c>
      <c r="F76" s="58">
        <v>9013</v>
      </c>
      <c r="G76" s="58">
        <v>279</v>
      </c>
      <c r="H76" s="58">
        <v>228</v>
      </c>
      <c r="I76" s="58">
        <v>3429</v>
      </c>
      <c r="J76" s="58">
        <v>3365</v>
      </c>
      <c r="K76" s="59">
        <v>64</v>
      </c>
    </row>
    <row r="77" spans="1:11">
      <c r="A77" s="60" t="s">
        <v>146</v>
      </c>
      <c r="B77" s="62"/>
      <c r="C77" s="58"/>
      <c r="D77" s="58"/>
      <c r="E77" s="58"/>
      <c r="F77" s="58"/>
      <c r="G77" s="58"/>
      <c r="H77" s="58"/>
      <c r="I77" s="58"/>
      <c r="J77" s="58"/>
      <c r="K77" s="59"/>
    </row>
    <row r="78" spans="1:11">
      <c r="A78" s="56" t="s">
        <v>147</v>
      </c>
      <c r="B78" s="57" t="s">
        <v>80</v>
      </c>
      <c r="C78" s="58">
        <v>3840</v>
      </c>
      <c r="D78" s="58">
        <v>2413</v>
      </c>
      <c r="E78" s="58">
        <v>3372</v>
      </c>
      <c r="F78" s="58">
        <v>2230</v>
      </c>
      <c r="G78" s="58">
        <v>468</v>
      </c>
      <c r="H78" s="58">
        <v>183</v>
      </c>
      <c r="I78" s="58">
        <v>1248</v>
      </c>
      <c r="J78" s="58">
        <v>1173</v>
      </c>
      <c r="K78" s="59">
        <v>75</v>
      </c>
    </row>
    <row r="79" spans="1:11">
      <c r="A79" s="60" t="s">
        <v>148</v>
      </c>
      <c r="B79" s="57" t="s">
        <v>82</v>
      </c>
      <c r="C79" s="58">
        <v>3482</v>
      </c>
      <c r="D79" s="58">
        <v>2304</v>
      </c>
      <c r="E79" s="58">
        <v>3372</v>
      </c>
      <c r="F79" s="58">
        <v>2230</v>
      </c>
      <c r="G79" s="58">
        <v>110</v>
      </c>
      <c r="H79" s="58">
        <v>74</v>
      </c>
      <c r="I79" s="58">
        <v>1173</v>
      </c>
      <c r="J79" s="58">
        <v>1173</v>
      </c>
      <c r="K79" s="59" t="s">
        <v>92</v>
      </c>
    </row>
    <row r="80" spans="1:11">
      <c r="A80" s="56"/>
      <c r="B80" s="57" t="s">
        <v>83</v>
      </c>
      <c r="C80" s="58">
        <v>358</v>
      </c>
      <c r="D80" s="58">
        <v>109</v>
      </c>
      <c r="E80" s="24" t="s">
        <v>92</v>
      </c>
      <c r="F80" s="24" t="s">
        <v>92</v>
      </c>
      <c r="G80" s="58">
        <v>358</v>
      </c>
      <c r="H80" s="58">
        <v>109</v>
      </c>
      <c r="I80" s="58">
        <v>75</v>
      </c>
      <c r="J80" s="24" t="s">
        <v>92</v>
      </c>
      <c r="K80" s="59">
        <v>75</v>
      </c>
    </row>
    <row r="81" spans="1:11">
      <c r="A81" s="56" t="s">
        <v>149</v>
      </c>
      <c r="B81" s="57" t="s">
        <v>80</v>
      </c>
      <c r="C81" s="58">
        <v>19274</v>
      </c>
      <c r="D81" s="58">
        <v>12126</v>
      </c>
      <c r="E81" s="58">
        <v>18612</v>
      </c>
      <c r="F81" s="58">
        <v>11668</v>
      </c>
      <c r="G81" s="58">
        <v>662</v>
      </c>
      <c r="H81" s="58">
        <v>458</v>
      </c>
      <c r="I81" s="58">
        <v>5644</v>
      </c>
      <c r="J81" s="58">
        <v>5517</v>
      </c>
      <c r="K81" s="59">
        <v>127</v>
      </c>
    </row>
    <row r="82" spans="1:11">
      <c r="A82" s="60" t="s">
        <v>150</v>
      </c>
      <c r="B82" s="57" t="s">
        <v>82</v>
      </c>
      <c r="C82" s="58">
        <v>19080</v>
      </c>
      <c r="D82" s="58">
        <v>11946</v>
      </c>
      <c r="E82" s="58">
        <v>18535</v>
      </c>
      <c r="F82" s="58">
        <v>11598</v>
      </c>
      <c r="G82" s="58">
        <v>545</v>
      </c>
      <c r="H82" s="58">
        <v>348</v>
      </c>
      <c r="I82" s="58">
        <v>5583</v>
      </c>
      <c r="J82" s="58">
        <v>5488</v>
      </c>
      <c r="K82" s="59">
        <v>95</v>
      </c>
    </row>
    <row r="83" spans="1:11">
      <c r="A83" s="56"/>
      <c r="B83" s="57" t="s">
        <v>83</v>
      </c>
      <c r="C83" s="58">
        <v>194</v>
      </c>
      <c r="D83" s="58">
        <v>180</v>
      </c>
      <c r="E83" s="24">
        <v>77</v>
      </c>
      <c r="F83" s="24">
        <v>70</v>
      </c>
      <c r="G83" s="58">
        <v>117</v>
      </c>
      <c r="H83" s="58">
        <v>110</v>
      </c>
      <c r="I83" s="58">
        <v>61</v>
      </c>
      <c r="J83" s="24">
        <v>29</v>
      </c>
      <c r="K83" s="63">
        <v>32</v>
      </c>
    </row>
    <row r="84" spans="1:11">
      <c r="A84" s="56" t="s">
        <v>151</v>
      </c>
      <c r="B84" s="57" t="s">
        <v>80</v>
      </c>
      <c r="C84" s="58">
        <v>8878</v>
      </c>
      <c r="D84" s="58">
        <v>4775</v>
      </c>
      <c r="E84" s="58">
        <v>8526</v>
      </c>
      <c r="F84" s="58">
        <v>4575</v>
      </c>
      <c r="G84" s="58">
        <v>352</v>
      </c>
      <c r="H84" s="58">
        <v>200</v>
      </c>
      <c r="I84" s="58">
        <v>3120</v>
      </c>
      <c r="J84" s="58">
        <v>3029</v>
      </c>
      <c r="K84" s="59">
        <v>91</v>
      </c>
    </row>
    <row r="85" spans="1:11">
      <c r="A85" s="60" t="s">
        <v>152</v>
      </c>
      <c r="B85" s="57" t="s">
        <v>82</v>
      </c>
      <c r="C85" s="58">
        <v>8833</v>
      </c>
      <c r="D85" s="58">
        <v>4755</v>
      </c>
      <c r="E85" s="58">
        <v>8481</v>
      </c>
      <c r="F85" s="58">
        <v>4555</v>
      </c>
      <c r="G85" s="58">
        <v>352</v>
      </c>
      <c r="H85" s="58">
        <v>200</v>
      </c>
      <c r="I85" s="58">
        <v>3089</v>
      </c>
      <c r="J85" s="58">
        <v>2998</v>
      </c>
      <c r="K85" s="59">
        <v>91</v>
      </c>
    </row>
    <row r="86" spans="1:11">
      <c r="A86" s="56"/>
      <c r="B86" s="57" t="s">
        <v>83</v>
      </c>
      <c r="C86" s="58">
        <v>45</v>
      </c>
      <c r="D86" s="58">
        <v>20</v>
      </c>
      <c r="E86" s="58">
        <v>45</v>
      </c>
      <c r="F86" s="58">
        <v>20</v>
      </c>
      <c r="G86" s="24" t="s">
        <v>92</v>
      </c>
      <c r="H86" s="24" t="s">
        <v>92</v>
      </c>
      <c r="I86" s="58">
        <v>31</v>
      </c>
      <c r="J86" s="58">
        <v>31</v>
      </c>
      <c r="K86" s="25" t="s">
        <v>92</v>
      </c>
    </row>
    <row r="87" spans="1:11" ht="24">
      <c r="A87" s="56" t="s">
        <v>153</v>
      </c>
      <c r="B87" s="57" t="s">
        <v>86</v>
      </c>
      <c r="C87" s="58">
        <v>1188</v>
      </c>
      <c r="D87" s="58">
        <v>670</v>
      </c>
      <c r="E87" s="58">
        <v>1188</v>
      </c>
      <c r="F87" s="58">
        <v>670</v>
      </c>
      <c r="G87" s="24" t="s">
        <v>92</v>
      </c>
      <c r="H87" s="24" t="s">
        <v>92</v>
      </c>
      <c r="I87" s="58">
        <v>369</v>
      </c>
      <c r="J87" s="58">
        <v>369</v>
      </c>
      <c r="K87" s="25" t="s">
        <v>92</v>
      </c>
    </row>
    <row r="88" spans="1:11" ht="24">
      <c r="A88" s="60" t="s">
        <v>154</v>
      </c>
      <c r="B88" s="57"/>
      <c r="C88" s="58"/>
      <c r="D88" s="58"/>
      <c r="E88" s="58"/>
      <c r="F88" s="58"/>
      <c r="G88" s="58"/>
      <c r="H88" s="58"/>
      <c r="I88" s="58"/>
      <c r="J88" s="58"/>
      <c r="K88" s="59"/>
    </row>
    <row r="89" spans="1:11">
      <c r="A89" s="56" t="s">
        <v>155</v>
      </c>
      <c r="B89" s="57" t="s">
        <v>86</v>
      </c>
      <c r="C89" s="58">
        <v>57</v>
      </c>
      <c r="D89" s="58">
        <v>27</v>
      </c>
      <c r="E89" s="58">
        <v>57</v>
      </c>
      <c r="F89" s="58">
        <v>27</v>
      </c>
      <c r="G89" s="58" t="s">
        <v>92</v>
      </c>
      <c r="H89" s="58" t="s">
        <v>92</v>
      </c>
      <c r="I89" s="58" t="s">
        <v>92</v>
      </c>
      <c r="J89" s="58" t="s">
        <v>92</v>
      </c>
      <c r="K89" s="59" t="s">
        <v>92</v>
      </c>
    </row>
    <row r="90" spans="1:11">
      <c r="A90" s="60" t="s">
        <v>156</v>
      </c>
      <c r="B90" s="57"/>
      <c r="C90" s="58"/>
      <c r="D90" s="58"/>
      <c r="E90" s="58"/>
      <c r="F90" s="58"/>
      <c r="G90" s="58"/>
      <c r="H90" s="58"/>
      <c r="I90" s="58"/>
      <c r="J90" s="58"/>
      <c r="K90" s="59"/>
    </row>
    <row r="91" spans="1:11">
      <c r="A91" s="54" t="s">
        <v>157</v>
      </c>
      <c r="B91" s="38" t="s">
        <v>80</v>
      </c>
      <c r="C91" s="52">
        <v>63451</v>
      </c>
      <c r="D91" s="52">
        <v>9031</v>
      </c>
      <c r="E91" s="52">
        <v>44607</v>
      </c>
      <c r="F91" s="52">
        <v>6769</v>
      </c>
      <c r="G91" s="52">
        <v>18844</v>
      </c>
      <c r="H91" s="52">
        <v>2262</v>
      </c>
      <c r="I91" s="52">
        <v>18974</v>
      </c>
      <c r="J91" s="52">
        <v>13127</v>
      </c>
      <c r="K91" s="53">
        <v>5847</v>
      </c>
    </row>
    <row r="92" spans="1:11">
      <c r="A92" s="55" t="s">
        <v>158</v>
      </c>
      <c r="B92" s="38" t="s">
        <v>82</v>
      </c>
      <c r="C92" s="52">
        <v>51064</v>
      </c>
      <c r="D92" s="52">
        <v>7571</v>
      </c>
      <c r="E92" s="52">
        <v>40637</v>
      </c>
      <c r="F92" s="52">
        <v>6278</v>
      </c>
      <c r="G92" s="52">
        <v>10427</v>
      </c>
      <c r="H92" s="52">
        <v>1293</v>
      </c>
      <c r="I92" s="52">
        <v>14370</v>
      </c>
      <c r="J92" s="52">
        <v>11663</v>
      </c>
      <c r="K92" s="53">
        <v>2707</v>
      </c>
    </row>
    <row r="93" spans="1:11">
      <c r="A93" s="56"/>
      <c r="B93" s="38" t="s">
        <v>83</v>
      </c>
      <c r="C93" s="52">
        <v>12387</v>
      </c>
      <c r="D93" s="52">
        <v>1460</v>
      </c>
      <c r="E93" s="52">
        <v>3970</v>
      </c>
      <c r="F93" s="52">
        <v>491</v>
      </c>
      <c r="G93" s="52">
        <v>8417</v>
      </c>
      <c r="H93" s="52">
        <v>969</v>
      </c>
      <c r="I93" s="52">
        <v>4604</v>
      </c>
      <c r="J93" s="52">
        <v>1464</v>
      </c>
      <c r="K93" s="53">
        <v>3140</v>
      </c>
    </row>
    <row r="94" spans="1:11">
      <c r="A94" s="56" t="s">
        <v>159</v>
      </c>
      <c r="B94" s="57" t="s">
        <v>80</v>
      </c>
      <c r="C94" s="58">
        <v>45000</v>
      </c>
      <c r="D94" s="58">
        <v>5957</v>
      </c>
      <c r="E94" s="58">
        <v>32640</v>
      </c>
      <c r="F94" s="58">
        <v>4541</v>
      </c>
      <c r="G94" s="58">
        <v>12360</v>
      </c>
      <c r="H94" s="58">
        <v>1416</v>
      </c>
      <c r="I94" s="58">
        <v>13641</v>
      </c>
      <c r="J94" s="58">
        <v>9528</v>
      </c>
      <c r="K94" s="59">
        <v>4113</v>
      </c>
    </row>
    <row r="95" spans="1:11">
      <c r="A95" s="60" t="s">
        <v>160</v>
      </c>
      <c r="B95" s="57" t="s">
        <v>82</v>
      </c>
      <c r="C95" s="58">
        <v>36528</v>
      </c>
      <c r="D95" s="58">
        <v>4872</v>
      </c>
      <c r="E95" s="58">
        <v>29942</v>
      </c>
      <c r="F95" s="58">
        <v>4190</v>
      </c>
      <c r="G95" s="58">
        <v>6586</v>
      </c>
      <c r="H95" s="58">
        <v>682</v>
      </c>
      <c r="I95" s="58">
        <v>10265</v>
      </c>
      <c r="J95" s="58">
        <v>8483</v>
      </c>
      <c r="K95" s="59">
        <v>1782</v>
      </c>
    </row>
    <row r="96" spans="1:11">
      <c r="A96" s="56"/>
      <c r="B96" s="57" t="s">
        <v>83</v>
      </c>
      <c r="C96" s="58">
        <v>8472</v>
      </c>
      <c r="D96" s="58">
        <v>1085</v>
      </c>
      <c r="E96" s="58">
        <v>2698</v>
      </c>
      <c r="F96" s="58">
        <v>351</v>
      </c>
      <c r="G96" s="58">
        <v>5774</v>
      </c>
      <c r="H96" s="58">
        <v>734</v>
      </c>
      <c r="I96" s="58">
        <v>3376</v>
      </c>
      <c r="J96" s="58">
        <v>1045</v>
      </c>
      <c r="K96" s="59">
        <v>2331</v>
      </c>
    </row>
    <row r="97" spans="1:11" ht="24">
      <c r="A97" s="56" t="s">
        <v>161</v>
      </c>
      <c r="B97" s="57" t="s">
        <v>80</v>
      </c>
      <c r="C97" s="58">
        <v>18451</v>
      </c>
      <c r="D97" s="58">
        <v>3074</v>
      </c>
      <c r="E97" s="58">
        <v>11967</v>
      </c>
      <c r="F97" s="58">
        <v>2228</v>
      </c>
      <c r="G97" s="58">
        <v>6484</v>
      </c>
      <c r="H97" s="58">
        <v>846</v>
      </c>
      <c r="I97" s="58">
        <v>5333</v>
      </c>
      <c r="J97" s="58">
        <v>3599</v>
      </c>
      <c r="K97" s="59">
        <v>1734</v>
      </c>
    </row>
    <row r="98" spans="1:11" ht="24">
      <c r="A98" s="60" t="s">
        <v>162</v>
      </c>
      <c r="B98" s="57" t="s">
        <v>82</v>
      </c>
      <c r="C98" s="58">
        <v>14536</v>
      </c>
      <c r="D98" s="58">
        <v>2699</v>
      </c>
      <c r="E98" s="58">
        <v>10695</v>
      </c>
      <c r="F98" s="58">
        <v>2088</v>
      </c>
      <c r="G98" s="58">
        <v>3841</v>
      </c>
      <c r="H98" s="58">
        <v>611</v>
      </c>
      <c r="I98" s="58">
        <v>4105</v>
      </c>
      <c r="J98" s="58">
        <v>3180</v>
      </c>
      <c r="K98" s="59">
        <v>925</v>
      </c>
    </row>
    <row r="99" spans="1:11">
      <c r="A99" s="56"/>
      <c r="B99" s="57" t="s">
        <v>83</v>
      </c>
      <c r="C99" s="58">
        <v>3915</v>
      </c>
      <c r="D99" s="58">
        <v>375</v>
      </c>
      <c r="E99" s="58">
        <v>1272</v>
      </c>
      <c r="F99" s="58">
        <v>140</v>
      </c>
      <c r="G99" s="58">
        <v>2643</v>
      </c>
      <c r="H99" s="58">
        <v>235</v>
      </c>
      <c r="I99" s="58">
        <v>1228</v>
      </c>
      <c r="J99" s="58">
        <v>419</v>
      </c>
      <c r="K99" s="59">
        <v>809</v>
      </c>
    </row>
    <row r="100" spans="1:11">
      <c r="A100" s="54" t="s">
        <v>163</v>
      </c>
      <c r="B100" s="38" t="s">
        <v>80</v>
      </c>
      <c r="C100" s="52">
        <v>186796</v>
      </c>
      <c r="D100" s="52">
        <v>64640</v>
      </c>
      <c r="E100" s="52">
        <v>142066</v>
      </c>
      <c r="F100" s="52">
        <v>54533</v>
      </c>
      <c r="G100" s="52">
        <v>44730</v>
      </c>
      <c r="H100" s="52">
        <v>10107</v>
      </c>
      <c r="I100" s="52">
        <v>47409</v>
      </c>
      <c r="J100" s="52">
        <v>38072</v>
      </c>
      <c r="K100" s="53">
        <v>9337</v>
      </c>
    </row>
    <row r="101" spans="1:11">
      <c r="A101" s="55" t="s">
        <v>164</v>
      </c>
      <c r="B101" s="38" t="s">
        <v>82</v>
      </c>
      <c r="C101" s="52">
        <v>178890</v>
      </c>
      <c r="D101" s="52">
        <v>62119</v>
      </c>
      <c r="E101" s="52">
        <v>140065</v>
      </c>
      <c r="F101" s="52">
        <v>53416</v>
      </c>
      <c r="G101" s="52">
        <v>38825</v>
      </c>
      <c r="H101" s="52">
        <v>8703</v>
      </c>
      <c r="I101" s="52">
        <v>45416</v>
      </c>
      <c r="J101" s="52">
        <v>37573</v>
      </c>
      <c r="K101" s="53">
        <v>7843</v>
      </c>
    </row>
    <row r="102" spans="1:11">
      <c r="A102" s="54"/>
      <c r="B102" s="38" t="s">
        <v>83</v>
      </c>
      <c r="C102" s="52">
        <v>7906</v>
      </c>
      <c r="D102" s="52">
        <v>2521</v>
      </c>
      <c r="E102" s="52">
        <v>2001</v>
      </c>
      <c r="F102" s="52">
        <v>1117</v>
      </c>
      <c r="G102" s="52">
        <v>5905</v>
      </c>
      <c r="H102" s="52">
        <v>1404</v>
      </c>
      <c r="I102" s="52">
        <v>1993</v>
      </c>
      <c r="J102" s="52">
        <v>499</v>
      </c>
      <c r="K102" s="53">
        <v>1494</v>
      </c>
    </row>
    <row r="103" spans="1:11">
      <c r="A103" s="56" t="s">
        <v>165</v>
      </c>
      <c r="B103" s="57" t="s">
        <v>80</v>
      </c>
      <c r="C103" s="58">
        <v>107551</v>
      </c>
      <c r="D103" s="58">
        <v>25241</v>
      </c>
      <c r="E103" s="58">
        <v>84616</v>
      </c>
      <c r="F103" s="58">
        <v>22514</v>
      </c>
      <c r="G103" s="58">
        <v>22935</v>
      </c>
      <c r="H103" s="58">
        <v>2727</v>
      </c>
      <c r="I103" s="58">
        <v>28671</v>
      </c>
      <c r="J103" s="58">
        <v>23615</v>
      </c>
      <c r="K103" s="59">
        <v>5056</v>
      </c>
    </row>
    <row r="104" spans="1:11">
      <c r="A104" s="60" t="s">
        <v>166</v>
      </c>
      <c r="B104" s="57" t="s">
        <v>82</v>
      </c>
      <c r="C104" s="58">
        <v>106104</v>
      </c>
      <c r="D104" s="58">
        <v>25047</v>
      </c>
      <c r="E104" s="58">
        <v>84360</v>
      </c>
      <c r="F104" s="58">
        <v>22381</v>
      </c>
      <c r="G104" s="58">
        <v>21744</v>
      </c>
      <c r="H104" s="58">
        <v>2666</v>
      </c>
      <c r="I104" s="58">
        <v>28341</v>
      </c>
      <c r="J104" s="58">
        <v>23573</v>
      </c>
      <c r="K104" s="59">
        <v>4768</v>
      </c>
    </row>
    <row r="105" spans="1:11">
      <c r="A105" s="56"/>
      <c r="B105" s="57" t="s">
        <v>83</v>
      </c>
      <c r="C105" s="58">
        <v>1447</v>
      </c>
      <c r="D105" s="58">
        <v>194</v>
      </c>
      <c r="E105" s="58">
        <v>256</v>
      </c>
      <c r="F105" s="58">
        <v>133</v>
      </c>
      <c r="G105" s="58">
        <v>1191</v>
      </c>
      <c r="H105" s="58">
        <v>61</v>
      </c>
      <c r="I105" s="58">
        <v>330</v>
      </c>
      <c r="J105" s="58">
        <v>42</v>
      </c>
      <c r="K105" s="59">
        <v>288</v>
      </c>
    </row>
    <row r="106" spans="1:11">
      <c r="A106" s="56" t="s">
        <v>167</v>
      </c>
      <c r="B106" s="57" t="s">
        <v>80</v>
      </c>
      <c r="C106" s="58">
        <v>22950</v>
      </c>
      <c r="D106" s="58">
        <v>12122</v>
      </c>
      <c r="E106" s="58">
        <v>16699</v>
      </c>
      <c r="F106" s="58">
        <v>9876</v>
      </c>
      <c r="G106" s="58">
        <v>6251</v>
      </c>
      <c r="H106" s="58">
        <v>2246</v>
      </c>
      <c r="I106" s="58">
        <v>5276</v>
      </c>
      <c r="J106" s="58">
        <v>4030</v>
      </c>
      <c r="K106" s="59">
        <v>1246</v>
      </c>
    </row>
    <row r="107" spans="1:11">
      <c r="A107" s="60" t="s">
        <v>168</v>
      </c>
      <c r="B107" s="57" t="s">
        <v>82</v>
      </c>
      <c r="C107" s="58">
        <v>22137</v>
      </c>
      <c r="D107" s="58">
        <v>11931</v>
      </c>
      <c r="E107" s="58">
        <v>16617</v>
      </c>
      <c r="F107" s="58">
        <v>9844</v>
      </c>
      <c r="G107" s="58">
        <v>5520</v>
      </c>
      <c r="H107" s="58">
        <v>2087</v>
      </c>
      <c r="I107" s="58">
        <v>5055</v>
      </c>
      <c r="J107" s="58">
        <v>3989</v>
      </c>
      <c r="K107" s="59">
        <v>1066</v>
      </c>
    </row>
    <row r="108" spans="1:11">
      <c r="A108" s="56"/>
      <c r="B108" s="57" t="s">
        <v>83</v>
      </c>
      <c r="C108" s="58">
        <v>813</v>
      </c>
      <c r="D108" s="58">
        <v>191</v>
      </c>
      <c r="E108" s="58">
        <v>82</v>
      </c>
      <c r="F108" s="58">
        <v>32</v>
      </c>
      <c r="G108" s="58">
        <v>731</v>
      </c>
      <c r="H108" s="58">
        <v>159</v>
      </c>
      <c r="I108" s="58">
        <v>221</v>
      </c>
      <c r="J108" s="58">
        <v>41</v>
      </c>
      <c r="K108" s="59">
        <v>180</v>
      </c>
    </row>
    <row r="109" spans="1:11">
      <c r="A109" s="56" t="s">
        <v>169</v>
      </c>
      <c r="B109" s="57" t="s">
        <v>80</v>
      </c>
      <c r="C109" s="58">
        <v>50273</v>
      </c>
      <c r="D109" s="58">
        <v>24708</v>
      </c>
      <c r="E109" s="58">
        <v>36867</v>
      </c>
      <c r="F109" s="58">
        <v>20234</v>
      </c>
      <c r="G109" s="58">
        <v>13406</v>
      </c>
      <c r="H109" s="58">
        <v>4474</v>
      </c>
      <c r="I109" s="58">
        <v>11871</v>
      </c>
      <c r="J109" s="58">
        <v>9319</v>
      </c>
      <c r="K109" s="59">
        <v>2552</v>
      </c>
    </row>
    <row r="110" spans="1:11">
      <c r="A110" s="60" t="s">
        <v>170</v>
      </c>
      <c r="B110" s="57" t="s">
        <v>82</v>
      </c>
      <c r="C110" s="58">
        <v>45651</v>
      </c>
      <c r="D110" s="58">
        <v>22793</v>
      </c>
      <c r="E110" s="58">
        <v>35204</v>
      </c>
      <c r="F110" s="58">
        <v>19282</v>
      </c>
      <c r="G110" s="58">
        <v>10447</v>
      </c>
      <c r="H110" s="58">
        <v>3511</v>
      </c>
      <c r="I110" s="58">
        <v>10721</v>
      </c>
      <c r="J110" s="58">
        <v>8903</v>
      </c>
      <c r="K110" s="59">
        <v>1818</v>
      </c>
    </row>
    <row r="111" spans="1:11">
      <c r="A111" s="56"/>
      <c r="B111" s="57" t="s">
        <v>83</v>
      </c>
      <c r="C111" s="58">
        <v>4622</v>
      </c>
      <c r="D111" s="58">
        <v>1915</v>
      </c>
      <c r="E111" s="58">
        <v>1663</v>
      </c>
      <c r="F111" s="58">
        <v>952</v>
      </c>
      <c r="G111" s="58">
        <v>2959</v>
      </c>
      <c r="H111" s="58">
        <v>963</v>
      </c>
      <c r="I111" s="58">
        <v>1150</v>
      </c>
      <c r="J111" s="58">
        <v>416</v>
      </c>
      <c r="K111" s="59">
        <v>734</v>
      </c>
    </row>
    <row r="112" spans="1:11" ht="24">
      <c r="A112" s="56" t="s">
        <v>171</v>
      </c>
      <c r="B112" s="57" t="s">
        <v>80</v>
      </c>
      <c r="C112" s="58">
        <v>5952</v>
      </c>
      <c r="D112" s="58">
        <v>2567</v>
      </c>
      <c r="E112" s="58">
        <v>3884</v>
      </c>
      <c r="F112" s="58">
        <v>1909</v>
      </c>
      <c r="G112" s="58">
        <v>2068</v>
      </c>
      <c r="H112" s="58">
        <v>658</v>
      </c>
      <c r="I112" s="58">
        <v>1521</v>
      </c>
      <c r="J112" s="58">
        <v>1108</v>
      </c>
      <c r="K112" s="59">
        <v>413</v>
      </c>
    </row>
    <row r="113" spans="1:11" ht="24">
      <c r="A113" s="60" t="s">
        <v>172</v>
      </c>
      <c r="B113" s="57" t="s">
        <v>82</v>
      </c>
      <c r="C113" s="58">
        <v>4998</v>
      </c>
      <c r="D113" s="58">
        <v>2348</v>
      </c>
      <c r="E113" s="58">
        <v>3884</v>
      </c>
      <c r="F113" s="58">
        <v>1909</v>
      </c>
      <c r="G113" s="58">
        <v>1114</v>
      </c>
      <c r="H113" s="58">
        <v>439</v>
      </c>
      <c r="I113" s="58">
        <v>1299</v>
      </c>
      <c r="J113" s="58">
        <v>1108</v>
      </c>
      <c r="K113" s="59">
        <v>191</v>
      </c>
    </row>
    <row r="114" spans="1:11" ht="15.75" customHeight="1">
      <c r="A114" s="56"/>
      <c r="B114" s="57" t="s">
        <v>83</v>
      </c>
      <c r="C114" s="58">
        <v>954</v>
      </c>
      <c r="D114" s="58">
        <v>219</v>
      </c>
      <c r="E114" s="58" t="s">
        <v>92</v>
      </c>
      <c r="F114" s="58" t="s">
        <v>92</v>
      </c>
      <c r="G114" s="58">
        <v>954</v>
      </c>
      <c r="H114" s="58">
        <v>219</v>
      </c>
      <c r="I114" s="58">
        <v>222</v>
      </c>
      <c r="J114" s="58" t="s">
        <v>92</v>
      </c>
      <c r="K114" s="59">
        <v>222</v>
      </c>
    </row>
    <row r="115" spans="1:11" ht="15.75" customHeight="1">
      <c r="A115" s="56" t="s">
        <v>1863</v>
      </c>
      <c r="B115" s="57" t="s">
        <v>94</v>
      </c>
      <c r="C115" s="58">
        <v>70</v>
      </c>
      <c r="D115" s="58">
        <v>2</v>
      </c>
      <c r="E115" s="58" t="s">
        <v>92</v>
      </c>
      <c r="F115" s="58" t="s">
        <v>92</v>
      </c>
      <c r="G115" s="58">
        <v>70</v>
      </c>
      <c r="H115" s="58">
        <v>2</v>
      </c>
      <c r="I115" s="58">
        <v>70</v>
      </c>
      <c r="J115" s="58" t="s">
        <v>92</v>
      </c>
      <c r="K115" s="59">
        <v>70</v>
      </c>
    </row>
    <row r="116" spans="1:11" ht="15.75" customHeight="1">
      <c r="A116" s="60" t="s">
        <v>1795</v>
      </c>
      <c r="B116" s="57"/>
      <c r="C116" s="58"/>
      <c r="D116" s="58"/>
      <c r="E116" s="58"/>
      <c r="F116" s="58"/>
      <c r="G116" s="58"/>
      <c r="H116" s="58"/>
      <c r="I116" s="58"/>
      <c r="J116" s="58"/>
      <c r="K116" s="59"/>
    </row>
    <row r="117" spans="1:11">
      <c r="A117" s="54" t="s">
        <v>173</v>
      </c>
      <c r="B117" s="38" t="s">
        <v>80</v>
      </c>
      <c r="C117" s="52">
        <v>22183</v>
      </c>
      <c r="D117" s="52">
        <v>12721</v>
      </c>
      <c r="E117" s="52">
        <v>16184</v>
      </c>
      <c r="F117" s="52">
        <v>10301</v>
      </c>
      <c r="G117" s="52">
        <v>5999</v>
      </c>
      <c r="H117" s="52">
        <v>2420</v>
      </c>
      <c r="I117" s="52">
        <v>5503</v>
      </c>
      <c r="J117" s="52">
        <v>4026</v>
      </c>
      <c r="K117" s="53">
        <v>1477</v>
      </c>
    </row>
    <row r="118" spans="1:11">
      <c r="A118" s="55" t="s">
        <v>174</v>
      </c>
      <c r="B118" s="38" t="s">
        <v>82</v>
      </c>
      <c r="C118" s="52">
        <v>21517</v>
      </c>
      <c r="D118" s="52">
        <v>12525</v>
      </c>
      <c r="E118" s="52">
        <v>16109</v>
      </c>
      <c r="F118" s="52">
        <v>10273</v>
      </c>
      <c r="G118" s="52">
        <v>5408</v>
      </c>
      <c r="H118" s="52">
        <v>2252</v>
      </c>
      <c r="I118" s="52">
        <v>5359</v>
      </c>
      <c r="J118" s="52">
        <v>4014</v>
      </c>
      <c r="K118" s="53">
        <v>1345</v>
      </c>
    </row>
    <row r="119" spans="1:11">
      <c r="A119" s="56"/>
      <c r="B119" s="38" t="s">
        <v>83</v>
      </c>
      <c r="C119" s="52">
        <v>666</v>
      </c>
      <c r="D119" s="52">
        <v>196</v>
      </c>
      <c r="E119" s="52">
        <v>75</v>
      </c>
      <c r="F119" s="52">
        <v>28</v>
      </c>
      <c r="G119" s="52">
        <v>591</v>
      </c>
      <c r="H119" s="52">
        <v>168</v>
      </c>
      <c r="I119" s="52">
        <v>144</v>
      </c>
      <c r="J119" s="64">
        <v>12</v>
      </c>
      <c r="K119" s="53">
        <v>132</v>
      </c>
    </row>
    <row r="120" spans="1:11">
      <c r="A120" s="56" t="s">
        <v>175</v>
      </c>
      <c r="B120" s="57" t="s">
        <v>80</v>
      </c>
      <c r="C120" s="58">
        <v>10159</v>
      </c>
      <c r="D120" s="58">
        <v>5726</v>
      </c>
      <c r="E120" s="58">
        <v>7463</v>
      </c>
      <c r="F120" s="58">
        <v>4714</v>
      </c>
      <c r="G120" s="58">
        <v>2696</v>
      </c>
      <c r="H120" s="58">
        <v>1012</v>
      </c>
      <c r="I120" s="58">
        <v>2739</v>
      </c>
      <c r="J120" s="65">
        <v>2068</v>
      </c>
      <c r="K120" s="59">
        <v>671</v>
      </c>
    </row>
    <row r="121" spans="1:11">
      <c r="A121" s="60" t="s">
        <v>176</v>
      </c>
      <c r="B121" s="57" t="s">
        <v>82</v>
      </c>
      <c r="C121" s="58">
        <v>9907</v>
      </c>
      <c r="D121" s="58">
        <v>5668</v>
      </c>
      <c r="E121" s="58">
        <v>7393</v>
      </c>
      <c r="F121" s="58">
        <v>4691</v>
      </c>
      <c r="G121" s="58">
        <v>2514</v>
      </c>
      <c r="H121" s="58">
        <v>977</v>
      </c>
      <c r="I121" s="58">
        <v>2679</v>
      </c>
      <c r="J121" s="65">
        <v>2061</v>
      </c>
      <c r="K121" s="59">
        <v>618</v>
      </c>
    </row>
    <row r="122" spans="1:11">
      <c r="A122" s="56"/>
      <c r="B122" s="57" t="s">
        <v>83</v>
      </c>
      <c r="C122" s="58">
        <v>252</v>
      </c>
      <c r="D122" s="58">
        <v>58</v>
      </c>
      <c r="E122" s="58">
        <v>70</v>
      </c>
      <c r="F122" s="58">
        <v>23</v>
      </c>
      <c r="G122" s="58">
        <v>182</v>
      </c>
      <c r="H122" s="58">
        <v>35</v>
      </c>
      <c r="I122" s="58">
        <v>60</v>
      </c>
      <c r="J122" s="65">
        <v>7</v>
      </c>
      <c r="K122" s="59">
        <v>53</v>
      </c>
    </row>
    <row r="123" spans="1:11">
      <c r="A123" s="56" t="s">
        <v>177</v>
      </c>
      <c r="B123" s="57" t="s">
        <v>80</v>
      </c>
      <c r="C123" s="58">
        <v>4858</v>
      </c>
      <c r="D123" s="58">
        <v>1578</v>
      </c>
      <c r="E123" s="58">
        <v>2548</v>
      </c>
      <c r="F123" s="58">
        <v>925</v>
      </c>
      <c r="G123" s="58">
        <v>2310</v>
      </c>
      <c r="H123" s="58">
        <v>653</v>
      </c>
      <c r="I123" s="58">
        <v>1135</v>
      </c>
      <c r="J123" s="65">
        <v>602</v>
      </c>
      <c r="K123" s="59">
        <v>533</v>
      </c>
    </row>
    <row r="124" spans="1:11">
      <c r="A124" s="60" t="s">
        <v>178</v>
      </c>
      <c r="B124" s="57" t="s">
        <v>82</v>
      </c>
      <c r="C124" s="58">
        <v>4461</v>
      </c>
      <c r="D124" s="58">
        <v>1451</v>
      </c>
      <c r="E124" s="58">
        <v>2548</v>
      </c>
      <c r="F124" s="58">
        <v>925</v>
      </c>
      <c r="G124" s="58">
        <v>1913</v>
      </c>
      <c r="H124" s="58">
        <v>526</v>
      </c>
      <c r="I124" s="58">
        <v>1068</v>
      </c>
      <c r="J124" s="65">
        <v>602</v>
      </c>
      <c r="K124" s="59">
        <v>466</v>
      </c>
    </row>
    <row r="125" spans="1:11">
      <c r="A125" s="56"/>
      <c r="B125" s="57" t="s">
        <v>83</v>
      </c>
      <c r="C125" s="58">
        <v>397</v>
      </c>
      <c r="D125" s="58">
        <v>127</v>
      </c>
      <c r="E125" s="58" t="s">
        <v>92</v>
      </c>
      <c r="F125" s="58" t="s">
        <v>92</v>
      </c>
      <c r="G125" s="58">
        <v>397</v>
      </c>
      <c r="H125" s="58">
        <v>127</v>
      </c>
      <c r="I125" s="58">
        <v>67</v>
      </c>
      <c r="J125" s="65" t="s">
        <v>92</v>
      </c>
      <c r="K125" s="59">
        <v>67</v>
      </c>
    </row>
    <row r="126" spans="1:11">
      <c r="A126" s="56" t="s">
        <v>179</v>
      </c>
      <c r="B126" s="57" t="s">
        <v>86</v>
      </c>
      <c r="C126" s="58">
        <v>42</v>
      </c>
      <c r="D126" s="58">
        <v>8</v>
      </c>
      <c r="E126" s="58">
        <v>42</v>
      </c>
      <c r="F126" s="58">
        <v>8</v>
      </c>
      <c r="G126" s="58" t="s">
        <v>92</v>
      </c>
      <c r="H126" s="58" t="s">
        <v>92</v>
      </c>
      <c r="I126" s="58">
        <v>15</v>
      </c>
      <c r="J126" s="58">
        <v>15</v>
      </c>
      <c r="K126" s="59" t="s">
        <v>92</v>
      </c>
    </row>
    <row r="127" spans="1:11">
      <c r="A127" s="60" t="s">
        <v>180</v>
      </c>
      <c r="B127" s="57"/>
      <c r="C127" s="58"/>
      <c r="D127" s="58"/>
      <c r="E127" s="58"/>
      <c r="F127" s="58"/>
      <c r="G127" s="58"/>
      <c r="H127" s="58"/>
      <c r="I127" s="58"/>
      <c r="J127" s="58"/>
      <c r="K127" s="59"/>
    </row>
    <row r="128" spans="1:11">
      <c r="A128" s="56" t="s">
        <v>181</v>
      </c>
      <c r="B128" s="57" t="s">
        <v>86</v>
      </c>
      <c r="C128" s="58">
        <v>5799</v>
      </c>
      <c r="D128" s="58">
        <v>4530</v>
      </c>
      <c r="E128" s="58">
        <v>4870</v>
      </c>
      <c r="F128" s="58">
        <v>3800</v>
      </c>
      <c r="G128" s="58">
        <v>929</v>
      </c>
      <c r="H128" s="58">
        <v>730</v>
      </c>
      <c r="I128" s="58">
        <v>1239</v>
      </c>
      <c r="J128" s="58">
        <v>990</v>
      </c>
      <c r="K128" s="59">
        <v>249</v>
      </c>
    </row>
    <row r="129" spans="1:11">
      <c r="A129" s="60" t="s">
        <v>182</v>
      </c>
      <c r="B129" s="57"/>
      <c r="C129" s="58"/>
      <c r="D129" s="58"/>
      <c r="E129" s="58"/>
      <c r="F129" s="58"/>
      <c r="G129" s="58"/>
      <c r="H129" s="58"/>
      <c r="I129" s="58"/>
      <c r="J129" s="58"/>
      <c r="K129" s="59"/>
    </row>
    <row r="130" spans="1:11" ht="24">
      <c r="A130" s="56" t="s">
        <v>183</v>
      </c>
      <c r="B130" s="57" t="s">
        <v>86</v>
      </c>
      <c r="C130" s="58">
        <v>1067</v>
      </c>
      <c r="D130" s="58">
        <v>702</v>
      </c>
      <c r="E130" s="58">
        <v>1015</v>
      </c>
      <c r="F130" s="58">
        <v>683</v>
      </c>
      <c r="G130" s="58">
        <v>52</v>
      </c>
      <c r="H130" s="58">
        <v>19</v>
      </c>
      <c r="I130" s="58">
        <v>260</v>
      </c>
      <c r="J130" s="58">
        <v>248</v>
      </c>
      <c r="K130" s="59">
        <v>12</v>
      </c>
    </row>
    <row r="131" spans="1:11" ht="24">
      <c r="A131" s="60" t="s">
        <v>184</v>
      </c>
      <c r="B131" s="57"/>
      <c r="C131" s="58"/>
      <c r="D131" s="58"/>
      <c r="E131" s="58"/>
      <c r="F131" s="58"/>
      <c r="G131" s="58"/>
      <c r="H131" s="58"/>
      <c r="I131" s="58"/>
      <c r="J131" s="58"/>
      <c r="K131" s="59"/>
    </row>
    <row r="132" spans="1:11">
      <c r="A132" s="56" t="s">
        <v>185</v>
      </c>
      <c r="B132" s="57" t="s">
        <v>80</v>
      </c>
      <c r="C132" s="58">
        <v>192</v>
      </c>
      <c r="D132" s="58">
        <v>134</v>
      </c>
      <c r="E132" s="58">
        <v>180</v>
      </c>
      <c r="F132" s="58">
        <v>128</v>
      </c>
      <c r="G132" s="58">
        <v>12</v>
      </c>
      <c r="H132" s="58">
        <v>6</v>
      </c>
      <c r="I132" s="58">
        <v>80</v>
      </c>
      <c r="J132" s="58">
        <v>68</v>
      </c>
      <c r="K132" s="59">
        <v>12</v>
      </c>
    </row>
    <row r="133" spans="1:11">
      <c r="A133" s="60" t="s">
        <v>186</v>
      </c>
      <c r="B133" s="57" t="s">
        <v>82</v>
      </c>
      <c r="C133" s="58">
        <v>175</v>
      </c>
      <c r="D133" s="58">
        <v>123</v>
      </c>
      <c r="E133" s="58">
        <v>175</v>
      </c>
      <c r="F133" s="58">
        <v>123</v>
      </c>
      <c r="G133" s="58" t="s">
        <v>92</v>
      </c>
      <c r="H133" s="58" t="s">
        <v>92</v>
      </c>
      <c r="I133" s="58">
        <v>63</v>
      </c>
      <c r="J133" s="58">
        <v>63</v>
      </c>
      <c r="K133" s="59" t="s">
        <v>92</v>
      </c>
    </row>
    <row r="134" spans="1:11">
      <c r="A134" s="60"/>
      <c r="B134" s="57" t="s">
        <v>83</v>
      </c>
      <c r="C134" s="58">
        <v>17</v>
      </c>
      <c r="D134" s="58">
        <v>11</v>
      </c>
      <c r="E134" s="58">
        <v>5</v>
      </c>
      <c r="F134" s="58">
        <v>5</v>
      </c>
      <c r="G134" s="58">
        <v>12</v>
      </c>
      <c r="H134" s="58">
        <v>6</v>
      </c>
      <c r="I134" s="58">
        <v>17</v>
      </c>
      <c r="J134" s="58">
        <v>5</v>
      </c>
      <c r="K134" s="59">
        <v>12</v>
      </c>
    </row>
    <row r="135" spans="1:11">
      <c r="A135" s="56" t="s">
        <v>187</v>
      </c>
      <c r="B135" s="57" t="s">
        <v>86</v>
      </c>
      <c r="C135" s="58">
        <v>66</v>
      </c>
      <c r="D135" s="58">
        <v>43</v>
      </c>
      <c r="E135" s="58">
        <v>66</v>
      </c>
      <c r="F135" s="58">
        <v>43</v>
      </c>
      <c r="G135" s="58" t="s">
        <v>92</v>
      </c>
      <c r="H135" s="58" t="s">
        <v>92</v>
      </c>
      <c r="I135" s="58">
        <v>35</v>
      </c>
      <c r="J135" s="58">
        <v>35</v>
      </c>
      <c r="K135" s="59" t="s">
        <v>92</v>
      </c>
    </row>
    <row r="136" spans="1:11">
      <c r="A136" s="60" t="s">
        <v>188</v>
      </c>
      <c r="B136" s="57"/>
      <c r="C136" s="58"/>
      <c r="D136" s="58"/>
      <c r="E136" s="58"/>
      <c r="F136" s="58"/>
      <c r="G136" s="58"/>
      <c r="H136" s="58"/>
      <c r="I136" s="58"/>
      <c r="J136" s="58"/>
      <c r="K136" s="59"/>
    </row>
    <row r="137" spans="1:11">
      <c r="A137" s="54" t="s">
        <v>189</v>
      </c>
      <c r="B137" s="38" t="s">
        <v>80</v>
      </c>
      <c r="C137" s="52">
        <v>138613</v>
      </c>
      <c r="D137" s="52">
        <v>103270</v>
      </c>
      <c r="E137" s="52">
        <v>105651</v>
      </c>
      <c r="F137" s="52">
        <v>78835</v>
      </c>
      <c r="G137" s="52">
        <v>32962</v>
      </c>
      <c r="H137" s="52">
        <v>24435</v>
      </c>
      <c r="I137" s="52">
        <v>33281</v>
      </c>
      <c r="J137" s="52">
        <v>27327</v>
      </c>
      <c r="K137" s="53">
        <v>5954</v>
      </c>
    </row>
    <row r="138" spans="1:11">
      <c r="A138" s="55" t="s">
        <v>190</v>
      </c>
      <c r="B138" s="38" t="s">
        <v>82</v>
      </c>
      <c r="C138" s="52">
        <v>108278</v>
      </c>
      <c r="D138" s="52">
        <v>80080</v>
      </c>
      <c r="E138" s="52">
        <v>94384</v>
      </c>
      <c r="F138" s="52">
        <v>70296</v>
      </c>
      <c r="G138" s="52">
        <v>13894</v>
      </c>
      <c r="H138" s="52">
        <v>9784</v>
      </c>
      <c r="I138" s="52">
        <v>25946</v>
      </c>
      <c r="J138" s="52">
        <v>23440</v>
      </c>
      <c r="K138" s="53">
        <v>2506</v>
      </c>
    </row>
    <row r="139" spans="1:11">
      <c r="A139" s="56"/>
      <c r="B139" s="38" t="s">
        <v>83</v>
      </c>
      <c r="C139" s="52">
        <v>30335</v>
      </c>
      <c r="D139" s="52">
        <v>23190</v>
      </c>
      <c r="E139" s="52">
        <v>11267</v>
      </c>
      <c r="F139" s="52">
        <v>8539</v>
      </c>
      <c r="G139" s="52">
        <v>19068</v>
      </c>
      <c r="H139" s="52">
        <v>14651</v>
      </c>
      <c r="I139" s="52">
        <v>7335</v>
      </c>
      <c r="J139" s="52">
        <v>3887</v>
      </c>
      <c r="K139" s="53">
        <v>3448</v>
      </c>
    </row>
    <row r="140" spans="1:11">
      <c r="A140" s="56" t="s">
        <v>191</v>
      </c>
      <c r="B140" s="57" t="s">
        <v>80</v>
      </c>
      <c r="C140" s="58">
        <v>131586</v>
      </c>
      <c r="D140" s="58">
        <v>97443</v>
      </c>
      <c r="E140" s="58">
        <v>100057</v>
      </c>
      <c r="F140" s="58">
        <v>74213</v>
      </c>
      <c r="G140" s="58">
        <v>31529</v>
      </c>
      <c r="H140" s="58">
        <v>23230</v>
      </c>
      <c r="I140" s="58">
        <v>31371</v>
      </c>
      <c r="J140" s="58">
        <v>25643</v>
      </c>
      <c r="K140" s="59">
        <v>5728</v>
      </c>
    </row>
    <row r="141" spans="1:11">
      <c r="A141" s="60" t="s">
        <v>192</v>
      </c>
      <c r="B141" s="57" t="s">
        <v>82</v>
      </c>
      <c r="C141" s="58">
        <v>102277</v>
      </c>
      <c r="D141" s="58">
        <v>75086</v>
      </c>
      <c r="E141" s="58">
        <v>89170</v>
      </c>
      <c r="F141" s="58">
        <v>66008</v>
      </c>
      <c r="G141" s="58">
        <v>13107</v>
      </c>
      <c r="H141" s="58">
        <v>9078</v>
      </c>
      <c r="I141" s="58">
        <v>24277</v>
      </c>
      <c r="J141" s="58">
        <v>21868</v>
      </c>
      <c r="K141" s="59">
        <v>2409</v>
      </c>
    </row>
    <row r="142" spans="1:11">
      <c r="A142" s="56"/>
      <c r="B142" s="57" t="s">
        <v>83</v>
      </c>
      <c r="C142" s="58">
        <v>29309</v>
      </c>
      <c r="D142" s="58">
        <v>22357</v>
      </c>
      <c r="E142" s="58">
        <v>10887</v>
      </c>
      <c r="F142" s="58">
        <v>8205</v>
      </c>
      <c r="G142" s="58">
        <v>18422</v>
      </c>
      <c r="H142" s="58">
        <v>14152</v>
      </c>
      <c r="I142" s="58">
        <v>7094</v>
      </c>
      <c r="J142" s="58">
        <v>3775</v>
      </c>
      <c r="K142" s="59">
        <v>3319</v>
      </c>
    </row>
    <row r="143" spans="1:11">
      <c r="A143" s="56" t="s">
        <v>193</v>
      </c>
      <c r="B143" s="57" t="s">
        <v>80</v>
      </c>
      <c r="C143" s="58">
        <v>5521</v>
      </c>
      <c r="D143" s="58">
        <v>4773</v>
      </c>
      <c r="E143" s="58">
        <v>4269</v>
      </c>
      <c r="F143" s="58">
        <v>3671</v>
      </c>
      <c r="G143" s="58">
        <v>1252</v>
      </c>
      <c r="H143" s="58">
        <v>1102</v>
      </c>
      <c r="I143" s="58">
        <v>1483</v>
      </c>
      <c r="J143" s="58">
        <v>1293</v>
      </c>
      <c r="K143" s="59">
        <v>190</v>
      </c>
    </row>
    <row r="144" spans="1:11">
      <c r="A144" s="60" t="s">
        <v>194</v>
      </c>
      <c r="B144" s="57" t="s">
        <v>82</v>
      </c>
      <c r="C144" s="58">
        <v>4676</v>
      </c>
      <c r="D144" s="58">
        <v>4043</v>
      </c>
      <c r="E144" s="58">
        <v>3889</v>
      </c>
      <c r="F144" s="58">
        <v>3337</v>
      </c>
      <c r="G144" s="58">
        <v>787</v>
      </c>
      <c r="H144" s="58">
        <v>706</v>
      </c>
      <c r="I144" s="58">
        <v>1278</v>
      </c>
      <c r="J144" s="58">
        <v>1181</v>
      </c>
      <c r="K144" s="59">
        <v>97</v>
      </c>
    </row>
    <row r="145" spans="1:11">
      <c r="A145" s="56"/>
      <c r="B145" s="57" t="s">
        <v>83</v>
      </c>
      <c r="C145" s="58">
        <v>845</v>
      </c>
      <c r="D145" s="58">
        <v>730</v>
      </c>
      <c r="E145" s="58">
        <v>380</v>
      </c>
      <c r="F145" s="58">
        <v>334</v>
      </c>
      <c r="G145" s="58">
        <v>465</v>
      </c>
      <c r="H145" s="58">
        <v>396</v>
      </c>
      <c r="I145" s="58">
        <v>205</v>
      </c>
      <c r="J145" s="58">
        <v>112</v>
      </c>
      <c r="K145" s="59">
        <v>93</v>
      </c>
    </row>
    <row r="146" spans="1:11" ht="24">
      <c r="A146" s="56" t="s">
        <v>195</v>
      </c>
      <c r="B146" s="57" t="s">
        <v>80</v>
      </c>
      <c r="C146" s="58">
        <v>1224</v>
      </c>
      <c r="D146" s="58">
        <v>871</v>
      </c>
      <c r="E146" s="58">
        <v>1043</v>
      </c>
      <c r="F146" s="58">
        <v>768</v>
      </c>
      <c r="G146" s="58">
        <v>181</v>
      </c>
      <c r="H146" s="58">
        <v>103</v>
      </c>
      <c r="I146" s="58">
        <v>333</v>
      </c>
      <c r="J146" s="58">
        <v>297</v>
      </c>
      <c r="K146" s="59">
        <v>36</v>
      </c>
    </row>
    <row r="147" spans="1:11" ht="25.15" customHeight="1">
      <c r="A147" s="60" t="s">
        <v>196</v>
      </c>
      <c r="B147" s="57" t="s">
        <v>82</v>
      </c>
      <c r="C147" s="58">
        <v>1043</v>
      </c>
      <c r="D147" s="58">
        <v>768</v>
      </c>
      <c r="E147" s="58">
        <v>1043</v>
      </c>
      <c r="F147" s="58">
        <v>768</v>
      </c>
      <c r="G147" s="58" t="s">
        <v>92</v>
      </c>
      <c r="H147" s="58" t="s">
        <v>92</v>
      </c>
      <c r="I147" s="58">
        <v>297</v>
      </c>
      <c r="J147" s="58">
        <v>297</v>
      </c>
      <c r="K147" s="59" t="s">
        <v>92</v>
      </c>
    </row>
    <row r="148" spans="1:11">
      <c r="A148" s="56"/>
      <c r="B148" s="57" t="s">
        <v>83</v>
      </c>
      <c r="C148" s="58">
        <v>181</v>
      </c>
      <c r="D148" s="58">
        <v>103</v>
      </c>
      <c r="E148" s="58" t="s">
        <v>92</v>
      </c>
      <c r="F148" s="58" t="s">
        <v>92</v>
      </c>
      <c r="G148" s="58">
        <v>181</v>
      </c>
      <c r="H148" s="58">
        <v>103</v>
      </c>
      <c r="I148" s="58">
        <v>36</v>
      </c>
      <c r="J148" s="58" t="s">
        <v>92</v>
      </c>
      <c r="K148" s="59">
        <v>36</v>
      </c>
    </row>
    <row r="149" spans="1:11">
      <c r="A149" s="56" t="s">
        <v>197</v>
      </c>
      <c r="B149" s="57" t="s">
        <v>86</v>
      </c>
      <c r="C149" s="58">
        <v>282</v>
      </c>
      <c r="D149" s="58">
        <v>183</v>
      </c>
      <c r="E149" s="58">
        <v>282</v>
      </c>
      <c r="F149" s="58">
        <v>183</v>
      </c>
      <c r="G149" s="58" t="s">
        <v>92</v>
      </c>
      <c r="H149" s="58" t="s">
        <v>92</v>
      </c>
      <c r="I149" s="58">
        <v>94</v>
      </c>
      <c r="J149" s="58">
        <v>94</v>
      </c>
      <c r="K149" s="59" t="s">
        <v>92</v>
      </c>
    </row>
    <row r="150" spans="1:11">
      <c r="A150" s="60" t="s">
        <v>198</v>
      </c>
      <c r="B150" s="57"/>
      <c r="C150" s="58"/>
      <c r="D150" s="58"/>
      <c r="E150" s="58"/>
      <c r="F150" s="58"/>
      <c r="G150" s="58"/>
      <c r="H150" s="58"/>
      <c r="I150" s="58"/>
      <c r="J150" s="58"/>
      <c r="K150" s="59"/>
    </row>
    <row r="151" spans="1:11">
      <c r="A151" s="54" t="s">
        <v>199</v>
      </c>
      <c r="B151" s="38" t="s">
        <v>80</v>
      </c>
      <c r="C151" s="52">
        <v>94106</v>
      </c>
      <c r="D151" s="52">
        <v>51404</v>
      </c>
      <c r="E151" s="52">
        <v>54084</v>
      </c>
      <c r="F151" s="52">
        <v>30227</v>
      </c>
      <c r="G151" s="52">
        <v>40022</v>
      </c>
      <c r="H151" s="52">
        <v>21177</v>
      </c>
      <c r="I151" s="52">
        <v>29200</v>
      </c>
      <c r="J151" s="52">
        <v>16976</v>
      </c>
      <c r="K151" s="53">
        <v>12224</v>
      </c>
    </row>
    <row r="152" spans="1:11">
      <c r="A152" s="55" t="s">
        <v>200</v>
      </c>
      <c r="B152" s="38" t="s">
        <v>82</v>
      </c>
      <c r="C152" s="52">
        <v>51357</v>
      </c>
      <c r="D152" s="52">
        <v>24671</v>
      </c>
      <c r="E152" s="52">
        <v>40408</v>
      </c>
      <c r="F152" s="52">
        <v>20610</v>
      </c>
      <c r="G152" s="52">
        <v>10949</v>
      </c>
      <c r="H152" s="52">
        <v>4061</v>
      </c>
      <c r="I152" s="52">
        <v>14114</v>
      </c>
      <c r="J152" s="52">
        <v>11747</v>
      </c>
      <c r="K152" s="53">
        <v>2367</v>
      </c>
    </row>
    <row r="153" spans="1:11">
      <c r="A153" s="56"/>
      <c r="B153" s="38" t="s">
        <v>83</v>
      </c>
      <c r="C153" s="52">
        <v>42749</v>
      </c>
      <c r="D153" s="52">
        <v>26733</v>
      </c>
      <c r="E153" s="52">
        <v>13676</v>
      </c>
      <c r="F153" s="52">
        <v>9617</v>
      </c>
      <c r="G153" s="52">
        <v>29073</v>
      </c>
      <c r="H153" s="52">
        <v>17116</v>
      </c>
      <c r="I153" s="52">
        <v>15086</v>
      </c>
      <c r="J153" s="52">
        <v>5229</v>
      </c>
      <c r="K153" s="53">
        <v>9857</v>
      </c>
    </row>
    <row r="154" spans="1:11">
      <c r="A154" s="56" t="s">
        <v>201</v>
      </c>
      <c r="B154" s="57" t="s">
        <v>80</v>
      </c>
      <c r="C154" s="58">
        <v>36495</v>
      </c>
      <c r="D154" s="58">
        <v>29021</v>
      </c>
      <c r="E154" s="58">
        <v>23825</v>
      </c>
      <c r="F154" s="58">
        <v>17868</v>
      </c>
      <c r="G154" s="58">
        <v>12670</v>
      </c>
      <c r="H154" s="58">
        <v>11153</v>
      </c>
      <c r="I154" s="58">
        <v>12065</v>
      </c>
      <c r="J154" s="58">
        <v>8007</v>
      </c>
      <c r="K154" s="59">
        <v>4058</v>
      </c>
    </row>
    <row r="155" spans="1:11">
      <c r="A155" s="60" t="s">
        <v>202</v>
      </c>
      <c r="B155" s="57" t="s">
        <v>82</v>
      </c>
      <c r="C155" s="58">
        <v>16828</v>
      </c>
      <c r="D155" s="58">
        <v>12120</v>
      </c>
      <c r="E155" s="58">
        <v>15374</v>
      </c>
      <c r="F155" s="58">
        <v>11009</v>
      </c>
      <c r="G155" s="58">
        <v>1454</v>
      </c>
      <c r="H155" s="58">
        <v>1111</v>
      </c>
      <c r="I155" s="58">
        <v>5304</v>
      </c>
      <c r="J155" s="58">
        <v>4808</v>
      </c>
      <c r="K155" s="59">
        <v>496</v>
      </c>
    </row>
    <row r="156" spans="1:11">
      <c r="A156" s="56"/>
      <c r="B156" s="57" t="s">
        <v>83</v>
      </c>
      <c r="C156" s="58">
        <v>19667</v>
      </c>
      <c r="D156" s="58">
        <v>16901</v>
      </c>
      <c r="E156" s="58">
        <v>8451</v>
      </c>
      <c r="F156" s="58">
        <v>6859</v>
      </c>
      <c r="G156" s="58">
        <v>11216</v>
      </c>
      <c r="H156" s="58">
        <v>10042</v>
      </c>
      <c r="I156" s="58">
        <v>6761</v>
      </c>
      <c r="J156" s="58">
        <v>3199</v>
      </c>
      <c r="K156" s="59">
        <v>3562</v>
      </c>
    </row>
    <row r="157" spans="1:11">
      <c r="A157" s="56" t="s">
        <v>203</v>
      </c>
      <c r="B157" s="57" t="s">
        <v>80</v>
      </c>
      <c r="C157" s="58">
        <v>1990</v>
      </c>
      <c r="D157" s="58">
        <v>938</v>
      </c>
      <c r="E157" s="58">
        <v>921</v>
      </c>
      <c r="F157" s="58">
        <v>494</v>
      </c>
      <c r="G157" s="58">
        <v>1069</v>
      </c>
      <c r="H157" s="58">
        <v>444</v>
      </c>
      <c r="I157" s="58">
        <v>535</v>
      </c>
      <c r="J157" s="58">
        <v>249</v>
      </c>
      <c r="K157" s="59">
        <v>286</v>
      </c>
    </row>
    <row r="158" spans="1:11">
      <c r="A158" s="60" t="s">
        <v>204</v>
      </c>
      <c r="B158" s="57" t="s">
        <v>82</v>
      </c>
      <c r="C158" s="58">
        <v>1342</v>
      </c>
      <c r="D158" s="58">
        <v>702</v>
      </c>
      <c r="E158" s="58">
        <v>921</v>
      </c>
      <c r="F158" s="58">
        <v>494</v>
      </c>
      <c r="G158" s="58">
        <v>421</v>
      </c>
      <c r="H158" s="58">
        <v>208</v>
      </c>
      <c r="I158" s="58">
        <v>347</v>
      </c>
      <c r="J158" s="58">
        <v>249</v>
      </c>
      <c r="K158" s="59">
        <v>98</v>
      </c>
    </row>
    <row r="159" spans="1:11">
      <c r="A159" s="56"/>
      <c r="B159" s="57" t="s">
        <v>83</v>
      </c>
      <c r="C159" s="58">
        <v>648</v>
      </c>
      <c r="D159" s="58">
        <v>236</v>
      </c>
      <c r="E159" s="58" t="s">
        <v>92</v>
      </c>
      <c r="F159" s="58" t="s">
        <v>92</v>
      </c>
      <c r="G159" s="58">
        <v>648</v>
      </c>
      <c r="H159" s="58">
        <v>236</v>
      </c>
      <c r="I159" s="58">
        <v>188</v>
      </c>
      <c r="J159" s="58" t="s">
        <v>92</v>
      </c>
      <c r="K159" s="59">
        <v>188</v>
      </c>
    </row>
    <row r="160" spans="1:11">
      <c r="A160" s="56" t="s">
        <v>205</v>
      </c>
      <c r="B160" s="57" t="s">
        <v>80</v>
      </c>
      <c r="C160" s="58">
        <v>40998</v>
      </c>
      <c r="D160" s="58">
        <v>17317</v>
      </c>
      <c r="E160" s="58">
        <v>19296</v>
      </c>
      <c r="F160" s="58">
        <v>8839</v>
      </c>
      <c r="G160" s="58">
        <v>21702</v>
      </c>
      <c r="H160" s="58">
        <v>8478</v>
      </c>
      <c r="I160" s="58">
        <v>12456</v>
      </c>
      <c r="J160" s="58">
        <v>5764</v>
      </c>
      <c r="K160" s="59">
        <v>6692</v>
      </c>
    </row>
    <row r="161" spans="1:11">
      <c r="A161" s="60" t="s">
        <v>206</v>
      </c>
      <c r="B161" s="57" t="s">
        <v>82</v>
      </c>
      <c r="C161" s="58">
        <v>20969</v>
      </c>
      <c r="D161" s="58">
        <v>8201</v>
      </c>
      <c r="E161" s="58">
        <v>14525</v>
      </c>
      <c r="F161" s="58">
        <v>6159</v>
      </c>
      <c r="G161" s="58">
        <v>6444</v>
      </c>
      <c r="H161" s="58">
        <v>2042</v>
      </c>
      <c r="I161" s="58">
        <v>5088</v>
      </c>
      <c r="J161" s="58">
        <v>3881</v>
      </c>
      <c r="K161" s="59">
        <v>1207</v>
      </c>
    </row>
    <row r="162" spans="1:11">
      <c r="A162" s="56"/>
      <c r="B162" s="57" t="s">
        <v>83</v>
      </c>
      <c r="C162" s="58">
        <v>20029</v>
      </c>
      <c r="D162" s="58">
        <v>9116</v>
      </c>
      <c r="E162" s="58">
        <v>4771</v>
      </c>
      <c r="F162" s="58">
        <v>2680</v>
      </c>
      <c r="G162" s="58">
        <v>15258</v>
      </c>
      <c r="H162" s="58">
        <v>6436</v>
      </c>
      <c r="I162" s="58">
        <v>7368</v>
      </c>
      <c r="J162" s="58">
        <v>1883</v>
      </c>
      <c r="K162" s="59">
        <v>5485</v>
      </c>
    </row>
    <row r="163" spans="1:11">
      <c r="A163" s="29" t="s">
        <v>207</v>
      </c>
      <c r="B163" s="57" t="s">
        <v>80</v>
      </c>
      <c r="C163" s="58">
        <v>14346</v>
      </c>
      <c r="D163" s="58">
        <v>4014</v>
      </c>
      <c r="E163" s="58">
        <v>9872</v>
      </c>
      <c r="F163" s="58">
        <v>2943</v>
      </c>
      <c r="G163" s="58">
        <v>4474</v>
      </c>
      <c r="H163" s="58">
        <v>1071</v>
      </c>
      <c r="I163" s="58">
        <v>4024</v>
      </c>
      <c r="J163" s="58">
        <v>2883</v>
      </c>
      <c r="K163" s="59">
        <v>1141</v>
      </c>
    </row>
    <row r="164" spans="1:11">
      <c r="A164" s="26" t="s">
        <v>208</v>
      </c>
      <c r="B164" s="57" t="s">
        <v>82</v>
      </c>
      <c r="C164" s="58">
        <v>11941</v>
      </c>
      <c r="D164" s="58">
        <v>3534</v>
      </c>
      <c r="E164" s="58">
        <v>9418</v>
      </c>
      <c r="F164" s="58">
        <v>2865</v>
      </c>
      <c r="G164" s="58">
        <v>2523</v>
      </c>
      <c r="H164" s="58">
        <v>669</v>
      </c>
      <c r="I164" s="58">
        <v>3255</v>
      </c>
      <c r="J164" s="58">
        <v>2736</v>
      </c>
      <c r="K164" s="59">
        <v>519</v>
      </c>
    </row>
    <row r="165" spans="1:11">
      <c r="A165" s="29"/>
      <c r="B165" s="57" t="s">
        <v>83</v>
      </c>
      <c r="C165" s="58">
        <v>2405</v>
      </c>
      <c r="D165" s="58">
        <v>480</v>
      </c>
      <c r="E165" s="58">
        <v>454</v>
      </c>
      <c r="F165" s="58">
        <v>78</v>
      </c>
      <c r="G165" s="58">
        <v>1951</v>
      </c>
      <c r="H165" s="58">
        <v>402</v>
      </c>
      <c r="I165" s="58">
        <v>769</v>
      </c>
      <c r="J165" s="58">
        <v>147</v>
      </c>
      <c r="K165" s="59">
        <v>622</v>
      </c>
    </row>
    <row r="166" spans="1:11">
      <c r="A166" s="29" t="s">
        <v>209</v>
      </c>
      <c r="B166" s="57" t="s">
        <v>86</v>
      </c>
      <c r="C166" s="58">
        <v>277</v>
      </c>
      <c r="D166" s="58">
        <v>114</v>
      </c>
      <c r="E166" s="58">
        <v>170</v>
      </c>
      <c r="F166" s="58">
        <v>83</v>
      </c>
      <c r="G166" s="58">
        <v>107</v>
      </c>
      <c r="H166" s="58">
        <v>31</v>
      </c>
      <c r="I166" s="58">
        <v>120</v>
      </c>
      <c r="J166" s="58">
        <v>73</v>
      </c>
      <c r="K166" s="59">
        <v>47</v>
      </c>
    </row>
    <row r="167" spans="1:11">
      <c r="A167" s="26" t="s">
        <v>210</v>
      </c>
      <c r="B167" s="62"/>
      <c r="C167" s="58"/>
      <c r="D167" s="58"/>
      <c r="E167" s="58"/>
      <c r="F167" s="58"/>
      <c r="G167" s="58"/>
      <c r="H167" s="58"/>
      <c r="I167" s="58"/>
      <c r="J167" s="58"/>
      <c r="K167" s="59"/>
    </row>
    <row r="168" spans="1:11">
      <c r="A168" s="21" t="s">
        <v>211</v>
      </c>
      <c r="B168" s="38" t="s">
        <v>80</v>
      </c>
      <c r="C168" s="52">
        <v>51330</v>
      </c>
      <c r="D168" s="52">
        <v>22870</v>
      </c>
      <c r="E168" s="52">
        <v>25650</v>
      </c>
      <c r="F168" s="52">
        <v>12669</v>
      </c>
      <c r="G168" s="52">
        <v>25680</v>
      </c>
      <c r="H168" s="52">
        <v>10201</v>
      </c>
      <c r="I168" s="52">
        <v>19324</v>
      </c>
      <c r="J168" s="52">
        <v>10361</v>
      </c>
      <c r="K168" s="53">
        <v>8963</v>
      </c>
    </row>
    <row r="169" spans="1:11">
      <c r="A169" s="17" t="s">
        <v>212</v>
      </c>
      <c r="B169" s="38" t="s">
        <v>82</v>
      </c>
      <c r="C169" s="52">
        <v>21537</v>
      </c>
      <c r="D169" s="52">
        <v>12248</v>
      </c>
      <c r="E169" s="52">
        <v>17026</v>
      </c>
      <c r="F169" s="52">
        <v>10163</v>
      </c>
      <c r="G169" s="52">
        <v>4511</v>
      </c>
      <c r="H169" s="52">
        <v>2085</v>
      </c>
      <c r="I169" s="52">
        <v>8560</v>
      </c>
      <c r="J169" s="52">
        <v>6532</v>
      </c>
      <c r="K169" s="53">
        <v>2028</v>
      </c>
    </row>
    <row r="170" spans="1:11" ht="13.5" customHeight="1">
      <c r="A170" s="61"/>
      <c r="B170" s="38" t="s">
        <v>83</v>
      </c>
      <c r="C170" s="52">
        <v>29793</v>
      </c>
      <c r="D170" s="52">
        <v>10622</v>
      </c>
      <c r="E170" s="52">
        <v>8624</v>
      </c>
      <c r="F170" s="52">
        <v>2506</v>
      </c>
      <c r="G170" s="52">
        <v>21169</v>
      </c>
      <c r="H170" s="52">
        <v>8116</v>
      </c>
      <c r="I170" s="52">
        <v>10764</v>
      </c>
      <c r="J170" s="52">
        <v>3829</v>
      </c>
      <c r="K170" s="53">
        <v>6935</v>
      </c>
    </row>
    <row r="171" spans="1:11" ht="21.75" customHeight="1">
      <c r="A171" s="149" t="s">
        <v>213</v>
      </c>
    </row>
    <row r="172" spans="1:11">
      <c r="A172" s="66" t="s">
        <v>214</v>
      </c>
    </row>
    <row r="173" spans="1:11">
      <c r="C173" s="67"/>
      <c r="D173" s="67"/>
      <c r="E173" s="67"/>
      <c r="F173" s="67"/>
      <c r="G173" s="67"/>
      <c r="H173" s="67"/>
      <c r="I173" s="67"/>
      <c r="J173" s="67"/>
      <c r="K173" s="67"/>
    </row>
    <row r="174" spans="1:11">
      <c r="C174" s="67"/>
      <c r="D174" s="67"/>
      <c r="E174" s="67"/>
      <c r="F174" s="67"/>
      <c r="G174" s="67"/>
      <c r="H174" s="67"/>
      <c r="I174" s="67"/>
      <c r="J174" s="67"/>
      <c r="K174" s="67"/>
    </row>
    <row r="175" spans="1:11">
      <c r="C175" s="67"/>
      <c r="D175" s="67"/>
      <c r="E175" s="67"/>
      <c r="F175" s="67"/>
      <c r="G175" s="67"/>
      <c r="H175" s="67"/>
      <c r="I175" s="67"/>
      <c r="J175" s="67"/>
      <c r="K175" s="67"/>
    </row>
    <row r="176" spans="1:11">
      <c r="C176" s="67"/>
      <c r="D176" s="67"/>
      <c r="E176" s="67"/>
      <c r="F176" s="67"/>
      <c r="G176" s="67"/>
      <c r="H176" s="67"/>
      <c r="I176" s="67"/>
      <c r="J176" s="67"/>
      <c r="K176" s="67"/>
    </row>
    <row r="177" spans="3:11">
      <c r="C177" s="67"/>
      <c r="D177" s="67"/>
      <c r="E177" s="67"/>
      <c r="F177" s="67"/>
      <c r="G177" s="67"/>
      <c r="H177" s="67"/>
      <c r="I177" s="67"/>
      <c r="J177" s="67"/>
      <c r="K177" s="67"/>
    </row>
    <row r="178" spans="3:11">
      <c r="C178" s="67"/>
      <c r="D178" s="67"/>
      <c r="E178" s="67"/>
      <c r="F178" s="67"/>
      <c r="G178" s="67"/>
      <c r="H178" s="67"/>
      <c r="I178" s="67"/>
      <c r="J178" s="67"/>
      <c r="K178" s="67"/>
    </row>
    <row r="179" spans="3:11">
      <c r="C179" s="67"/>
      <c r="D179" s="67"/>
      <c r="E179" s="67"/>
      <c r="F179" s="67"/>
      <c r="G179" s="67"/>
      <c r="H179" s="67"/>
      <c r="I179" s="67"/>
      <c r="J179" s="67"/>
      <c r="K179" s="67"/>
    </row>
    <row r="180" spans="3:11">
      <c r="C180" s="67"/>
      <c r="D180" s="67"/>
      <c r="E180" s="67"/>
      <c r="F180" s="67"/>
      <c r="G180" s="67"/>
      <c r="H180" s="67"/>
      <c r="I180" s="67"/>
      <c r="J180" s="67"/>
      <c r="K180" s="67"/>
    </row>
    <row r="181" spans="3:11">
      <c r="C181" s="67"/>
      <c r="D181" s="67"/>
      <c r="E181" s="67"/>
      <c r="F181" s="67"/>
      <c r="G181" s="67"/>
      <c r="H181" s="67"/>
      <c r="I181" s="67"/>
      <c r="J181" s="67"/>
      <c r="K181" s="67"/>
    </row>
    <row r="182" spans="3:11">
      <c r="C182" s="67"/>
      <c r="D182" s="67"/>
      <c r="E182" s="67"/>
      <c r="F182" s="67"/>
      <c r="G182" s="67"/>
      <c r="H182" s="67"/>
      <c r="I182" s="67"/>
      <c r="J182" s="67"/>
      <c r="K182" s="67"/>
    </row>
    <row r="183" spans="3:11">
      <c r="C183" s="67"/>
      <c r="D183" s="67"/>
      <c r="E183" s="67"/>
      <c r="F183" s="67"/>
      <c r="G183" s="67"/>
      <c r="H183" s="67"/>
      <c r="I183" s="67"/>
      <c r="J183" s="67"/>
      <c r="K183" s="67"/>
    </row>
    <row r="184" spans="3:11">
      <c r="C184" s="67"/>
      <c r="D184" s="67"/>
      <c r="E184" s="67"/>
      <c r="F184" s="67"/>
      <c r="G184" s="67"/>
      <c r="H184" s="67"/>
      <c r="I184" s="67"/>
      <c r="J184" s="67"/>
      <c r="K184" s="67"/>
    </row>
    <row r="185" spans="3:11">
      <c r="C185" s="67"/>
      <c r="D185" s="67"/>
      <c r="E185" s="67"/>
      <c r="F185" s="67"/>
      <c r="G185" s="67"/>
      <c r="H185" s="67"/>
      <c r="I185" s="67"/>
      <c r="J185" s="67"/>
      <c r="K185" s="67"/>
    </row>
    <row r="186" spans="3:11">
      <c r="C186" s="67"/>
      <c r="D186" s="67"/>
      <c r="E186" s="67"/>
      <c r="F186" s="67"/>
      <c r="G186" s="67"/>
      <c r="H186" s="67"/>
      <c r="I186" s="67"/>
      <c r="J186" s="67"/>
      <c r="K186" s="67"/>
    </row>
    <row r="187" spans="3:11">
      <c r="C187" s="67"/>
      <c r="D187" s="67"/>
      <c r="E187" s="67"/>
      <c r="F187" s="67"/>
      <c r="G187" s="67"/>
      <c r="H187" s="67"/>
      <c r="I187" s="67"/>
      <c r="J187" s="67"/>
      <c r="K187" s="67"/>
    </row>
    <row r="188" spans="3:11">
      <c r="C188" s="67"/>
      <c r="D188" s="67"/>
      <c r="E188" s="67"/>
      <c r="F188" s="67"/>
      <c r="G188" s="67"/>
      <c r="H188" s="67"/>
      <c r="I188" s="67"/>
      <c r="J188" s="67"/>
      <c r="K188" s="67"/>
    </row>
    <row r="189" spans="3:11">
      <c r="C189" s="67"/>
      <c r="D189" s="67"/>
      <c r="E189" s="67"/>
      <c r="F189" s="67"/>
      <c r="G189" s="67"/>
      <c r="H189" s="67"/>
      <c r="I189" s="67"/>
      <c r="J189" s="67"/>
      <c r="K189" s="67"/>
    </row>
    <row r="190" spans="3:11"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3:11">
      <c r="C191" s="67"/>
      <c r="D191" s="67"/>
      <c r="E191" s="67"/>
      <c r="F191" s="67"/>
      <c r="G191" s="67"/>
      <c r="H191" s="67"/>
      <c r="I191" s="67"/>
      <c r="J191" s="67"/>
      <c r="K191" s="67"/>
    </row>
    <row r="192" spans="3:11">
      <c r="C192" s="67"/>
      <c r="D192" s="67"/>
      <c r="E192" s="67"/>
      <c r="F192" s="67"/>
      <c r="G192" s="67"/>
      <c r="H192" s="67"/>
      <c r="I192" s="67"/>
      <c r="J192" s="67"/>
      <c r="K192" s="67"/>
    </row>
    <row r="193" spans="3:11">
      <c r="C193" s="67"/>
      <c r="D193" s="67"/>
      <c r="E193" s="67"/>
      <c r="F193" s="67"/>
      <c r="G193" s="67"/>
      <c r="H193" s="67"/>
      <c r="I193" s="67"/>
      <c r="J193" s="67"/>
      <c r="K193" s="67"/>
    </row>
    <row r="194" spans="3:11">
      <c r="C194" s="67"/>
      <c r="D194" s="67"/>
      <c r="E194" s="67"/>
      <c r="F194" s="67"/>
      <c r="G194" s="67"/>
      <c r="H194" s="67"/>
      <c r="I194" s="67"/>
      <c r="J194" s="67"/>
      <c r="K194" s="67"/>
    </row>
    <row r="195" spans="3:11">
      <c r="C195" s="67"/>
      <c r="D195" s="67"/>
      <c r="E195" s="67"/>
      <c r="F195" s="67"/>
      <c r="G195" s="67"/>
      <c r="H195" s="67"/>
      <c r="I195" s="67"/>
      <c r="J195" s="67"/>
      <c r="K195" s="67"/>
    </row>
    <row r="196" spans="3:11">
      <c r="C196" s="67"/>
      <c r="D196" s="67"/>
      <c r="E196" s="67"/>
      <c r="F196" s="67"/>
      <c r="G196" s="67"/>
      <c r="H196" s="67"/>
      <c r="I196" s="67"/>
      <c r="J196" s="67"/>
      <c r="K196" s="67"/>
    </row>
    <row r="197" spans="3:11">
      <c r="C197" s="67"/>
      <c r="D197" s="67"/>
      <c r="E197" s="67"/>
      <c r="F197" s="67"/>
      <c r="G197" s="67"/>
      <c r="H197" s="67"/>
      <c r="I197" s="67"/>
      <c r="J197" s="67"/>
      <c r="K197" s="67"/>
    </row>
    <row r="198" spans="3:11"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3:11">
      <c r="C199" s="67"/>
      <c r="D199" s="67"/>
      <c r="E199" s="67"/>
      <c r="F199" s="67"/>
      <c r="G199" s="67"/>
      <c r="H199" s="67"/>
      <c r="I199" s="67"/>
      <c r="J199" s="67"/>
      <c r="K199" s="67"/>
    </row>
    <row r="200" spans="3:11">
      <c r="C200" s="67"/>
      <c r="D200" s="67"/>
      <c r="E200" s="67"/>
      <c r="F200" s="67"/>
      <c r="G200" s="67"/>
      <c r="H200" s="67"/>
      <c r="I200" s="67"/>
      <c r="J200" s="67"/>
      <c r="K200" s="67"/>
    </row>
    <row r="201" spans="3:11">
      <c r="C201" s="67"/>
      <c r="D201" s="67"/>
      <c r="E201" s="67"/>
      <c r="F201" s="67"/>
      <c r="G201" s="67"/>
      <c r="H201" s="67"/>
      <c r="I201" s="67"/>
      <c r="J201" s="67"/>
      <c r="K201" s="67"/>
    </row>
    <row r="202" spans="3:11">
      <c r="C202" s="67"/>
      <c r="D202" s="67"/>
      <c r="E202" s="67"/>
      <c r="F202" s="67"/>
      <c r="G202" s="67"/>
      <c r="H202" s="67"/>
      <c r="I202" s="67"/>
      <c r="J202" s="67"/>
      <c r="K202" s="67"/>
    </row>
    <row r="203" spans="3:11">
      <c r="C203" s="67"/>
      <c r="D203" s="67"/>
      <c r="E203" s="67"/>
      <c r="F203" s="67"/>
      <c r="G203" s="67"/>
      <c r="H203" s="67"/>
      <c r="I203" s="67"/>
      <c r="J203" s="67"/>
      <c r="K203" s="67"/>
    </row>
    <row r="204" spans="3:11">
      <c r="C204" s="67"/>
      <c r="D204" s="67"/>
      <c r="E204" s="67"/>
      <c r="F204" s="67"/>
      <c r="G204" s="67"/>
      <c r="H204" s="67"/>
      <c r="I204" s="67"/>
      <c r="J204" s="67"/>
      <c r="K204" s="67"/>
    </row>
    <row r="205" spans="3:11">
      <c r="C205" s="67"/>
      <c r="D205" s="67"/>
      <c r="E205" s="67"/>
      <c r="F205" s="67"/>
      <c r="G205" s="67"/>
      <c r="H205" s="67"/>
      <c r="I205" s="67"/>
      <c r="J205" s="67"/>
      <c r="K205" s="67"/>
    </row>
    <row r="206" spans="3:11">
      <c r="C206" s="67"/>
      <c r="D206" s="67"/>
      <c r="E206" s="67"/>
      <c r="F206" s="67"/>
      <c r="G206" s="67"/>
      <c r="H206" s="67"/>
      <c r="I206" s="67"/>
      <c r="J206" s="67"/>
      <c r="K206" s="67"/>
    </row>
    <row r="207" spans="3:11">
      <c r="C207" s="67"/>
      <c r="D207" s="67"/>
      <c r="E207" s="67"/>
      <c r="F207" s="67"/>
      <c r="G207" s="67"/>
      <c r="H207" s="67"/>
      <c r="I207" s="67"/>
      <c r="J207" s="67"/>
      <c r="K207" s="67"/>
    </row>
    <row r="208" spans="3:11">
      <c r="C208" s="67"/>
      <c r="D208" s="67"/>
      <c r="E208" s="67"/>
      <c r="F208" s="67"/>
      <c r="G208" s="67"/>
      <c r="H208" s="67"/>
      <c r="I208" s="67"/>
      <c r="J208" s="67"/>
      <c r="K208" s="67"/>
    </row>
    <row r="209" spans="3:11">
      <c r="C209" s="67"/>
      <c r="D209" s="67"/>
      <c r="E209" s="67"/>
      <c r="F209" s="67"/>
      <c r="G209" s="67"/>
      <c r="H209" s="67"/>
      <c r="I209" s="67"/>
      <c r="J209" s="67"/>
      <c r="K209" s="67"/>
    </row>
    <row r="210" spans="3:11">
      <c r="C210" s="67"/>
      <c r="D210" s="67"/>
      <c r="E210" s="67"/>
      <c r="F210" s="67"/>
      <c r="G210" s="67"/>
      <c r="H210" s="67"/>
      <c r="I210" s="67"/>
      <c r="J210" s="67"/>
      <c r="K210" s="67"/>
    </row>
    <row r="211" spans="3:11">
      <c r="C211" s="67"/>
      <c r="D211" s="67"/>
      <c r="E211" s="67"/>
      <c r="F211" s="67"/>
      <c r="G211" s="67"/>
      <c r="H211" s="67"/>
      <c r="I211" s="67"/>
      <c r="J211" s="67"/>
      <c r="K211" s="67"/>
    </row>
    <row r="212" spans="3:11">
      <c r="C212" s="67"/>
      <c r="D212" s="67"/>
      <c r="E212" s="67"/>
      <c r="F212" s="67"/>
      <c r="G212" s="67"/>
      <c r="H212" s="67"/>
      <c r="I212" s="67"/>
      <c r="J212" s="67"/>
      <c r="K212" s="67"/>
    </row>
    <row r="213" spans="3:11">
      <c r="C213" s="67"/>
      <c r="D213" s="67"/>
      <c r="E213" s="67"/>
      <c r="F213" s="67"/>
      <c r="G213" s="67"/>
      <c r="H213" s="67"/>
      <c r="I213" s="67"/>
      <c r="J213" s="67"/>
      <c r="K213" s="67"/>
    </row>
    <row r="214" spans="3:11">
      <c r="C214" s="67"/>
      <c r="D214" s="67"/>
      <c r="E214" s="67"/>
      <c r="F214" s="67"/>
      <c r="G214" s="67"/>
      <c r="H214" s="67"/>
      <c r="I214" s="67"/>
      <c r="J214" s="67"/>
      <c r="K214" s="67"/>
    </row>
    <row r="215" spans="3:11">
      <c r="C215" s="67"/>
      <c r="D215" s="67"/>
      <c r="E215" s="67"/>
      <c r="F215" s="67"/>
      <c r="G215" s="67"/>
      <c r="H215" s="67"/>
      <c r="I215" s="67"/>
      <c r="J215" s="67"/>
      <c r="K215" s="67"/>
    </row>
    <row r="216" spans="3:11">
      <c r="C216" s="67"/>
      <c r="D216" s="67"/>
      <c r="E216" s="67"/>
      <c r="F216" s="67"/>
      <c r="G216" s="67"/>
      <c r="H216" s="67"/>
      <c r="I216" s="67"/>
      <c r="J216" s="67"/>
      <c r="K216" s="67"/>
    </row>
    <row r="217" spans="3:11">
      <c r="C217" s="67"/>
      <c r="D217" s="67"/>
      <c r="E217" s="67"/>
      <c r="F217" s="67"/>
      <c r="G217" s="67"/>
      <c r="H217" s="67"/>
      <c r="I217" s="67"/>
      <c r="J217" s="67"/>
      <c r="K217" s="67"/>
    </row>
    <row r="218" spans="3:11">
      <c r="C218" s="67"/>
      <c r="D218" s="67"/>
      <c r="E218" s="67"/>
      <c r="F218" s="67"/>
      <c r="G218" s="67"/>
      <c r="H218" s="67"/>
      <c r="I218" s="67"/>
      <c r="J218" s="67"/>
      <c r="K218" s="67"/>
    </row>
    <row r="219" spans="3:11">
      <c r="C219" s="67"/>
      <c r="D219" s="67"/>
      <c r="E219" s="67"/>
      <c r="F219" s="67"/>
      <c r="G219" s="67"/>
      <c r="H219" s="67"/>
      <c r="I219" s="67"/>
      <c r="J219" s="67"/>
      <c r="K219" s="67"/>
    </row>
    <row r="220" spans="3:11">
      <c r="C220" s="67"/>
      <c r="D220" s="67"/>
      <c r="E220" s="67"/>
      <c r="F220" s="67"/>
      <c r="G220" s="67"/>
      <c r="H220" s="67"/>
      <c r="I220" s="67"/>
      <c r="J220" s="67"/>
      <c r="K220" s="67"/>
    </row>
    <row r="221" spans="3:11">
      <c r="C221" s="67"/>
      <c r="D221" s="67"/>
      <c r="E221" s="67"/>
      <c r="F221" s="67"/>
      <c r="G221" s="67"/>
      <c r="H221" s="67"/>
      <c r="I221" s="67"/>
      <c r="J221" s="67"/>
      <c r="K221" s="67"/>
    </row>
    <row r="222" spans="3:11">
      <c r="C222" s="67"/>
      <c r="D222" s="67"/>
      <c r="E222" s="67"/>
      <c r="F222" s="67"/>
      <c r="G222" s="67"/>
      <c r="H222" s="67"/>
      <c r="I222" s="67"/>
      <c r="J222" s="67"/>
      <c r="K222" s="67"/>
    </row>
    <row r="223" spans="3:11">
      <c r="C223" s="67"/>
      <c r="D223" s="67"/>
      <c r="E223" s="67"/>
      <c r="F223" s="67"/>
      <c r="G223" s="67"/>
      <c r="H223" s="67"/>
      <c r="I223" s="67"/>
      <c r="J223" s="67"/>
      <c r="K223" s="67"/>
    </row>
    <row r="224" spans="3:11">
      <c r="C224" s="67"/>
      <c r="D224" s="67"/>
      <c r="E224" s="67"/>
      <c r="F224" s="67"/>
      <c r="G224" s="67"/>
      <c r="H224" s="67"/>
      <c r="I224" s="67"/>
      <c r="J224" s="67"/>
      <c r="K224" s="67"/>
    </row>
    <row r="225" spans="3:11">
      <c r="C225" s="67"/>
      <c r="D225" s="67"/>
      <c r="E225" s="67"/>
      <c r="F225" s="67"/>
      <c r="G225" s="67"/>
      <c r="H225" s="67"/>
      <c r="I225" s="67"/>
      <c r="J225" s="67"/>
      <c r="K225" s="67"/>
    </row>
    <row r="226" spans="3:11">
      <c r="C226" s="67"/>
      <c r="D226" s="67"/>
      <c r="E226" s="67"/>
      <c r="F226" s="67"/>
      <c r="G226" s="67"/>
      <c r="H226" s="67"/>
      <c r="I226" s="67"/>
      <c r="J226" s="67"/>
      <c r="K226" s="67"/>
    </row>
    <row r="227" spans="3:11">
      <c r="C227" s="67"/>
      <c r="D227" s="67"/>
      <c r="E227" s="67"/>
      <c r="F227" s="67"/>
      <c r="G227" s="67"/>
      <c r="H227" s="67"/>
      <c r="I227" s="67"/>
      <c r="J227" s="67"/>
      <c r="K227" s="67"/>
    </row>
    <row r="228" spans="3:11">
      <c r="C228" s="67"/>
      <c r="D228" s="67"/>
      <c r="E228" s="67"/>
      <c r="F228" s="67"/>
      <c r="G228" s="67"/>
      <c r="H228" s="67"/>
      <c r="I228" s="67"/>
      <c r="J228" s="67"/>
      <c r="K228" s="67"/>
    </row>
    <row r="229" spans="3:11">
      <c r="C229" s="67"/>
      <c r="D229" s="67"/>
      <c r="E229" s="67"/>
      <c r="F229" s="67"/>
      <c r="G229" s="67"/>
      <c r="H229" s="67"/>
      <c r="I229" s="67"/>
      <c r="J229" s="67"/>
      <c r="K229" s="67"/>
    </row>
    <row r="230" spans="3:11">
      <c r="C230" s="67"/>
      <c r="D230" s="67"/>
      <c r="E230" s="67"/>
      <c r="F230" s="67"/>
      <c r="G230" s="67"/>
      <c r="H230" s="67"/>
      <c r="I230" s="67"/>
      <c r="J230" s="67"/>
      <c r="K230" s="67"/>
    </row>
    <row r="231" spans="3:11">
      <c r="C231" s="67"/>
      <c r="D231" s="67"/>
      <c r="E231" s="67"/>
      <c r="F231" s="67"/>
      <c r="G231" s="67"/>
      <c r="H231" s="67"/>
      <c r="I231" s="67"/>
      <c r="J231" s="67"/>
      <c r="K231" s="67"/>
    </row>
    <row r="232" spans="3:11">
      <c r="C232" s="67"/>
      <c r="D232" s="67"/>
      <c r="E232" s="67"/>
      <c r="F232" s="67"/>
      <c r="G232" s="67"/>
      <c r="H232" s="67"/>
      <c r="I232" s="67"/>
      <c r="J232" s="67"/>
      <c r="K232" s="67"/>
    </row>
    <row r="233" spans="3:11">
      <c r="C233" s="67"/>
      <c r="D233" s="67"/>
      <c r="E233" s="67"/>
      <c r="F233" s="67"/>
      <c r="G233" s="67"/>
      <c r="H233" s="67"/>
      <c r="I233" s="67"/>
      <c r="J233" s="67"/>
      <c r="K233" s="67"/>
    </row>
    <row r="234" spans="3:11">
      <c r="C234" s="67"/>
      <c r="D234" s="67"/>
      <c r="E234" s="67"/>
      <c r="F234" s="67"/>
      <c r="G234" s="67"/>
      <c r="H234" s="67"/>
      <c r="I234" s="67"/>
      <c r="J234" s="67"/>
      <c r="K234" s="67"/>
    </row>
    <row r="235" spans="3:11">
      <c r="C235" s="67"/>
      <c r="D235" s="67"/>
      <c r="E235" s="67"/>
      <c r="F235" s="67"/>
      <c r="G235" s="67"/>
      <c r="H235" s="67"/>
      <c r="I235" s="67"/>
      <c r="J235" s="67"/>
      <c r="K235" s="67"/>
    </row>
    <row r="236" spans="3:11">
      <c r="C236" s="67"/>
      <c r="D236" s="67"/>
      <c r="E236" s="67"/>
      <c r="F236" s="67"/>
      <c r="G236" s="67"/>
      <c r="H236" s="67"/>
      <c r="I236" s="67"/>
      <c r="J236" s="67"/>
      <c r="K236" s="67"/>
    </row>
    <row r="237" spans="3:11">
      <c r="C237" s="67"/>
      <c r="D237" s="67"/>
      <c r="E237" s="67"/>
      <c r="F237" s="67"/>
      <c r="G237" s="67"/>
      <c r="H237" s="67"/>
      <c r="I237" s="67"/>
      <c r="J237" s="67"/>
      <c r="K237" s="67"/>
    </row>
    <row r="238" spans="3:11">
      <c r="C238" s="67"/>
      <c r="D238" s="67"/>
      <c r="E238" s="67"/>
      <c r="F238" s="67"/>
      <c r="G238" s="67"/>
      <c r="H238" s="67"/>
      <c r="I238" s="67"/>
      <c r="J238" s="67"/>
      <c r="K238" s="67"/>
    </row>
    <row r="239" spans="3:11">
      <c r="C239" s="67"/>
      <c r="D239" s="67"/>
      <c r="E239" s="67"/>
      <c r="F239" s="67"/>
      <c r="G239" s="67"/>
      <c r="H239" s="67"/>
      <c r="I239" s="67"/>
      <c r="J239" s="67"/>
      <c r="K239" s="67"/>
    </row>
    <row r="240" spans="3:11">
      <c r="C240" s="67"/>
      <c r="D240" s="67"/>
      <c r="E240" s="67"/>
      <c r="F240" s="67"/>
      <c r="G240" s="67"/>
      <c r="H240" s="67"/>
      <c r="I240" s="67"/>
      <c r="J240" s="67"/>
      <c r="K240" s="67"/>
    </row>
    <row r="241" spans="3:11">
      <c r="C241" s="67"/>
      <c r="D241" s="67"/>
      <c r="E241" s="67"/>
      <c r="F241" s="67"/>
      <c r="G241" s="67"/>
      <c r="H241" s="67"/>
      <c r="I241" s="67"/>
      <c r="J241" s="67"/>
      <c r="K241" s="67"/>
    </row>
    <row r="242" spans="3:11">
      <c r="C242" s="67"/>
      <c r="D242" s="67"/>
      <c r="E242" s="67"/>
      <c r="F242" s="67"/>
      <c r="G242" s="67"/>
      <c r="H242" s="67"/>
      <c r="I242" s="67"/>
      <c r="J242" s="67"/>
      <c r="K242" s="67"/>
    </row>
    <row r="243" spans="3:11">
      <c r="C243" s="67"/>
      <c r="D243" s="67"/>
      <c r="E243" s="67"/>
      <c r="F243" s="67"/>
      <c r="G243" s="67"/>
      <c r="H243" s="67"/>
      <c r="I243" s="67"/>
      <c r="J243" s="67"/>
      <c r="K243" s="67"/>
    </row>
    <row r="244" spans="3:11">
      <c r="C244" s="67"/>
      <c r="D244" s="67"/>
      <c r="E244" s="67"/>
      <c r="F244" s="67"/>
      <c r="G244" s="67"/>
      <c r="H244" s="67"/>
      <c r="I244" s="67"/>
      <c r="J244" s="67"/>
      <c r="K244" s="67"/>
    </row>
    <row r="245" spans="3:11">
      <c r="C245" s="67"/>
      <c r="D245" s="67"/>
      <c r="E245" s="67"/>
      <c r="F245" s="67"/>
      <c r="G245" s="67"/>
      <c r="H245" s="67"/>
      <c r="I245" s="67"/>
      <c r="J245" s="67"/>
      <c r="K245" s="67"/>
    </row>
    <row r="246" spans="3:11">
      <c r="C246" s="67"/>
      <c r="D246" s="67"/>
      <c r="E246" s="67"/>
      <c r="F246" s="67"/>
      <c r="G246" s="67"/>
      <c r="H246" s="67"/>
      <c r="I246" s="67"/>
      <c r="J246" s="67"/>
      <c r="K246" s="67"/>
    </row>
    <row r="247" spans="3:11">
      <c r="C247" s="67"/>
      <c r="D247" s="67"/>
      <c r="E247" s="67"/>
      <c r="F247" s="67"/>
      <c r="G247" s="67"/>
      <c r="H247" s="67"/>
      <c r="I247" s="67"/>
      <c r="J247" s="67"/>
      <c r="K247" s="67"/>
    </row>
    <row r="248" spans="3:11">
      <c r="C248" s="67"/>
      <c r="D248" s="67"/>
      <c r="E248" s="67"/>
      <c r="F248" s="67"/>
      <c r="G248" s="67"/>
      <c r="H248" s="67"/>
      <c r="I248" s="67"/>
      <c r="J248" s="67"/>
      <c r="K248" s="67"/>
    </row>
    <row r="249" spans="3:11">
      <c r="C249" s="67"/>
      <c r="D249" s="67"/>
      <c r="E249" s="67"/>
      <c r="F249" s="67"/>
      <c r="G249" s="67"/>
      <c r="H249" s="67"/>
      <c r="I249" s="67"/>
      <c r="J249" s="67"/>
      <c r="K249" s="67"/>
    </row>
    <row r="250" spans="3:11">
      <c r="C250" s="67"/>
      <c r="D250" s="67"/>
      <c r="E250" s="67"/>
      <c r="F250" s="67"/>
      <c r="G250" s="67"/>
      <c r="H250" s="67"/>
      <c r="I250" s="67"/>
      <c r="J250" s="67"/>
      <c r="K250" s="67"/>
    </row>
    <row r="251" spans="3:11">
      <c r="C251" s="67"/>
      <c r="D251" s="67"/>
      <c r="E251" s="67"/>
      <c r="F251" s="67"/>
      <c r="G251" s="67"/>
      <c r="H251" s="67"/>
      <c r="I251" s="67"/>
      <c r="J251" s="67"/>
      <c r="K251" s="67"/>
    </row>
    <row r="252" spans="3:11">
      <c r="C252" s="67"/>
      <c r="D252" s="67"/>
      <c r="E252" s="67"/>
      <c r="F252" s="67"/>
      <c r="G252" s="67"/>
      <c r="H252" s="67"/>
      <c r="I252" s="67"/>
      <c r="J252" s="67"/>
      <c r="K252" s="67"/>
    </row>
    <row r="253" spans="3:11">
      <c r="C253" s="67"/>
      <c r="D253" s="67"/>
      <c r="E253" s="67"/>
      <c r="F253" s="67"/>
      <c r="G253" s="67"/>
      <c r="H253" s="67"/>
      <c r="I253" s="67"/>
      <c r="J253" s="67"/>
      <c r="K253" s="67"/>
    </row>
    <row r="254" spans="3:11">
      <c r="C254" s="67"/>
      <c r="D254" s="67"/>
      <c r="E254" s="67"/>
      <c r="F254" s="67"/>
      <c r="G254" s="67"/>
      <c r="H254" s="67"/>
      <c r="I254" s="67"/>
      <c r="J254" s="67"/>
      <c r="K254" s="67"/>
    </row>
    <row r="255" spans="3:11">
      <c r="C255" s="67"/>
      <c r="D255" s="67"/>
      <c r="E255" s="67"/>
      <c r="F255" s="67"/>
      <c r="G255" s="67"/>
      <c r="H255" s="67"/>
      <c r="I255" s="67"/>
      <c r="J255" s="67"/>
      <c r="K255" s="67"/>
    </row>
    <row r="256" spans="3:11">
      <c r="C256" s="67"/>
      <c r="D256" s="67"/>
      <c r="E256" s="67"/>
      <c r="F256" s="67"/>
      <c r="G256" s="67"/>
      <c r="H256" s="67"/>
      <c r="I256" s="67"/>
      <c r="J256" s="67"/>
      <c r="K256" s="67"/>
    </row>
    <row r="257" spans="3:11">
      <c r="C257" s="67"/>
      <c r="D257" s="67"/>
      <c r="E257" s="67"/>
      <c r="F257" s="67"/>
      <c r="G257" s="67"/>
      <c r="H257" s="67"/>
      <c r="I257" s="67"/>
      <c r="J257" s="67"/>
      <c r="K257" s="67"/>
    </row>
    <row r="258" spans="3:11">
      <c r="C258" s="67"/>
      <c r="D258" s="67"/>
      <c r="E258" s="67"/>
      <c r="F258" s="67"/>
      <c r="G258" s="67"/>
      <c r="H258" s="67"/>
      <c r="I258" s="67"/>
      <c r="J258" s="67"/>
      <c r="K258" s="67"/>
    </row>
    <row r="259" spans="3:11">
      <c r="C259" s="67"/>
      <c r="D259" s="67"/>
      <c r="E259" s="67"/>
      <c r="F259" s="67"/>
      <c r="G259" s="67"/>
      <c r="H259" s="67"/>
      <c r="I259" s="67"/>
      <c r="J259" s="67"/>
      <c r="K259" s="67"/>
    </row>
    <row r="260" spans="3:11">
      <c r="C260" s="67"/>
      <c r="D260" s="67"/>
      <c r="E260" s="67"/>
      <c r="F260" s="67"/>
      <c r="G260" s="67"/>
      <c r="H260" s="67"/>
      <c r="I260" s="67"/>
      <c r="J260" s="67"/>
      <c r="K260" s="67"/>
    </row>
    <row r="261" spans="3:11">
      <c r="C261" s="67"/>
      <c r="D261" s="67"/>
      <c r="E261" s="67"/>
      <c r="F261" s="67"/>
      <c r="G261" s="67"/>
      <c r="H261" s="67"/>
      <c r="I261" s="67"/>
      <c r="J261" s="67"/>
      <c r="K261" s="67"/>
    </row>
    <row r="262" spans="3:11">
      <c r="C262" s="67"/>
      <c r="D262" s="67"/>
      <c r="E262" s="67"/>
      <c r="F262" s="67"/>
      <c r="G262" s="67"/>
      <c r="H262" s="67"/>
      <c r="I262" s="67"/>
      <c r="J262" s="67"/>
      <c r="K262" s="67"/>
    </row>
    <row r="263" spans="3:11">
      <c r="C263" s="67"/>
      <c r="D263" s="67"/>
      <c r="E263" s="67"/>
      <c r="F263" s="67"/>
      <c r="G263" s="67"/>
      <c r="H263" s="67"/>
      <c r="I263" s="67"/>
      <c r="J263" s="67"/>
      <c r="K263" s="67"/>
    </row>
    <row r="264" spans="3:11">
      <c r="C264" s="67"/>
      <c r="D264" s="67"/>
      <c r="E264" s="67"/>
      <c r="F264" s="67"/>
      <c r="G264" s="67"/>
      <c r="H264" s="67"/>
      <c r="I264" s="67"/>
      <c r="J264" s="67"/>
      <c r="K264" s="67"/>
    </row>
    <row r="265" spans="3:11">
      <c r="C265" s="67"/>
      <c r="D265" s="67"/>
      <c r="E265" s="67"/>
      <c r="F265" s="67"/>
      <c r="G265" s="67"/>
      <c r="H265" s="67"/>
      <c r="I265" s="67"/>
      <c r="J265" s="67"/>
      <c r="K265" s="67"/>
    </row>
    <row r="266" spans="3:11">
      <c r="C266" s="67"/>
      <c r="D266" s="67"/>
      <c r="E266" s="67"/>
      <c r="F266" s="67"/>
      <c r="G266" s="67"/>
      <c r="H266" s="67"/>
      <c r="I266" s="67"/>
      <c r="J266" s="67"/>
      <c r="K266" s="67"/>
    </row>
    <row r="267" spans="3:11">
      <c r="C267" s="67"/>
      <c r="D267" s="67"/>
      <c r="E267" s="67"/>
      <c r="F267" s="67"/>
      <c r="G267" s="67"/>
      <c r="H267" s="67"/>
      <c r="I267" s="67"/>
      <c r="J267" s="67"/>
      <c r="K267" s="67"/>
    </row>
    <row r="268" spans="3:11">
      <c r="C268" s="67"/>
      <c r="D268" s="67"/>
      <c r="E268" s="67"/>
      <c r="F268" s="67"/>
      <c r="G268" s="67"/>
      <c r="H268" s="67"/>
      <c r="I268" s="67"/>
      <c r="J268" s="67"/>
      <c r="K268" s="67"/>
    </row>
    <row r="269" spans="3:11">
      <c r="C269" s="67"/>
      <c r="D269" s="67"/>
      <c r="E269" s="67"/>
      <c r="F269" s="67"/>
      <c r="G269" s="67"/>
      <c r="H269" s="67"/>
      <c r="I269" s="67"/>
      <c r="J269" s="67"/>
      <c r="K269" s="67"/>
    </row>
    <row r="270" spans="3:11">
      <c r="C270" s="67"/>
      <c r="D270" s="67"/>
      <c r="E270" s="67"/>
      <c r="F270" s="67"/>
      <c r="G270" s="67"/>
      <c r="H270" s="67"/>
      <c r="I270" s="67"/>
      <c r="J270" s="67"/>
      <c r="K270" s="67"/>
    </row>
    <row r="271" spans="3:11">
      <c r="C271" s="67"/>
      <c r="D271" s="67"/>
      <c r="E271" s="67"/>
      <c r="F271" s="67"/>
      <c r="G271" s="67"/>
      <c r="H271" s="67"/>
      <c r="I271" s="67"/>
      <c r="J271" s="67"/>
      <c r="K271" s="67"/>
    </row>
    <row r="272" spans="3:11">
      <c r="C272" s="67"/>
      <c r="D272" s="67"/>
      <c r="E272" s="67"/>
      <c r="F272" s="67"/>
      <c r="G272" s="67"/>
      <c r="H272" s="67"/>
      <c r="I272" s="67"/>
      <c r="J272" s="67"/>
      <c r="K272" s="67"/>
    </row>
    <row r="273" spans="3:11">
      <c r="C273" s="67"/>
      <c r="D273" s="67"/>
      <c r="E273" s="67"/>
      <c r="F273" s="67"/>
      <c r="G273" s="67"/>
      <c r="H273" s="67"/>
      <c r="I273" s="67"/>
      <c r="J273" s="67"/>
      <c r="K273" s="67"/>
    </row>
    <row r="274" spans="3:11">
      <c r="C274" s="67"/>
      <c r="D274" s="67"/>
      <c r="E274" s="67"/>
      <c r="F274" s="67"/>
      <c r="G274" s="67"/>
      <c r="H274" s="67"/>
      <c r="I274" s="67"/>
      <c r="J274" s="67"/>
      <c r="K274" s="67"/>
    </row>
    <row r="275" spans="3:11">
      <c r="C275" s="67"/>
      <c r="D275" s="67"/>
      <c r="E275" s="67"/>
      <c r="F275" s="67"/>
      <c r="G275" s="67"/>
      <c r="H275" s="67"/>
      <c r="I275" s="67"/>
      <c r="J275" s="67"/>
      <c r="K275" s="67"/>
    </row>
    <row r="276" spans="3:11">
      <c r="C276" s="67"/>
      <c r="D276" s="67"/>
      <c r="E276" s="67"/>
      <c r="F276" s="67"/>
      <c r="G276" s="67"/>
      <c r="H276" s="67"/>
      <c r="I276" s="67"/>
      <c r="J276" s="67"/>
      <c r="K276" s="67"/>
    </row>
    <row r="277" spans="3:11">
      <c r="C277" s="67"/>
      <c r="D277" s="67"/>
      <c r="E277" s="67"/>
      <c r="F277" s="67"/>
      <c r="G277" s="67"/>
      <c r="H277" s="67"/>
      <c r="I277" s="67"/>
      <c r="J277" s="67"/>
      <c r="K277" s="67"/>
    </row>
    <row r="278" spans="3:11">
      <c r="C278" s="67"/>
      <c r="D278" s="67"/>
      <c r="E278" s="67"/>
      <c r="F278" s="67"/>
      <c r="G278" s="67"/>
      <c r="H278" s="67"/>
      <c r="I278" s="67"/>
      <c r="J278" s="67"/>
      <c r="K278" s="67"/>
    </row>
    <row r="279" spans="3:11">
      <c r="C279" s="67"/>
      <c r="D279" s="67"/>
      <c r="E279" s="67"/>
      <c r="F279" s="67"/>
      <c r="G279" s="67"/>
      <c r="H279" s="67"/>
      <c r="I279" s="67"/>
      <c r="J279" s="67"/>
      <c r="K279" s="67"/>
    </row>
    <row r="280" spans="3:11">
      <c r="C280" s="67"/>
      <c r="D280" s="67"/>
      <c r="E280" s="67"/>
      <c r="F280" s="67"/>
      <c r="G280" s="67"/>
      <c r="H280" s="67"/>
      <c r="I280" s="67"/>
      <c r="J280" s="67"/>
      <c r="K280" s="67"/>
    </row>
    <row r="281" spans="3:11">
      <c r="C281" s="67"/>
      <c r="D281" s="67"/>
      <c r="E281" s="67"/>
      <c r="F281" s="67"/>
      <c r="G281" s="67"/>
      <c r="H281" s="67"/>
      <c r="I281" s="67"/>
      <c r="J281" s="67"/>
      <c r="K281" s="67"/>
    </row>
    <row r="282" spans="3:11">
      <c r="C282" s="67"/>
      <c r="D282" s="67"/>
      <c r="E282" s="67"/>
      <c r="F282" s="67"/>
      <c r="G282" s="67"/>
      <c r="H282" s="67"/>
      <c r="I282" s="67"/>
      <c r="J282" s="67"/>
      <c r="K282" s="67"/>
    </row>
    <row r="283" spans="3:11">
      <c r="C283" s="67"/>
      <c r="D283" s="67"/>
      <c r="E283" s="67"/>
      <c r="F283" s="67"/>
      <c r="G283" s="67"/>
      <c r="H283" s="67"/>
      <c r="I283" s="67"/>
      <c r="J283" s="67"/>
      <c r="K283" s="67"/>
    </row>
    <row r="284" spans="3:11">
      <c r="C284" s="67"/>
      <c r="D284" s="67"/>
      <c r="E284" s="67"/>
      <c r="F284" s="67"/>
      <c r="G284" s="67"/>
      <c r="H284" s="67"/>
      <c r="I284" s="67"/>
      <c r="J284" s="67"/>
      <c r="K284" s="67"/>
    </row>
    <row r="285" spans="3:11">
      <c r="C285" s="67"/>
      <c r="D285" s="67"/>
      <c r="E285" s="67"/>
      <c r="F285" s="67"/>
      <c r="G285" s="67"/>
      <c r="H285" s="67"/>
      <c r="I285" s="67"/>
      <c r="J285" s="67"/>
      <c r="K285" s="67"/>
    </row>
    <row r="286" spans="3:11">
      <c r="C286" s="67"/>
      <c r="D286" s="67"/>
      <c r="E286" s="67"/>
      <c r="F286" s="67"/>
      <c r="G286" s="67"/>
      <c r="H286" s="67"/>
      <c r="I286" s="67"/>
      <c r="J286" s="67"/>
      <c r="K286" s="67"/>
    </row>
    <row r="287" spans="3:11">
      <c r="C287" s="67"/>
      <c r="D287" s="67"/>
      <c r="E287" s="67"/>
      <c r="F287" s="67"/>
      <c r="G287" s="67"/>
      <c r="H287" s="67"/>
      <c r="I287" s="67"/>
      <c r="J287" s="67"/>
      <c r="K287" s="67"/>
    </row>
    <row r="288" spans="3:11">
      <c r="C288" s="67"/>
      <c r="D288" s="67"/>
      <c r="E288" s="67"/>
      <c r="F288" s="67"/>
      <c r="G288" s="67"/>
      <c r="H288" s="67"/>
      <c r="I288" s="67"/>
      <c r="J288" s="67"/>
      <c r="K288" s="67"/>
    </row>
    <row r="289" spans="3:11">
      <c r="C289" s="67"/>
      <c r="D289" s="67"/>
      <c r="E289" s="67"/>
      <c r="F289" s="67"/>
      <c r="G289" s="67"/>
      <c r="H289" s="67"/>
      <c r="I289" s="67"/>
      <c r="J289" s="67"/>
      <c r="K289" s="67"/>
    </row>
    <row r="290" spans="3:11">
      <c r="C290" s="67"/>
      <c r="D290" s="67"/>
      <c r="E290" s="67"/>
      <c r="F290" s="67"/>
      <c r="G290" s="67"/>
      <c r="H290" s="67"/>
      <c r="I290" s="67"/>
      <c r="J290" s="67"/>
      <c r="K290" s="67"/>
    </row>
    <row r="291" spans="3:11">
      <c r="C291" s="67"/>
      <c r="D291" s="67"/>
      <c r="E291" s="67"/>
      <c r="F291" s="67"/>
      <c r="G291" s="67"/>
      <c r="H291" s="67"/>
      <c r="I291" s="67"/>
      <c r="J291" s="67"/>
      <c r="K291" s="67"/>
    </row>
    <row r="292" spans="3:11">
      <c r="C292" s="67"/>
      <c r="D292" s="67"/>
      <c r="E292" s="67"/>
      <c r="F292" s="67"/>
      <c r="G292" s="67"/>
      <c r="H292" s="67"/>
      <c r="I292" s="67"/>
      <c r="J292" s="67"/>
      <c r="K292" s="67"/>
    </row>
    <row r="293" spans="3:11">
      <c r="C293" s="67"/>
      <c r="D293" s="67"/>
      <c r="E293" s="67"/>
      <c r="F293" s="67"/>
      <c r="G293" s="67"/>
      <c r="H293" s="67"/>
      <c r="I293" s="67"/>
      <c r="J293" s="67"/>
      <c r="K293" s="67"/>
    </row>
    <row r="294" spans="3:11">
      <c r="C294" s="67"/>
      <c r="D294" s="67"/>
      <c r="E294" s="67"/>
      <c r="F294" s="67"/>
      <c r="G294" s="67"/>
      <c r="H294" s="67"/>
      <c r="I294" s="67"/>
      <c r="J294" s="67"/>
      <c r="K294" s="67"/>
    </row>
    <row r="295" spans="3:11">
      <c r="C295" s="67"/>
      <c r="D295" s="67"/>
      <c r="E295" s="67"/>
      <c r="F295" s="67"/>
      <c r="G295" s="67"/>
      <c r="H295" s="67"/>
      <c r="I295" s="67"/>
      <c r="J295" s="67"/>
      <c r="K295" s="67"/>
    </row>
    <row r="296" spans="3:11">
      <c r="C296" s="67"/>
      <c r="D296" s="67"/>
      <c r="E296" s="67"/>
      <c r="F296" s="67"/>
      <c r="G296" s="67"/>
      <c r="H296" s="67"/>
      <c r="I296" s="67"/>
      <c r="J296" s="67"/>
      <c r="K296" s="67"/>
    </row>
    <row r="297" spans="3:11">
      <c r="C297" s="67"/>
      <c r="D297" s="67"/>
      <c r="E297" s="67"/>
      <c r="F297" s="67"/>
      <c r="G297" s="67"/>
      <c r="H297" s="67"/>
      <c r="I297" s="67"/>
      <c r="J297" s="67"/>
      <c r="K297" s="67"/>
    </row>
    <row r="298" spans="3:11">
      <c r="C298" s="67"/>
      <c r="D298" s="67"/>
      <c r="E298" s="67"/>
      <c r="F298" s="67"/>
      <c r="G298" s="67"/>
      <c r="H298" s="67"/>
      <c r="I298" s="67"/>
      <c r="J298" s="67"/>
      <c r="K298" s="67"/>
    </row>
    <row r="299" spans="3:11">
      <c r="C299" s="67"/>
      <c r="D299" s="67"/>
      <c r="E299" s="67"/>
      <c r="F299" s="67"/>
      <c r="G299" s="67"/>
      <c r="H299" s="67"/>
      <c r="I299" s="67"/>
      <c r="J299" s="67"/>
      <c r="K299" s="67"/>
    </row>
    <row r="300" spans="3:11">
      <c r="C300" s="67"/>
      <c r="D300" s="67"/>
      <c r="E300" s="67"/>
      <c r="F300" s="67"/>
      <c r="G300" s="67"/>
      <c r="H300" s="67"/>
      <c r="I300" s="67"/>
      <c r="J300" s="67"/>
      <c r="K300" s="67"/>
    </row>
    <row r="301" spans="3:11">
      <c r="C301" s="67"/>
      <c r="D301" s="67"/>
      <c r="E301" s="67"/>
      <c r="F301" s="67"/>
      <c r="G301" s="67"/>
      <c r="H301" s="67"/>
      <c r="I301" s="67"/>
      <c r="J301" s="67"/>
      <c r="K301" s="67"/>
    </row>
    <row r="302" spans="3:11">
      <c r="C302" s="67"/>
      <c r="D302" s="67"/>
      <c r="E302" s="67"/>
      <c r="F302" s="67"/>
      <c r="G302" s="67"/>
      <c r="H302" s="67"/>
      <c r="I302" s="67"/>
      <c r="J302" s="67"/>
      <c r="K302" s="67"/>
    </row>
    <row r="303" spans="3:11">
      <c r="C303" s="67"/>
      <c r="D303" s="67"/>
      <c r="E303" s="67"/>
      <c r="F303" s="67"/>
      <c r="G303" s="67"/>
      <c r="H303" s="67"/>
      <c r="I303" s="67"/>
      <c r="J303" s="67"/>
      <c r="K303" s="67"/>
    </row>
    <row r="304" spans="3:11">
      <c r="C304" s="67"/>
      <c r="D304" s="67"/>
      <c r="E304" s="67"/>
      <c r="F304" s="67"/>
      <c r="G304" s="67"/>
      <c r="H304" s="67"/>
      <c r="I304" s="67"/>
      <c r="J304" s="67"/>
      <c r="K304" s="67"/>
    </row>
    <row r="305" spans="3:11">
      <c r="C305" s="67"/>
      <c r="D305" s="67"/>
      <c r="E305" s="67"/>
      <c r="F305" s="67"/>
      <c r="G305" s="67"/>
      <c r="H305" s="67"/>
      <c r="I305" s="67"/>
      <c r="J305" s="67"/>
      <c r="K305" s="67"/>
    </row>
    <row r="306" spans="3:11">
      <c r="C306" s="67"/>
      <c r="D306" s="67"/>
      <c r="E306" s="67"/>
      <c r="F306" s="67"/>
      <c r="G306" s="67"/>
      <c r="H306" s="67"/>
      <c r="I306" s="67"/>
      <c r="J306" s="67"/>
      <c r="K306" s="67"/>
    </row>
    <row r="307" spans="3:11">
      <c r="C307" s="67"/>
      <c r="D307" s="67"/>
      <c r="E307" s="67"/>
      <c r="F307" s="67"/>
      <c r="G307" s="67"/>
      <c r="H307" s="67"/>
      <c r="I307" s="67"/>
      <c r="J307" s="67"/>
      <c r="K307" s="67"/>
    </row>
    <row r="308" spans="3:11">
      <c r="C308" s="67"/>
      <c r="D308" s="67"/>
      <c r="E308" s="67"/>
      <c r="F308" s="67"/>
      <c r="G308" s="67"/>
      <c r="H308" s="67"/>
      <c r="I308" s="67"/>
      <c r="J308" s="67"/>
      <c r="K308" s="67"/>
    </row>
    <row r="309" spans="3:11">
      <c r="C309" s="67"/>
      <c r="D309" s="67"/>
      <c r="E309" s="67"/>
      <c r="F309" s="67"/>
      <c r="G309" s="67"/>
      <c r="H309" s="67"/>
      <c r="I309" s="67"/>
      <c r="J309" s="67"/>
      <c r="K309" s="67"/>
    </row>
    <row r="310" spans="3:11">
      <c r="C310" s="67"/>
      <c r="D310" s="67"/>
      <c r="E310" s="67"/>
      <c r="F310" s="67"/>
      <c r="G310" s="67"/>
      <c r="H310" s="67"/>
      <c r="I310" s="67"/>
      <c r="J310" s="67"/>
      <c r="K310" s="67"/>
    </row>
    <row r="311" spans="3:11">
      <c r="C311" s="67"/>
      <c r="D311" s="67"/>
      <c r="E311" s="67"/>
      <c r="F311" s="67"/>
      <c r="G311" s="67"/>
      <c r="H311" s="67"/>
      <c r="I311" s="67"/>
      <c r="J311" s="67"/>
      <c r="K311" s="67"/>
    </row>
    <row r="312" spans="3:11">
      <c r="C312" s="67"/>
      <c r="D312" s="67"/>
      <c r="E312" s="67"/>
      <c r="F312" s="67"/>
      <c r="G312" s="67"/>
      <c r="H312" s="67"/>
      <c r="I312" s="67"/>
      <c r="J312" s="67"/>
      <c r="K312" s="67"/>
    </row>
    <row r="313" spans="3:11">
      <c r="C313" s="67"/>
      <c r="D313" s="67"/>
      <c r="E313" s="67"/>
      <c r="F313" s="67"/>
      <c r="G313" s="67"/>
      <c r="H313" s="67"/>
      <c r="I313" s="67"/>
      <c r="J313" s="67"/>
      <c r="K313" s="67"/>
    </row>
    <row r="314" spans="3:11">
      <c r="C314" s="67"/>
      <c r="D314" s="67"/>
      <c r="E314" s="67"/>
      <c r="F314" s="67"/>
      <c r="G314" s="67"/>
      <c r="H314" s="67"/>
      <c r="I314" s="67"/>
      <c r="J314" s="67"/>
      <c r="K314" s="67"/>
    </row>
    <row r="315" spans="3:11">
      <c r="C315" s="67"/>
      <c r="D315" s="67"/>
      <c r="E315" s="67"/>
      <c r="F315" s="67"/>
      <c r="G315" s="67"/>
      <c r="H315" s="67"/>
      <c r="I315" s="67"/>
      <c r="J315" s="67"/>
      <c r="K315" s="67"/>
    </row>
    <row r="316" spans="3:11">
      <c r="C316" s="67"/>
      <c r="D316" s="67"/>
      <c r="E316" s="67"/>
      <c r="F316" s="67"/>
      <c r="G316" s="67"/>
      <c r="H316" s="67"/>
      <c r="I316" s="67"/>
      <c r="J316" s="67"/>
      <c r="K316" s="67"/>
    </row>
    <row r="317" spans="3:11">
      <c r="C317" s="67"/>
      <c r="D317" s="67"/>
      <c r="E317" s="67"/>
      <c r="F317" s="67"/>
      <c r="G317" s="67"/>
      <c r="H317" s="67"/>
      <c r="I317" s="67"/>
      <c r="J317" s="67"/>
      <c r="K317" s="67"/>
    </row>
    <row r="318" spans="3:11">
      <c r="C318" s="67"/>
      <c r="D318" s="67"/>
      <c r="E318" s="67"/>
      <c r="F318" s="67"/>
      <c r="G318" s="67"/>
      <c r="H318" s="67"/>
      <c r="I318" s="67"/>
      <c r="J318" s="67"/>
      <c r="K318" s="67"/>
    </row>
    <row r="319" spans="3:11">
      <c r="C319" s="67"/>
      <c r="D319" s="67"/>
      <c r="E319" s="67"/>
      <c r="F319" s="67"/>
      <c r="G319" s="67"/>
      <c r="H319" s="67"/>
      <c r="I319" s="67"/>
      <c r="J319" s="67"/>
      <c r="K319" s="67"/>
    </row>
    <row r="320" spans="3:11">
      <c r="C320" s="67"/>
      <c r="D320" s="67"/>
      <c r="E320" s="67"/>
      <c r="F320" s="67"/>
      <c r="G320" s="67"/>
      <c r="H320" s="67"/>
      <c r="I320" s="67"/>
      <c r="J320" s="67"/>
      <c r="K320" s="67"/>
    </row>
    <row r="321" spans="3:11">
      <c r="C321" s="67"/>
      <c r="D321" s="67"/>
      <c r="E321" s="67"/>
      <c r="F321" s="67"/>
      <c r="G321" s="67"/>
      <c r="H321" s="67"/>
      <c r="I321" s="67"/>
      <c r="J321" s="67"/>
      <c r="K321" s="67"/>
    </row>
    <row r="322" spans="3:11">
      <c r="C322" s="67"/>
      <c r="D322" s="67"/>
      <c r="E322" s="67"/>
      <c r="F322" s="67"/>
      <c r="G322" s="67"/>
      <c r="H322" s="67"/>
      <c r="I322" s="67"/>
      <c r="J322" s="67"/>
      <c r="K322" s="67"/>
    </row>
    <row r="323" spans="3:11">
      <c r="C323" s="67"/>
      <c r="D323" s="67"/>
      <c r="E323" s="67"/>
      <c r="F323" s="67"/>
      <c r="G323" s="67"/>
      <c r="H323" s="67"/>
      <c r="I323" s="67"/>
      <c r="J323" s="67"/>
      <c r="K323" s="67"/>
    </row>
    <row r="324" spans="3:11">
      <c r="C324" s="67"/>
      <c r="D324" s="67"/>
      <c r="E324" s="67"/>
      <c r="F324" s="67"/>
      <c r="G324" s="67"/>
      <c r="H324" s="67"/>
      <c r="I324" s="67"/>
      <c r="J324" s="67"/>
      <c r="K324" s="67"/>
    </row>
    <row r="325" spans="3:11">
      <c r="C325" s="67"/>
      <c r="D325" s="67"/>
      <c r="E325" s="67"/>
      <c r="F325" s="67"/>
      <c r="G325" s="67"/>
      <c r="H325" s="67"/>
      <c r="I325" s="67"/>
      <c r="J325" s="67"/>
      <c r="K325" s="67"/>
    </row>
    <row r="326" spans="3:11">
      <c r="C326" s="67"/>
      <c r="D326" s="67"/>
      <c r="E326" s="67"/>
      <c r="F326" s="67"/>
      <c r="G326" s="67"/>
      <c r="H326" s="67"/>
      <c r="I326" s="67"/>
      <c r="J326" s="67"/>
      <c r="K326" s="67"/>
    </row>
    <row r="327" spans="3:11">
      <c r="C327" s="67"/>
      <c r="D327" s="67"/>
      <c r="E327" s="67"/>
      <c r="F327" s="67"/>
      <c r="G327" s="67"/>
      <c r="H327" s="67"/>
      <c r="I327" s="67"/>
      <c r="J327" s="67"/>
      <c r="K327" s="67"/>
    </row>
    <row r="328" spans="3:11">
      <c r="C328" s="67"/>
      <c r="D328" s="67"/>
      <c r="E328" s="67"/>
      <c r="F328" s="67"/>
      <c r="G328" s="67"/>
      <c r="H328" s="67"/>
      <c r="I328" s="67"/>
      <c r="J328" s="67"/>
      <c r="K328" s="67"/>
    </row>
    <row r="329" spans="3:11">
      <c r="C329" s="67"/>
      <c r="D329" s="67"/>
      <c r="E329" s="67"/>
      <c r="F329" s="67"/>
      <c r="G329" s="67"/>
      <c r="H329" s="67"/>
      <c r="I329" s="67"/>
      <c r="J329" s="67"/>
      <c r="K329" s="67"/>
    </row>
    <row r="330" spans="3:11">
      <c r="C330" s="67"/>
      <c r="D330" s="67"/>
      <c r="E330" s="67"/>
      <c r="F330" s="67"/>
      <c r="G330" s="67"/>
      <c r="H330" s="67"/>
      <c r="I330" s="67"/>
      <c r="J330" s="67"/>
      <c r="K330" s="67"/>
    </row>
    <row r="331" spans="3:11">
      <c r="C331" s="67"/>
      <c r="D331" s="67"/>
      <c r="E331" s="67"/>
      <c r="F331" s="67"/>
      <c r="G331" s="67"/>
      <c r="H331" s="67"/>
      <c r="I331" s="67"/>
      <c r="J331" s="67"/>
      <c r="K331" s="67"/>
    </row>
    <row r="332" spans="3:11">
      <c r="C332" s="67"/>
      <c r="D332" s="67"/>
      <c r="E332" s="67"/>
      <c r="F332" s="67"/>
      <c r="G332" s="67"/>
      <c r="H332" s="67"/>
      <c r="I332" s="67"/>
      <c r="J332" s="67"/>
      <c r="K332" s="67"/>
    </row>
    <row r="333" spans="3:11">
      <c r="C333" s="67"/>
      <c r="D333" s="67"/>
      <c r="E333" s="67"/>
      <c r="F333" s="67"/>
      <c r="G333" s="67"/>
      <c r="H333" s="67"/>
      <c r="I333" s="67"/>
      <c r="J333" s="67"/>
      <c r="K333" s="67"/>
    </row>
    <row r="334" spans="3:11">
      <c r="C334" s="67"/>
      <c r="D334" s="67"/>
      <c r="E334" s="67"/>
      <c r="F334" s="67"/>
      <c r="G334" s="67"/>
      <c r="H334" s="67"/>
      <c r="I334" s="67"/>
      <c r="J334" s="67"/>
      <c r="K334" s="67"/>
    </row>
    <row r="335" spans="3:11">
      <c r="C335" s="67"/>
      <c r="D335" s="67"/>
      <c r="E335" s="67"/>
      <c r="F335" s="67"/>
      <c r="G335" s="67"/>
      <c r="H335" s="67"/>
      <c r="I335" s="67"/>
      <c r="J335" s="67"/>
      <c r="K335" s="67"/>
    </row>
    <row r="336" spans="3:11">
      <c r="C336" s="67"/>
      <c r="D336" s="67"/>
      <c r="E336" s="67"/>
      <c r="F336" s="67"/>
      <c r="G336" s="67"/>
      <c r="H336" s="67"/>
      <c r="I336" s="67"/>
      <c r="J336" s="67"/>
      <c r="K336" s="67"/>
    </row>
    <row r="337" spans="3:11">
      <c r="C337" s="67"/>
      <c r="D337" s="67"/>
      <c r="E337" s="67"/>
      <c r="F337" s="67"/>
      <c r="G337" s="67"/>
      <c r="H337" s="67"/>
      <c r="I337" s="67"/>
      <c r="J337" s="67"/>
      <c r="K337" s="67"/>
    </row>
    <row r="338" spans="3:11">
      <c r="C338" s="67"/>
      <c r="D338" s="67"/>
      <c r="E338" s="67"/>
      <c r="F338" s="67"/>
      <c r="G338" s="67"/>
      <c r="H338" s="67"/>
      <c r="I338" s="67"/>
      <c r="J338" s="67"/>
      <c r="K338" s="67"/>
    </row>
    <row r="339" spans="3:11">
      <c r="C339" s="67"/>
      <c r="D339" s="67"/>
      <c r="E339" s="67"/>
      <c r="F339" s="67"/>
      <c r="G339" s="67"/>
      <c r="H339" s="67"/>
      <c r="I339" s="67"/>
      <c r="J339" s="67"/>
      <c r="K339" s="67"/>
    </row>
    <row r="340" spans="3:11">
      <c r="C340" s="67"/>
      <c r="D340" s="67"/>
      <c r="E340" s="67"/>
      <c r="F340" s="67"/>
      <c r="G340" s="67"/>
      <c r="H340" s="67"/>
      <c r="I340" s="67"/>
      <c r="J340" s="67"/>
      <c r="K340" s="67"/>
    </row>
    <row r="341" spans="3:11">
      <c r="C341" s="67"/>
      <c r="D341" s="67"/>
      <c r="E341" s="67"/>
      <c r="F341" s="67"/>
      <c r="G341" s="67"/>
      <c r="H341" s="67"/>
      <c r="I341" s="67"/>
      <c r="J341" s="67"/>
      <c r="K341" s="67"/>
    </row>
    <row r="342" spans="3:11">
      <c r="C342" s="67"/>
      <c r="D342" s="67"/>
      <c r="E342" s="67"/>
      <c r="F342" s="67"/>
      <c r="G342" s="67"/>
      <c r="H342" s="67"/>
      <c r="I342" s="67"/>
      <c r="J342" s="67"/>
      <c r="K342" s="67"/>
    </row>
    <row r="343" spans="3:11">
      <c r="C343" s="67"/>
      <c r="D343" s="67"/>
      <c r="E343" s="67"/>
      <c r="F343" s="67"/>
      <c r="G343" s="67"/>
      <c r="H343" s="67"/>
      <c r="I343" s="67"/>
      <c r="J343" s="67"/>
      <c r="K343" s="67"/>
    </row>
    <row r="344" spans="3:11">
      <c r="C344" s="67"/>
      <c r="D344" s="67"/>
      <c r="E344" s="67"/>
      <c r="F344" s="67"/>
      <c r="G344" s="67"/>
      <c r="H344" s="67"/>
      <c r="I344" s="67"/>
      <c r="J344" s="67"/>
      <c r="K344" s="67"/>
    </row>
    <row r="345" spans="3:11">
      <c r="C345" s="67"/>
      <c r="D345" s="67"/>
      <c r="E345" s="67"/>
      <c r="F345" s="67"/>
      <c r="G345" s="67"/>
      <c r="H345" s="67"/>
      <c r="I345" s="67"/>
      <c r="J345" s="67"/>
      <c r="K345" s="67"/>
    </row>
    <row r="346" spans="3:11">
      <c r="C346" s="67"/>
      <c r="D346" s="67"/>
      <c r="E346" s="67"/>
      <c r="F346" s="67"/>
      <c r="G346" s="67"/>
      <c r="H346" s="67"/>
      <c r="I346" s="67"/>
      <c r="J346" s="67"/>
      <c r="K346" s="67"/>
    </row>
    <row r="347" spans="3:11">
      <c r="C347" s="67"/>
      <c r="D347" s="67"/>
      <c r="E347" s="67"/>
      <c r="F347" s="67"/>
      <c r="G347" s="67"/>
      <c r="H347" s="67"/>
      <c r="I347" s="67"/>
      <c r="J347" s="67"/>
      <c r="K347" s="67"/>
    </row>
    <row r="348" spans="3:11">
      <c r="C348" s="67"/>
      <c r="D348" s="67"/>
      <c r="E348" s="67"/>
      <c r="F348" s="67"/>
      <c r="G348" s="67"/>
      <c r="H348" s="67"/>
      <c r="I348" s="67"/>
      <c r="J348" s="67"/>
      <c r="K348" s="67"/>
    </row>
    <row r="349" spans="3:11">
      <c r="C349" s="67"/>
      <c r="D349" s="67"/>
      <c r="E349" s="67"/>
      <c r="F349" s="67"/>
      <c r="G349" s="67"/>
      <c r="H349" s="67"/>
      <c r="I349" s="67"/>
      <c r="J349" s="67"/>
      <c r="K349" s="67"/>
    </row>
    <row r="350" spans="3:11">
      <c r="C350" s="67"/>
      <c r="D350" s="67"/>
      <c r="E350" s="67"/>
      <c r="F350" s="67"/>
      <c r="G350" s="67"/>
      <c r="H350" s="67"/>
      <c r="I350" s="67"/>
      <c r="J350" s="67"/>
      <c r="K350" s="67"/>
    </row>
    <row r="351" spans="3:11">
      <c r="C351" s="67"/>
      <c r="D351" s="67"/>
      <c r="E351" s="67"/>
      <c r="F351" s="67"/>
      <c r="G351" s="67"/>
      <c r="H351" s="67"/>
      <c r="I351" s="67"/>
      <c r="J351" s="67"/>
      <c r="K351" s="67"/>
    </row>
  </sheetData>
  <mergeCells count="15">
    <mergeCell ref="A6:B12"/>
    <mergeCell ref="C6:C12"/>
    <mergeCell ref="D6:D12"/>
    <mergeCell ref="E6:K7"/>
    <mergeCell ref="E8:H8"/>
    <mergeCell ref="I8:K8"/>
    <mergeCell ref="E9:F10"/>
    <mergeCell ref="G9:H10"/>
    <mergeCell ref="I9:I12"/>
    <mergeCell ref="J9:J12"/>
    <mergeCell ref="K9:K12"/>
    <mergeCell ref="E11:E12"/>
    <mergeCell ref="F11:F12"/>
    <mergeCell ref="G11:G12"/>
    <mergeCell ref="H11:H12"/>
  </mergeCells>
  <hyperlinks>
    <hyperlink ref="A1" location="'SPIS TABLIC'!A1" display="'SPIS TABLIC'!A1" xr:uid="{00000000-0004-0000-0400-000000000000}"/>
    <hyperlink ref="A2" location="'SPIS TABLIC'!A1" display="Return to list of tables" xr:uid="{00000000-0004-0000-0400-000001000000}"/>
  </hyperlinks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40"/>
  <sheetViews>
    <sheetView workbookViewId="0">
      <selection activeCell="A3" sqref="A3"/>
    </sheetView>
  </sheetViews>
  <sheetFormatPr defaultRowHeight="13.5"/>
  <cols>
    <col min="1" max="1" width="59.625" customWidth="1"/>
    <col min="2" max="13" width="13.375" customWidth="1"/>
  </cols>
  <sheetData>
    <row r="1" spans="1:13" ht="14.1" customHeight="1">
      <c r="A1" s="3" t="s">
        <v>70</v>
      </c>
      <c r="B1" s="6"/>
    </row>
    <row r="2" spans="1:13" ht="14.1" customHeight="1">
      <c r="A2" s="3" t="s">
        <v>71</v>
      </c>
      <c r="E2" s="542"/>
    </row>
    <row r="3" spans="1:13" ht="14.1" customHeight="1"/>
    <row r="4" spans="1:13" ht="14.1" customHeight="1">
      <c r="A4" s="902" t="s">
        <v>2234</v>
      </c>
      <c r="B4" s="902"/>
      <c r="C4" s="902"/>
      <c r="D4" s="902"/>
      <c r="E4" s="902"/>
      <c r="F4" s="902"/>
      <c r="G4" s="902"/>
      <c r="H4" s="902"/>
      <c r="I4" s="902"/>
      <c r="J4" s="902"/>
    </row>
    <row r="5" spans="1:13" ht="14.1" customHeight="1">
      <c r="A5" s="903" t="s">
        <v>2069</v>
      </c>
      <c r="B5" s="903"/>
      <c r="C5" s="903"/>
      <c r="D5" s="903"/>
      <c r="E5" s="903"/>
      <c r="F5" s="903"/>
      <c r="G5" s="903"/>
      <c r="H5" s="903"/>
      <c r="I5" s="903"/>
      <c r="J5" s="903"/>
    </row>
    <row r="6" spans="1:13" ht="37.5" customHeight="1">
      <c r="A6" s="904" t="s">
        <v>1764</v>
      </c>
      <c r="B6" s="768" t="s">
        <v>2307</v>
      </c>
      <c r="C6" s="834" t="s">
        <v>2192</v>
      </c>
      <c r="D6" s="834"/>
      <c r="E6" s="834"/>
      <c r="F6" s="834" t="s">
        <v>2071</v>
      </c>
      <c r="G6" s="834"/>
      <c r="H6" s="834"/>
      <c r="I6" s="834" t="s">
        <v>2072</v>
      </c>
      <c r="J6" s="834"/>
      <c r="K6" s="834"/>
      <c r="L6" s="768" t="s">
        <v>2196</v>
      </c>
      <c r="M6" s="769" t="s">
        <v>2197</v>
      </c>
    </row>
    <row r="7" spans="1:13" ht="24" customHeight="1">
      <c r="A7" s="904"/>
      <c r="B7" s="835"/>
      <c r="C7" s="769" t="s">
        <v>2073</v>
      </c>
      <c r="D7" s="768" t="s">
        <v>2074</v>
      </c>
      <c r="E7" s="844" t="s">
        <v>2193</v>
      </c>
      <c r="F7" s="769" t="s">
        <v>2073</v>
      </c>
      <c r="G7" s="768" t="s">
        <v>2075</v>
      </c>
      <c r="H7" s="768"/>
      <c r="I7" s="769" t="s">
        <v>2073</v>
      </c>
      <c r="J7" s="768" t="s">
        <v>2194</v>
      </c>
      <c r="K7" s="768" t="s">
        <v>2195</v>
      </c>
      <c r="L7" s="768"/>
      <c r="M7" s="769"/>
    </row>
    <row r="8" spans="1:13" ht="105.75" customHeight="1">
      <c r="A8" s="905"/>
      <c r="B8" s="835"/>
      <c r="C8" s="769"/>
      <c r="D8" s="768"/>
      <c r="E8" s="844"/>
      <c r="F8" s="769"/>
      <c r="G8" s="232" t="s">
        <v>2194</v>
      </c>
      <c r="H8" s="232" t="s">
        <v>2195</v>
      </c>
      <c r="I8" s="769"/>
      <c r="J8" s="768"/>
      <c r="K8" s="768"/>
      <c r="L8" s="768"/>
      <c r="M8" s="769"/>
    </row>
    <row r="9" spans="1:13">
      <c r="A9" s="900" t="s">
        <v>1765</v>
      </c>
      <c r="B9" s="900"/>
      <c r="C9" s="900"/>
      <c r="D9" s="900"/>
      <c r="E9" s="900"/>
      <c r="F9" s="900"/>
      <c r="G9" s="900"/>
      <c r="H9" s="900"/>
      <c r="I9" s="900"/>
      <c r="J9" s="900"/>
      <c r="K9" s="901"/>
      <c r="L9" s="901"/>
      <c r="M9" s="901"/>
    </row>
    <row r="10" spans="1:13">
      <c r="A10" s="21" t="s">
        <v>79</v>
      </c>
      <c r="B10" s="45">
        <v>397730.8</v>
      </c>
      <c r="C10" s="45">
        <v>974693.7</v>
      </c>
      <c r="D10" s="45">
        <v>757198.5</v>
      </c>
      <c r="E10" s="45">
        <v>217495.2</v>
      </c>
      <c r="F10" s="45">
        <v>30488.799999999999</v>
      </c>
      <c r="G10" s="45">
        <v>16883.099999999999</v>
      </c>
      <c r="H10" s="45">
        <v>13343</v>
      </c>
      <c r="I10" s="45">
        <v>54136.2</v>
      </c>
      <c r="J10" s="45">
        <v>54132.4</v>
      </c>
      <c r="K10" s="543">
        <v>3.8</v>
      </c>
      <c r="L10" s="543">
        <v>209882.7</v>
      </c>
      <c r="M10" s="544">
        <v>155399.29999999999</v>
      </c>
    </row>
    <row r="11" spans="1:13">
      <c r="A11" s="17" t="s">
        <v>81</v>
      </c>
      <c r="B11" s="545"/>
      <c r="C11" s="545"/>
      <c r="D11" s="545"/>
      <c r="E11" s="545"/>
      <c r="F11" s="545"/>
      <c r="G11" s="545"/>
      <c r="H11" s="545"/>
      <c r="I11" s="545"/>
      <c r="J11" s="545"/>
      <c r="K11" s="525"/>
      <c r="L11" s="525"/>
      <c r="M11" s="524"/>
    </row>
    <row r="12" spans="1:13">
      <c r="A12" s="21" t="s">
        <v>1730</v>
      </c>
      <c r="B12" s="45">
        <v>396868</v>
      </c>
      <c r="C12" s="45">
        <v>955734.9</v>
      </c>
      <c r="D12" s="45">
        <v>755203.9</v>
      </c>
      <c r="E12" s="46">
        <v>200531</v>
      </c>
      <c r="F12" s="546">
        <v>28866.799999999999</v>
      </c>
      <c r="G12" s="546">
        <v>16472.7</v>
      </c>
      <c r="H12" s="546">
        <v>12131.4</v>
      </c>
      <c r="I12" s="546">
        <v>54136.2</v>
      </c>
      <c r="J12" s="547">
        <v>54132.4</v>
      </c>
      <c r="K12" s="525">
        <v>3.8</v>
      </c>
      <c r="L12" s="525">
        <v>208647.7</v>
      </c>
      <c r="M12" s="530">
        <v>154144.29999999999</v>
      </c>
    </row>
    <row r="13" spans="1:13">
      <c r="A13" s="518" t="s">
        <v>300</v>
      </c>
      <c r="B13" s="47"/>
      <c r="C13" s="47"/>
      <c r="D13" s="47"/>
      <c r="E13" s="48"/>
      <c r="F13" s="548"/>
      <c r="G13" s="548"/>
      <c r="H13" s="548"/>
      <c r="I13" s="548"/>
      <c r="J13" s="549"/>
      <c r="K13" s="500"/>
      <c r="L13" s="500"/>
      <c r="M13" s="517"/>
    </row>
    <row r="14" spans="1:13">
      <c r="A14" s="29" t="s">
        <v>84</v>
      </c>
      <c r="B14" s="47">
        <v>280115.90000000002</v>
      </c>
      <c r="C14" s="47">
        <v>626114.9</v>
      </c>
      <c r="D14" s="47">
        <v>496212.4</v>
      </c>
      <c r="E14" s="48">
        <v>129902.5</v>
      </c>
      <c r="F14" s="548">
        <v>24265.3</v>
      </c>
      <c r="G14" s="548">
        <v>14663</v>
      </c>
      <c r="H14" s="548">
        <v>9602.2999999999993</v>
      </c>
      <c r="I14" s="548">
        <v>48625</v>
      </c>
      <c r="J14" s="549">
        <v>48621.2</v>
      </c>
      <c r="K14" s="500">
        <v>3.8</v>
      </c>
      <c r="L14" s="500">
        <v>188711.4</v>
      </c>
      <c r="M14" s="517">
        <v>145341.4</v>
      </c>
    </row>
    <row r="15" spans="1:13">
      <c r="A15" s="26" t="s">
        <v>2145</v>
      </c>
      <c r="B15" s="47"/>
      <c r="C15" s="47"/>
      <c r="D15" s="47"/>
      <c r="E15" s="48"/>
      <c r="F15" s="548"/>
      <c r="G15" s="548"/>
      <c r="H15" s="548"/>
      <c r="I15" s="548"/>
      <c r="J15" s="549"/>
      <c r="K15" s="500"/>
      <c r="L15" s="500"/>
      <c r="M15" s="517"/>
    </row>
    <row r="16" spans="1:13" ht="23.25">
      <c r="A16" s="29" t="s">
        <v>1731</v>
      </c>
      <c r="B16" s="47">
        <v>77175.5</v>
      </c>
      <c r="C16" s="47">
        <v>222883.1</v>
      </c>
      <c r="D16" s="47">
        <v>171167.9</v>
      </c>
      <c r="E16" s="48">
        <v>51715.199999999997</v>
      </c>
      <c r="F16" s="548">
        <v>2191.8000000000002</v>
      </c>
      <c r="G16" s="548">
        <v>622.20000000000005</v>
      </c>
      <c r="H16" s="548">
        <v>1569.6</v>
      </c>
      <c r="I16" s="548">
        <v>5511.2</v>
      </c>
      <c r="J16" s="549">
        <v>5511.2</v>
      </c>
      <c r="K16" s="531" t="s">
        <v>92</v>
      </c>
      <c r="L16" s="531">
        <v>14446.6</v>
      </c>
      <c r="M16" s="532">
        <v>5601.1</v>
      </c>
    </row>
    <row r="17" spans="1:13" ht="23.25">
      <c r="A17" s="26" t="s">
        <v>2155</v>
      </c>
      <c r="B17" s="47"/>
      <c r="C17" s="47"/>
      <c r="D17" s="47"/>
      <c r="E17" s="48"/>
      <c r="F17" s="548"/>
      <c r="G17" s="548"/>
      <c r="H17" s="548"/>
      <c r="I17" s="548"/>
      <c r="J17" s="549"/>
      <c r="K17" s="500"/>
      <c r="L17" s="500"/>
      <c r="M17" s="517"/>
    </row>
    <row r="18" spans="1:13">
      <c r="A18" s="29" t="s">
        <v>88</v>
      </c>
      <c r="B18" s="47">
        <v>15928.5</v>
      </c>
      <c r="C18" s="47">
        <v>45843.3</v>
      </c>
      <c r="D18" s="47">
        <v>26930</v>
      </c>
      <c r="E18" s="48">
        <v>18913.3</v>
      </c>
      <c r="F18" s="548">
        <v>1045.5999999999999</v>
      </c>
      <c r="G18" s="548">
        <v>86.1</v>
      </c>
      <c r="H18" s="548">
        <v>959.5</v>
      </c>
      <c r="I18" s="531" t="s">
        <v>92</v>
      </c>
      <c r="J18" s="531" t="s">
        <v>92</v>
      </c>
      <c r="K18" s="531" t="s">
        <v>92</v>
      </c>
      <c r="L18" s="500">
        <v>3.9</v>
      </c>
      <c r="M18" s="517">
        <v>1877.8</v>
      </c>
    </row>
    <row r="19" spans="1:13">
      <c r="A19" s="26" t="s">
        <v>2148</v>
      </c>
      <c r="B19" s="47"/>
      <c r="C19" s="47"/>
      <c r="D19" s="47"/>
      <c r="E19" s="48"/>
      <c r="F19" s="548"/>
      <c r="G19" s="548"/>
      <c r="H19" s="548"/>
      <c r="I19" s="548"/>
      <c r="J19" s="548"/>
      <c r="K19" s="548"/>
      <c r="L19" s="500"/>
      <c r="M19" s="517"/>
    </row>
    <row r="20" spans="1:13" ht="13.9">
      <c r="A20" s="29" t="s">
        <v>1732</v>
      </c>
      <c r="B20" s="47">
        <v>23648.1</v>
      </c>
      <c r="C20" s="47">
        <v>60893.599999999999</v>
      </c>
      <c r="D20" s="47">
        <v>60893.599999999999</v>
      </c>
      <c r="E20" s="48" t="s">
        <v>92</v>
      </c>
      <c r="F20" s="548">
        <v>1364.1</v>
      </c>
      <c r="G20" s="548">
        <v>1101.3999999999999</v>
      </c>
      <c r="H20" s="548" t="s">
        <v>92</v>
      </c>
      <c r="I20" s="531" t="s">
        <v>92</v>
      </c>
      <c r="J20" s="531" t="s">
        <v>92</v>
      </c>
      <c r="K20" s="531" t="s">
        <v>92</v>
      </c>
      <c r="L20" s="500">
        <v>5485.8</v>
      </c>
      <c r="M20" s="517">
        <v>1324</v>
      </c>
    </row>
    <row r="21" spans="1:13" ht="13.9">
      <c r="A21" s="26" t="s">
        <v>1733</v>
      </c>
      <c r="B21" s="47"/>
      <c r="C21" s="47"/>
      <c r="D21" s="47"/>
      <c r="E21" s="48"/>
      <c r="F21" s="548"/>
      <c r="G21" s="548"/>
      <c r="H21" s="548"/>
      <c r="I21" s="548"/>
      <c r="J21" s="548"/>
      <c r="K21" s="548"/>
      <c r="L21" s="500"/>
      <c r="M21" s="517"/>
    </row>
    <row r="22" spans="1:13">
      <c r="A22" s="186" t="s">
        <v>318</v>
      </c>
      <c r="B22" s="45">
        <v>862.8</v>
      </c>
      <c r="C22" s="45">
        <v>18958.8</v>
      </c>
      <c r="D22" s="45">
        <v>1994.6</v>
      </c>
      <c r="E22" s="46">
        <v>16964.2</v>
      </c>
      <c r="F22" s="546">
        <v>1622</v>
      </c>
      <c r="G22" s="546">
        <v>410.4</v>
      </c>
      <c r="H22" s="546">
        <v>1211.5999999999999</v>
      </c>
      <c r="I22" s="531" t="s">
        <v>92</v>
      </c>
      <c r="J22" s="531" t="s">
        <v>92</v>
      </c>
      <c r="K22" s="531" t="s">
        <v>92</v>
      </c>
      <c r="L22" s="525">
        <v>1235</v>
      </c>
      <c r="M22" s="530">
        <v>1255</v>
      </c>
    </row>
    <row r="23" spans="1:13">
      <c r="A23" s="520" t="s">
        <v>319</v>
      </c>
      <c r="B23" s="47"/>
      <c r="C23" s="47"/>
      <c r="D23" s="47"/>
      <c r="E23" s="48"/>
      <c r="F23" s="548"/>
      <c r="G23" s="548"/>
      <c r="H23" s="548"/>
      <c r="I23" s="548"/>
      <c r="J23" s="549"/>
      <c r="K23" s="550"/>
      <c r="L23" s="550"/>
    </row>
    <row r="24" spans="1:13">
      <c r="A24" s="899" t="s">
        <v>1766</v>
      </c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</row>
    <row r="25" spans="1:13">
      <c r="A25" s="21" t="s">
        <v>79</v>
      </c>
      <c r="B25" s="45">
        <v>100</v>
      </c>
      <c r="C25" s="45">
        <v>100</v>
      </c>
      <c r="D25" s="45">
        <v>100</v>
      </c>
      <c r="E25" s="46">
        <v>100</v>
      </c>
      <c r="F25" s="45">
        <v>100</v>
      </c>
      <c r="G25" s="45">
        <v>100</v>
      </c>
      <c r="H25" s="45">
        <v>100</v>
      </c>
      <c r="I25" s="46">
        <v>100</v>
      </c>
      <c r="J25" s="45">
        <v>100</v>
      </c>
      <c r="K25" s="45">
        <v>100</v>
      </c>
      <c r="L25" s="45">
        <v>100</v>
      </c>
      <c r="M25" s="46">
        <v>100</v>
      </c>
    </row>
    <row r="26" spans="1:13">
      <c r="A26" s="17" t="s">
        <v>81</v>
      </c>
      <c r="B26" s="439"/>
      <c r="C26" s="439"/>
      <c r="D26" s="439"/>
      <c r="E26" s="541"/>
      <c r="F26" s="550"/>
      <c r="G26" s="550"/>
      <c r="H26" s="550"/>
      <c r="I26" s="550"/>
      <c r="J26" s="550"/>
      <c r="K26" s="550"/>
      <c r="L26" s="550"/>
    </row>
    <row r="27" spans="1:13">
      <c r="A27" s="21" t="s">
        <v>1730</v>
      </c>
      <c r="B27" s="525">
        <v>99.8</v>
      </c>
      <c r="C27" s="525">
        <v>98.1</v>
      </c>
      <c r="D27" s="525">
        <v>99.7</v>
      </c>
      <c r="E27" s="525">
        <v>92.2</v>
      </c>
      <c r="F27" s="525">
        <v>94.7</v>
      </c>
      <c r="G27" s="525">
        <v>97.6</v>
      </c>
      <c r="H27" s="525">
        <v>90.9</v>
      </c>
      <c r="I27" s="525">
        <v>100</v>
      </c>
      <c r="J27" s="525">
        <v>100</v>
      </c>
      <c r="K27" s="525">
        <v>100</v>
      </c>
      <c r="L27" s="525">
        <v>99.4</v>
      </c>
      <c r="M27" s="524">
        <v>99.2</v>
      </c>
    </row>
    <row r="28" spans="1:13">
      <c r="A28" s="518" t="s">
        <v>300</v>
      </c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14"/>
    </row>
    <row r="29" spans="1:13">
      <c r="A29" s="29" t="s">
        <v>84</v>
      </c>
      <c r="B29" s="500">
        <v>70.400000000000006</v>
      </c>
      <c r="C29" s="500">
        <v>64.2</v>
      </c>
      <c r="D29" s="500">
        <v>65.5</v>
      </c>
      <c r="E29" s="500">
        <v>59.7</v>
      </c>
      <c r="F29" s="500">
        <v>79.599999999999994</v>
      </c>
      <c r="G29" s="500">
        <v>86.9</v>
      </c>
      <c r="H29" s="500">
        <v>72</v>
      </c>
      <c r="I29" s="500">
        <v>89.8</v>
      </c>
      <c r="J29" s="500">
        <v>89.8</v>
      </c>
      <c r="K29" s="500">
        <v>100</v>
      </c>
      <c r="L29" s="500">
        <v>89.9</v>
      </c>
      <c r="M29" s="514">
        <v>93.5</v>
      </c>
    </row>
    <row r="30" spans="1:13">
      <c r="A30" s="26" t="s">
        <v>2145</v>
      </c>
      <c r="B30" s="500"/>
      <c r="C30" s="500"/>
      <c r="D30" s="500"/>
      <c r="E30" s="500"/>
      <c r="F30" s="500"/>
      <c r="G30" s="500"/>
      <c r="H30" s="500"/>
      <c r="I30" s="500"/>
      <c r="J30" s="500"/>
      <c r="K30" s="500"/>
      <c r="L30" s="500"/>
      <c r="M30" s="514"/>
    </row>
    <row r="31" spans="1:13" ht="23.25">
      <c r="A31" s="29" t="s">
        <v>1731</v>
      </c>
      <c r="B31" s="500">
        <v>19.399999999999999</v>
      </c>
      <c r="C31" s="500">
        <v>22.9</v>
      </c>
      <c r="D31" s="500">
        <v>22.6</v>
      </c>
      <c r="E31" s="500">
        <v>23.8</v>
      </c>
      <c r="F31" s="500">
        <v>7.2</v>
      </c>
      <c r="G31" s="500">
        <v>3.7</v>
      </c>
      <c r="H31" s="500">
        <v>11.8</v>
      </c>
      <c r="I31" s="500">
        <v>10.199999999999999</v>
      </c>
      <c r="J31" s="500">
        <v>10.199999999999999</v>
      </c>
      <c r="K31" s="531" t="s">
        <v>92</v>
      </c>
      <c r="L31" s="500">
        <v>6.9</v>
      </c>
      <c r="M31" s="514">
        <v>3.6</v>
      </c>
    </row>
    <row r="32" spans="1:13" ht="23.25">
      <c r="A32" s="26" t="s">
        <v>2155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48"/>
      <c r="L32" s="500"/>
      <c r="M32" s="514"/>
    </row>
    <row r="33" spans="1:13">
      <c r="A33" s="29" t="s">
        <v>88</v>
      </c>
      <c r="B33" s="500">
        <v>4</v>
      </c>
      <c r="C33" s="500">
        <v>4.7</v>
      </c>
      <c r="D33" s="500">
        <v>3.6</v>
      </c>
      <c r="E33" s="500">
        <v>8.6999999999999993</v>
      </c>
      <c r="F33" s="500">
        <v>3.4</v>
      </c>
      <c r="G33" s="500">
        <v>0.5</v>
      </c>
      <c r="H33" s="500">
        <v>7.2</v>
      </c>
      <c r="I33" s="531" t="s">
        <v>92</v>
      </c>
      <c r="J33" s="531" t="s">
        <v>92</v>
      </c>
      <c r="K33" s="531" t="s">
        <v>92</v>
      </c>
      <c r="L33" s="500">
        <v>0</v>
      </c>
      <c r="M33" s="514">
        <v>1.2</v>
      </c>
    </row>
    <row r="34" spans="1:13">
      <c r="A34" s="26" t="s">
        <v>2148</v>
      </c>
      <c r="B34" s="500"/>
      <c r="C34" s="500"/>
      <c r="D34" s="500"/>
      <c r="E34" s="500"/>
      <c r="F34" s="500"/>
      <c r="G34" s="500"/>
      <c r="H34" s="500"/>
      <c r="I34" s="500"/>
      <c r="J34" s="548"/>
      <c r="K34" s="548"/>
      <c r="L34" s="500"/>
      <c r="M34" s="514"/>
    </row>
    <row r="35" spans="1:13" ht="13.9">
      <c r="A35" s="29" t="s">
        <v>1732</v>
      </c>
      <c r="B35" s="500">
        <v>5.9</v>
      </c>
      <c r="C35" s="500">
        <v>6.2</v>
      </c>
      <c r="D35" s="500">
        <v>8</v>
      </c>
      <c r="E35" s="531" t="s">
        <v>92</v>
      </c>
      <c r="F35" s="500">
        <v>4.5</v>
      </c>
      <c r="G35" s="500">
        <v>6.5</v>
      </c>
      <c r="H35" s="531" t="s">
        <v>92</v>
      </c>
      <c r="I35" s="531" t="s">
        <v>92</v>
      </c>
      <c r="J35" s="531" t="s">
        <v>92</v>
      </c>
      <c r="K35" s="531" t="s">
        <v>92</v>
      </c>
      <c r="L35" s="500">
        <v>2.6</v>
      </c>
      <c r="M35" s="514">
        <v>0.9</v>
      </c>
    </row>
    <row r="36" spans="1:13" ht="13.9">
      <c r="A36" s="26" t="s">
        <v>1733</v>
      </c>
      <c r="B36" s="500"/>
      <c r="C36" s="500"/>
      <c r="D36" s="500"/>
      <c r="E36" s="500"/>
      <c r="F36" s="500"/>
      <c r="G36" s="500"/>
      <c r="H36" s="500"/>
      <c r="I36" s="500"/>
      <c r="J36" s="548"/>
      <c r="K36" s="548"/>
      <c r="L36" s="500"/>
      <c r="M36" s="514"/>
    </row>
    <row r="37" spans="1:13">
      <c r="A37" s="186" t="s">
        <v>318</v>
      </c>
      <c r="B37" s="525">
        <v>0.2</v>
      </c>
      <c r="C37" s="525">
        <v>1.9</v>
      </c>
      <c r="D37" s="525">
        <v>0.3</v>
      </c>
      <c r="E37" s="525">
        <v>7.8</v>
      </c>
      <c r="F37" s="525">
        <v>5.3</v>
      </c>
      <c r="G37" s="525">
        <v>2.4</v>
      </c>
      <c r="H37" s="525">
        <v>9.1</v>
      </c>
      <c r="I37" s="531" t="s">
        <v>92</v>
      </c>
      <c r="J37" s="531" t="s">
        <v>92</v>
      </c>
      <c r="K37" s="531" t="s">
        <v>92</v>
      </c>
      <c r="L37" s="525">
        <v>0.6</v>
      </c>
      <c r="M37" s="524">
        <v>0.8</v>
      </c>
    </row>
    <row r="38" spans="1:13">
      <c r="A38" s="520" t="s">
        <v>319</v>
      </c>
      <c r="B38" s="500"/>
      <c r="C38" s="500"/>
      <c r="D38" s="500"/>
      <c r="E38" s="514"/>
      <c r="F38" s="550"/>
      <c r="G38" s="550"/>
      <c r="H38" s="550"/>
      <c r="I38" s="550"/>
      <c r="J38" s="550"/>
      <c r="K38" s="550"/>
      <c r="L38" s="550"/>
    </row>
    <row r="39" spans="1:13" ht="25.5" customHeight="1">
      <c r="A39" s="61" t="s">
        <v>2245</v>
      </c>
      <c r="B39" s="5"/>
      <c r="C39" s="5"/>
      <c r="D39" s="5"/>
      <c r="E39" s="5"/>
    </row>
    <row r="40" spans="1:13" ht="14.25">
      <c r="A40" s="295" t="s">
        <v>2246</v>
      </c>
      <c r="B40" s="5"/>
      <c r="C40" s="5"/>
      <c r="D40" s="5"/>
      <c r="E40" s="5"/>
    </row>
  </sheetData>
  <mergeCells count="19">
    <mergeCell ref="A4:J4"/>
    <mergeCell ref="A5:J5"/>
    <mergeCell ref="A6:A8"/>
    <mergeCell ref="B6:B8"/>
    <mergeCell ref="C6:E6"/>
    <mergeCell ref="F6:H6"/>
    <mergeCell ref="I6:K6"/>
    <mergeCell ref="A9:M9"/>
    <mergeCell ref="A24:L24"/>
    <mergeCell ref="L6:L8"/>
    <mergeCell ref="M6:M8"/>
    <mergeCell ref="C7:C8"/>
    <mergeCell ref="D7:D8"/>
    <mergeCell ref="E7:E8"/>
    <mergeCell ref="F7:F8"/>
    <mergeCell ref="G7:H7"/>
    <mergeCell ref="I7:I8"/>
    <mergeCell ref="J7:J8"/>
    <mergeCell ref="K7:K8"/>
  </mergeCells>
  <hyperlinks>
    <hyperlink ref="A1" location="'SPIS TABLIC'!A1" display="'SPIS TABLIC'!A1" xr:uid="{00000000-0004-0000-3100-000000000000}"/>
    <hyperlink ref="A2" location="'SPIS TABLIC'!A1" display="Return to list of tables" xr:uid="{00000000-0004-0000-3100-000001000000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89"/>
  <sheetViews>
    <sheetView workbookViewId="0">
      <selection activeCell="A3" sqref="A3"/>
    </sheetView>
  </sheetViews>
  <sheetFormatPr defaultColWidth="9" defaultRowHeight="14.25"/>
  <cols>
    <col min="1" max="1" width="40" style="5" customWidth="1"/>
    <col min="2" max="5" width="13.375" style="5" customWidth="1"/>
    <col min="6" max="7" width="10" style="5" bestFit="1" customWidth="1"/>
    <col min="8" max="8" width="9.25" style="5" bestFit="1" customWidth="1"/>
    <col min="9" max="9" width="10.125" style="5" bestFit="1" customWidth="1"/>
    <col min="10" max="10" width="9.25" style="5" bestFit="1" customWidth="1"/>
    <col min="11" max="11" width="8.25" style="5" bestFit="1" customWidth="1"/>
    <col min="12" max="16384" width="9" style="5"/>
  </cols>
  <sheetData>
    <row r="1" spans="1:8" ht="14.1" customHeight="1">
      <c r="A1" s="3" t="s">
        <v>70</v>
      </c>
      <c r="C1" s="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2235</v>
      </c>
      <c r="B4" s="61"/>
      <c r="C4" s="61"/>
      <c r="D4" s="61"/>
      <c r="E4" s="61"/>
    </row>
    <row r="5" spans="1:8" ht="14.1" customHeight="1">
      <c r="A5" s="37" t="s">
        <v>1767</v>
      </c>
      <c r="B5" s="61"/>
      <c r="C5" s="61"/>
      <c r="D5" s="61"/>
      <c r="E5" s="61"/>
    </row>
    <row r="6" spans="1:8" s="10" customFormat="1" ht="30" customHeight="1">
      <c r="A6" s="844" t="s">
        <v>1557</v>
      </c>
      <c r="B6" s="768" t="s">
        <v>1768</v>
      </c>
      <c r="C6" s="768" t="s">
        <v>1769</v>
      </c>
      <c r="D6" s="768" t="s">
        <v>1770</v>
      </c>
      <c r="E6" s="769" t="s">
        <v>1771</v>
      </c>
    </row>
    <row r="7" spans="1:8" s="10" customFormat="1" ht="30" customHeight="1">
      <c r="A7" s="844"/>
      <c r="B7" s="768"/>
      <c r="C7" s="768"/>
      <c r="D7" s="768"/>
      <c r="E7" s="769"/>
    </row>
    <row r="8" spans="1:8" s="10" customFormat="1" ht="30" customHeight="1">
      <c r="A8" s="844"/>
      <c r="B8" s="768"/>
      <c r="C8" s="768"/>
      <c r="D8" s="768"/>
      <c r="E8" s="769"/>
    </row>
    <row r="9" spans="1:8" s="10" customFormat="1" ht="15.95" customHeight="1">
      <c r="A9" s="844"/>
      <c r="B9" s="768" t="s">
        <v>1772</v>
      </c>
      <c r="C9" s="768"/>
      <c r="D9" s="768"/>
      <c r="E9" s="769"/>
    </row>
    <row r="10" spans="1:8" s="10" customFormat="1" ht="13.15">
      <c r="A10" s="856" t="s">
        <v>1825</v>
      </c>
      <c r="B10" s="856"/>
      <c r="C10" s="856"/>
      <c r="D10" s="856"/>
      <c r="E10" s="856"/>
    </row>
    <row r="11" spans="1:8" s="10" customFormat="1" ht="13.15">
      <c r="A11" s="896" t="s">
        <v>1773</v>
      </c>
      <c r="B11" s="907"/>
      <c r="C11" s="907"/>
      <c r="D11" s="907"/>
      <c r="E11" s="907"/>
    </row>
    <row r="12" spans="1:8" s="10" customFormat="1" ht="13.15">
      <c r="A12" s="21" t="s">
        <v>79</v>
      </c>
      <c r="B12" s="45">
        <v>490800.7</v>
      </c>
      <c r="C12" s="45">
        <v>1481787.5</v>
      </c>
      <c r="D12" s="45">
        <v>1487322.8</v>
      </c>
      <c r="E12" s="46">
        <v>307034.2</v>
      </c>
      <c r="F12" s="539"/>
      <c r="H12" s="551"/>
    </row>
    <row r="13" spans="1:8" s="10" customFormat="1" ht="13.15">
      <c r="A13" s="17" t="s">
        <v>81</v>
      </c>
      <c r="B13" s="522"/>
      <c r="C13" s="522"/>
      <c r="D13" s="522"/>
      <c r="E13" s="523"/>
    </row>
    <row r="14" spans="1:8" s="10" customFormat="1" ht="13.15">
      <c r="A14" s="21" t="s">
        <v>1730</v>
      </c>
      <c r="B14" s="45">
        <v>450117.8</v>
      </c>
      <c r="C14" s="45">
        <v>1179596.1000000001</v>
      </c>
      <c r="D14" s="45">
        <v>1200088.7</v>
      </c>
      <c r="E14" s="46">
        <v>251669.9</v>
      </c>
      <c r="F14" s="539"/>
    </row>
    <row r="15" spans="1:8" s="10" customFormat="1" ht="13.15">
      <c r="A15" s="518" t="s">
        <v>300</v>
      </c>
      <c r="B15" s="47"/>
      <c r="C15" s="47"/>
      <c r="D15" s="47"/>
      <c r="E15" s="48"/>
    </row>
    <row r="16" spans="1:8" s="10" customFormat="1" ht="23.65">
      <c r="A16" s="29" t="s">
        <v>84</v>
      </c>
      <c r="B16" s="47">
        <v>403143.6</v>
      </c>
      <c r="C16" s="47">
        <v>1053291.6000000001</v>
      </c>
      <c r="D16" s="47">
        <v>1076476.8999999999</v>
      </c>
      <c r="E16" s="48">
        <v>226750.2</v>
      </c>
    </row>
    <row r="17" spans="1:6" s="10" customFormat="1" ht="23.65">
      <c r="A17" s="26" t="s">
        <v>2145</v>
      </c>
      <c r="B17" s="47"/>
      <c r="C17" s="47"/>
      <c r="D17" s="47"/>
      <c r="E17" s="48"/>
    </row>
    <row r="18" spans="1:6" s="10" customFormat="1" ht="23.65">
      <c r="A18" s="29" t="s">
        <v>1731</v>
      </c>
      <c r="B18" s="281">
        <v>25741.4</v>
      </c>
      <c r="C18" s="531">
        <v>70600.800000000003</v>
      </c>
      <c r="D18" s="531">
        <v>69196.2</v>
      </c>
      <c r="E18" s="552">
        <v>12366.3</v>
      </c>
    </row>
    <row r="19" spans="1:6" s="10" customFormat="1" ht="24.75" customHeight="1">
      <c r="A19" s="26" t="s">
        <v>2155</v>
      </c>
      <c r="B19" s="47"/>
      <c r="C19" s="47"/>
      <c r="D19" s="47"/>
      <c r="E19" s="48"/>
    </row>
    <row r="20" spans="1:6" s="10" customFormat="1" ht="23.65">
      <c r="A20" s="29" t="s">
        <v>88</v>
      </c>
      <c r="B20" s="500">
        <v>9779.5</v>
      </c>
      <c r="C20" s="500">
        <v>23388.799999999999</v>
      </c>
      <c r="D20" s="500">
        <v>23072.1</v>
      </c>
      <c r="E20" s="514">
        <v>5462.3</v>
      </c>
    </row>
    <row r="21" spans="1:6" s="10" customFormat="1" ht="23.65">
      <c r="A21" s="26" t="s">
        <v>2148</v>
      </c>
      <c r="B21" s="47"/>
      <c r="C21" s="47"/>
      <c r="D21" s="47"/>
      <c r="E21" s="48"/>
    </row>
    <row r="22" spans="1:6" s="10" customFormat="1">
      <c r="A22" s="29" t="s">
        <v>1785</v>
      </c>
      <c r="B22" s="500">
        <v>11453.3</v>
      </c>
      <c r="C22" s="500">
        <v>32314.9</v>
      </c>
      <c r="D22" s="500">
        <v>31343.5</v>
      </c>
      <c r="E22" s="514">
        <v>7091.1</v>
      </c>
    </row>
    <row r="23" spans="1:6" s="10" customFormat="1">
      <c r="A23" s="26" t="s">
        <v>1786</v>
      </c>
      <c r="B23" s="47"/>
      <c r="C23" s="47"/>
      <c r="D23" s="47"/>
      <c r="E23" s="48"/>
    </row>
    <row r="24" spans="1:6" s="10" customFormat="1" ht="13.15">
      <c r="A24" s="186" t="s">
        <v>318</v>
      </c>
      <c r="B24" s="525">
        <v>40682.9</v>
      </c>
      <c r="C24" s="525">
        <v>302191.40000000002</v>
      </c>
      <c r="D24" s="525">
        <v>287234.09999999998</v>
      </c>
      <c r="E24" s="524">
        <v>55364.3</v>
      </c>
    </row>
    <row r="25" spans="1:6" s="10" customFormat="1" ht="13.15">
      <c r="A25" s="520" t="s">
        <v>319</v>
      </c>
      <c r="B25" s="47"/>
      <c r="C25" s="47"/>
      <c r="D25" s="47"/>
      <c r="E25" s="48"/>
    </row>
    <row r="26" spans="1:6" s="10" customFormat="1" ht="13.15">
      <c r="A26" s="856" t="s">
        <v>1774</v>
      </c>
      <c r="B26" s="856"/>
      <c r="C26" s="856"/>
      <c r="D26" s="856"/>
      <c r="E26" s="856"/>
    </row>
    <row r="27" spans="1:6" s="10" customFormat="1" ht="13.15">
      <c r="A27" s="896" t="s">
        <v>2249</v>
      </c>
      <c r="B27" s="896"/>
      <c r="C27" s="896"/>
      <c r="D27" s="896"/>
      <c r="E27" s="896"/>
    </row>
    <row r="28" spans="1:6" s="10" customFormat="1" ht="13.15">
      <c r="A28" s="21" t="s">
        <v>79</v>
      </c>
      <c r="B28" s="45">
        <v>39544840.600000001</v>
      </c>
      <c r="C28" s="45">
        <v>5128980</v>
      </c>
      <c r="D28" s="45">
        <v>1216283.5</v>
      </c>
      <c r="E28" s="46">
        <v>43457537.100000001</v>
      </c>
    </row>
    <row r="29" spans="1:6" s="10" customFormat="1" ht="13.15">
      <c r="A29" s="17" t="s">
        <v>81</v>
      </c>
      <c r="B29" s="45"/>
      <c r="C29" s="45"/>
      <c r="D29" s="45"/>
      <c r="E29" s="46"/>
    </row>
    <row r="30" spans="1:6" s="10" customFormat="1" ht="13.15">
      <c r="A30" s="21" t="s">
        <v>1730</v>
      </c>
      <c r="B30" s="45">
        <v>37339931.899999999</v>
      </c>
      <c r="C30" s="45">
        <v>4947210.5999999996</v>
      </c>
      <c r="D30" s="45">
        <v>1157173.3999999999</v>
      </c>
      <c r="E30" s="46">
        <v>41129969.100000001</v>
      </c>
    </row>
    <row r="31" spans="1:6" s="10" customFormat="1" ht="13.15">
      <c r="A31" s="518" t="s">
        <v>300</v>
      </c>
      <c r="B31" s="45"/>
      <c r="C31" s="45"/>
      <c r="D31" s="45"/>
      <c r="E31" s="46"/>
    </row>
    <row r="32" spans="1:6" s="10" customFormat="1" ht="23.65">
      <c r="A32" s="29" t="s">
        <v>84</v>
      </c>
      <c r="B32" s="47">
        <v>26809168.100000001</v>
      </c>
      <c r="C32" s="47">
        <v>3957316.1</v>
      </c>
      <c r="D32" s="47">
        <v>876282.4</v>
      </c>
      <c r="E32" s="48">
        <v>29890201.800000001</v>
      </c>
      <c r="F32" s="539"/>
    </row>
    <row r="33" spans="1:5" s="10" customFormat="1" ht="23.65">
      <c r="A33" s="26" t="s">
        <v>2145</v>
      </c>
      <c r="B33" s="47"/>
      <c r="C33" s="47"/>
      <c r="D33" s="47"/>
      <c r="E33" s="48"/>
    </row>
    <row r="34" spans="1:5" s="10" customFormat="1" ht="23.65">
      <c r="A34" s="29" t="s">
        <v>1731</v>
      </c>
      <c r="B34" s="454">
        <v>6625278.7000000002</v>
      </c>
      <c r="C34" s="500">
        <v>536305.6</v>
      </c>
      <c r="D34" s="500">
        <v>184378.9</v>
      </c>
      <c r="E34" s="514">
        <v>6977205.4000000004</v>
      </c>
    </row>
    <row r="35" spans="1:5" s="10" customFormat="1" ht="24.75" customHeight="1">
      <c r="A35" s="26" t="s">
        <v>2155</v>
      </c>
      <c r="B35" s="47"/>
      <c r="C35" s="47"/>
      <c r="D35" s="47"/>
      <c r="E35" s="48"/>
    </row>
    <row r="36" spans="1:5" s="10" customFormat="1" ht="23.65">
      <c r="A36" s="29" t="s">
        <v>88</v>
      </c>
      <c r="B36" s="500">
        <v>1240989.3</v>
      </c>
      <c r="C36" s="500">
        <v>138190.39999999999</v>
      </c>
      <c r="D36" s="500">
        <v>45330</v>
      </c>
      <c r="E36" s="514">
        <v>1333849.7</v>
      </c>
    </row>
    <row r="37" spans="1:5" s="10" customFormat="1" ht="23.65">
      <c r="A37" s="26" t="s">
        <v>2148</v>
      </c>
      <c r="B37" s="47"/>
      <c r="C37" s="47"/>
      <c r="D37" s="47"/>
      <c r="E37" s="48"/>
    </row>
    <row r="38" spans="1:5" s="10" customFormat="1">
      <c r="A38" s="29" t="s">
        <v>1785</v>
      </c>
      <c r="B38" s="500">
        <v>2664495.7999999998</v>
      </c>
      <c r="C38" s="500">
        <v>315398.5</v>
      </c>
      <c r="D38" s="500">
        <v>51182.1</v>
      </c>
      <c r="E38" s="514">
        <v>2928712.1999999997</v>
      </c>
    </row>
    <row r="39" spans="1:5" s="10" customFormat="1">
      <c r="A39" s="26" t="s">
        <v>1786</v>
      </c>
      <c r="B39" s="47"/>
      <c r="C39" s="47"/>
      <c r="D39" s="47"/>
      <c r="E39" s="48"/>
    </row>
    <row r="40" spans="1:5" s="10" customFormat="1" ht="13.15">
      <c r="A40" s="186" t="s">
        <v>318</v>
      </c>
      <c r="B40" s="525">
        <v>2204908.7000000002</v>
      </c>
      <c r="C40" s="525">
        <v>181769.4</v>
      </c>
      <c r="D40" s="525">
        <v>59110.1</v>
      </c>
      <c r="E40" s="524">
        <v>2327568</v>
      </c>
    </row>
    <row r="41" spans="1:5" s="10" customFormat="1" ht="13.15">
      <c r="A41" s="520" t="s">
        <v>319</v>
      </c>
      <c r="B41" s="47"/>
      <c r="C41" s="47"/>
      <c r="D41" s="47"/>
      <c r="E41" s="48"/>
    </row>
    <row r="42" spans="1:5" s="10" customFormat="1" ht="13.15">
      <c r="A42" s="856" t="s">
        <v>1775</v>
      </c>
      <c r="B42" s="856"/>
      <c r="C42" s="856"/>
      <c r="D42" s="856"/>
      <c r="E42" s="856"/>
    </row>
    <row r="43" spans="1:5" s="10" customFormat="1" ht="13.15">
      <c r="A43" s="896" t="s">
        <v>1776</v>
      </c>
      <c r="B43" s="896"/>
      <c r="C43" s="896"/>
      <c r="D43" s="896"/>
      <c r="E43" s="896"/>
    </row>
    <row r="44" spans="1:5" s="10" customFormat="1" ht="13.15">
      <c r="A44" s="21" t="s">
        <v>79</v>
      </c>
      <c r="B44" s="45">
        <v>86264.7</v>
      </c>
      <c r="C44" s="45">
        <v>37694.400000000001</v>
      </c>
      <c r="D44" s="45">
        <v>26020.2</v>
      </c>
      <c r="E44" s="46">
        <v>97938.9</v>
      </c>
    </row>
    <row r="45" spans="1:5" s="10" customFormat="1" ht="13.15">
      <c r="A45" s="17" t="s">
        <v>81</v>
      </c>
      <c r="B45" s="45"/>
      <c r="C45" s="45"/>
      <c r="D45" s="45"/>
      <c r="E45" s="46"/>
    </row>
    <row r="46" spans="1:5" s="10" customFormat="1" ht="13.15">
      <c r="A46" s="21" t="s">
        <v>1730</v>
      </c>
      <c r="B46" s="45">
        <v>51928</v>
      </c>
      <c r="C46" s="45">
        <v>24121.4</v>
      </c>
      <c r="D46" s="45">
        <v>13761.9</v>
      </c>
      <c r="E46" s="46">
        <v>62287.5</v>
      </c>
    </row>
    <row r="47" spans="1:5" s="10" customFormat="1" ht="13.15">
      <c r="A47" s="518" t="s">
        <v>300</v>
      </c>
      <c r="B47" s="45"/>
      <c r="C47" s="45"/>
      <c r="D47" s="45"/>
      <c r="E47" s="46"/>
    </row>
    <row r="48" spans="1:5" s="10" customFormat="1" ht="23.65">
      <c r="A48" s="29" t="s">
        <v>84</v>
      </c>
      <c r="B48" s="47">
        <v>45152.5</v>
      </c>
      <c r="C48" s="47">
        <v>18710.8</v>
      </c>
      <c r="D48" s="47">
        <v>12028.4</v>
      </c>
      <c r="E48" s="48">
        <v>51834.9</v>
      </c>
    </row>
    <row r="49" spans="1:5" s="10" customFormat="1" ht="23.65">
      <c r="A49" s="26" t="s">
        <v>2145</v>
      </c>
      <c r="B49" s="47"/>
      <c r="C49" s="47"/>
      <c r="D49" s="47"/>
      <c r="E49" s="48"/>
    </row>
    <row r="50" spans="1:5" s="10" customFormat="1" ht="23.65">
      <c r="A50" s="29" t="s">
        <v>1731</v>
      </c>
      <c r="B50" s="500">
        <v>1750.9</v>
      </c>
      <c r="C50" s="500">
        <v>3030.3</v>
      </c>
      <c r="D50" s="500">
        <v>469.4</v>
      </c>
      <c r="E50" s="514">
        <v>4311.8</v>
      </c>
    </row>
    <row r="51" spans="1:5" s="10" customFormat="1" ht="25.5" customHeight="1">
      <c r="A51" s="26" t="s">
        <v>2155</v>
      </c>
      <c r="B51" s="47"/>
      <c r="C51" s="47"/>
      <c r="D51" s="47"/>
      <c r="E51" s="48"/>
    </row>
    <row r="52" spans="1:5" s="10" customFormat="1" ht="23.65">
      <c r="A52" s="29" t="s">
        <v>88</v>
      </c>
      <c r="B52" s="500">
        <v>928.3</v>
      </c>
      <c r="C52" s="500">
        <v>282</v>
      </c>
      <c r="D52" s="500">
        <v>223.1</v>
      </c>
      <c r="E52" s="514">
        <v>987.2</v>
      </c>
    </row>
    <row r="53" spans="1:5" s="10" customFormat="1" ht="23.65">
      <c r="A53" s="26" t="s">
        <v>2148</v>
      </c>
      <c r="B53" s="47"/>
      <c r="C53" s="47"/>
      <c r="D53" s="47"/>
      <c r="E53" s="48"/>
    </row>
    <row r="54" spans="1:5" s="10" customFormat="1">
      <c r="A54" s="29" t="s">
        <v>1785</v>
      </c>
      <c r="B54" s="500">
        <v>4096.3</v>
      </c>
      <c r="C54" s="500">
        <v>2098.2999999999997</v>
      </c>
      <c r="D54" s="500">
        <v>1041</v>
      </c>
      <c r="E54" s="514">
        <v>5153.5999999999995</v>
      </c>
    </row>
    <row r="55" spans="1:5" s="10" customFormat="1">
      <c r="A55" s="26" t="s">
        <v>1786</v>
      </c>
      <c r="B55" s="47"/>
      <c r="C55" s="47"/>
      <c r="D55" s="47"/>
      <c r="E55" s="48"/>
    </row>
    <row r="56" spans="1:5" s="10" customFormat="1" ht="13.15">
      <c r="A56" s="186" t="s">
        <v>318</v>
      </c>
      <c r="B56" s="525">
        <v>34336.699999999997</v>
      </c>
      <c r="C56" s="543">
        <v>13573</v>
      </c>
      <c r="D56" s="525">
        <v>12258.3</v>
      </c>
      <c r="E56" s="524">
        <v>35651.4</v>
      </c>
    </row>
    <row r="57" spans="1:5" s="10" customFormat="1" ht="13.15">
      <c r="A57" s="520" t="s">
        <v>319</v>
      </c>
      <c r="B57" s="47"/>
      <c r="C57" s="47"/>
      <c r="D57" s="47"/>
      <c r="E57" s="48"/>
    </row>
    <row r="58" spans="1:5" s="10" customFormat="1" ht="13.5">
      <c r="A58" s="855" t="s">
        <v>1777</v>
      </c>
      <c r="B58" s="906"/>
      <c r="C58" s="906"/>
      <c r="D58" s="906"/>
      <c r="E58" s="906"/>
    </row>
    <row r="59" spans="1:5" s="10" customFormat="1" ht="13.15">
      <c r="A59" s="896" t="s">
        <v>2076</v>
      </c>
      <c r="B59" s="896"/>
      <c r="C59" s="896"/>
      <c r="D59" s="896"/>
      <c r="E59" s="896"/>
    </row>
    <row r="60" spans="1:5" s="10" customFormat="1" ht="13.15">
      <c r="A60" s="21" t="s">
        <v>79</v>
      </c>
      <c r="B60" s="45">
        <v>40793.699999999997</v>
      </c>
      <c r="C60" s="45">
        <v>48392</v>
      </c>
      <c r="D60" s="45">
        <v>44397.3</v>
      </c>
      <c r="E60" s="553">
        <v>44788.4</v>
      </c>
    </row>
    <row r="61" spans="1:5" s="10" customFormat="1" ht="13.15">
      <c r="A61" s="17" t="s">
        <v>81</v>
      </c>
      <c r="B61" s="45"/>
      <c r="C61" s="45"/>
      <c r="D61" s="45"/>
      <c r="E61" s="553"/>
    </row>
    <row r="62" spans="1:5" s="10" customFormat="1" ht="13.15">
      <c r="A62" s="21" t="s">
        <v>1730</v>
      </c>
      <c r="B62" s="45">
        <v>8483.2000000000007</v>
      </c>
      <c r="C62" s="45">
        <v>40916.9</v>
      </c>
      <c r="D62" s="45">
        <v>37296</v>
      </c>
      <c r="E62" s="553">
        <v>12104.1</v>
      </c>
    </row>
    <row r="63" spans="1:5" s="10" customFormat="1" ht="13.15">
      <c r="A63" s="518" t="s">
        <v>300</v>
      </c>
      <c r="B63" s="47"/>
      <c r="C63" s="47"/>
      <c r="D63" s="47"/>
      <c r="E63" s="521"/>
    </row>
    <row r="64" spans="1:5" s="10" customFormat="1" ht="23.65">
      <c r="A64" s="29" t="s">
        <v>84</v>
      </c>
      <c r="B64" s="47">
        <v>5097.8999999999996</v>
      </c>
      <c r="C64" s="47">
        <v>39441.300000000003</v>
      </c>
      <c r="D64" s="47">
        <v>32992.400000000001</v>
      </c>
      <c r="E64" s="521">
        <v>11546.8</v>
      </c>
    </row>
    <row r="65" spans="1:9" s="10" customFormat="1" ht="23.65">
      <c r="A65" s="26" t="s">
        <v>2145</v>
      </c>
      <c r="B65" s="47"/>
      <c r="C65" s="47"/>
      <c r="D65" s="47"/>
      <c r="E65" s="521"/>
    </row>
    <row r="66" spans="1:9" s="10" customFormat="1" ht="23.65">
      <c r="A66" s="29" t="s">
        <v>1731</v>
      </c>
      <c r="B66" s="47">
        <v>3241.2</v>
      </c>
      <c r="C66" s="47">
        <v>935.4</v>
      </c>
      <c r="D66" s="47">
        <v>3956.7</v>
      </c>
      <c r="E66" s="521">
        <v>219.9</v>
      </c>
    </row>
    <row r="67" spans="1:9" s="10" customFormat="1" ht="26.25" customHeight="1">
      <c r="A67" s="26" t="s">
        <v>2155</v>
      </c>
      <c r="B67" s="47"/>
      <c r="C67" s="47"/>
      <c r="D67" s="47"/>
      <c r="E67" s="521"/>
    </row>
    <row r="68" spans="1:9" s="10" customFormat="1" ht="23.65">
      <c r="A68" s="29" t="s">
        <v>88</v>
      </c>
      <c r="B68" s="47">
        <v>144.1</v>
      </c>
      <c r="C68" s="47">
        <v>540.20000000000005</v>
      </c>
      <c r="D68" s="47">
        <v>346.9</v>
      </c>
      <c r="E68" s="521">
        <v>337.4</v>
      </c>
      <c r="F68" s="539"/>
    </row>
    <row r="69" spans="1:9" s="10" customFormat="1" ht="23.65">
      <c r="A69" s="26" t="s">
        <v>2148</v>
      </c>
      <c r="B69" s="47"/>
      <c r="C69" s="47"/>
      <c r="D69" s="47"/>
      <c r="E69" s="521"/>
    </row>
    <row r="70" spans="1:9" s="10" customFormat="1" ht="13.15">
      <c r="A70" s="186" t="s">
        <v>318</v>
      </c>
      <c r="B70" s="45">
        <v>32310.5</v>
      </c>
      <c r="C70" s="45">
        <v>7475.1</v>
      </c>
      <c r="D70" s="45">
        <v>7101.3</v>
      </c>
      <c r="E70" s="553">
        <v>32684.3</v>
      </c>
    </row>
    <row r="71" spans="1:9" s="10" customFormat="1" ht="13.15">
      <c r="A71" s="520" t="s">
        <v>319</v>
      </c>
      <c r="B71" s="47"/>
      <c r="C71" s="47"/>
      <c r="D71" s="47"/>
      <c r="E71" s="521"/>
    </row>
    <row r="72" spans="1:9" s="10" customFormat="1" ht="13.15">
      <c r="A72" s="856" t="s">
        <v>1778</v>
      </c>
      <c r="B72" s="856"/>
      <c r="C72" s="856"/>
      <c r="D72" s="856"/>
      <c r="E72" s="856"/>
      <c r="F72" s="554"/>
      <c r="G72" s="554"/>
      <c r="H72" s="554"/>
      <c r="I72" s="554"/>
    </row>
    <row r="73" spans="1:9" s="10" customFormat="1" ht="13.15">
      <c r="A73" s="896" t="s">
        <v>1779</v>
      </c>
      <c r="B73" s="896"/>
      <c r="C73" s="896"/>
      <c r="D73" s="896"/>
      <c r="E73" s="896"/>
    </row>
    <row r="74" spans="1:9" s="10" customFormat="1" ht="13.15">
      <c r="A74" s="21" t="s">
        <v>79</v>
      </c>
      <c r="B74" s="45">
        <v>622085.5</v>
      </c>
      <c r="C74" s="45">
        <v>534132.30000000005</v>
      </c>
      <c r="D74" s="45">
        <v>536463</v>
      </c>
      <c r="E74" s="46">
        <v>619754.80000000005</v>
      </c>
    </row>
    <row r="75" spans="1:9" s="10" customFormat="1" ht="13.15">
      <c r="A75" s="17" t="s">
        <v>81</v>
      </c>
      <c r="B75" s="45"/>
      <c r="C75" s="45"/>
      <c r="D75" s="45"/>
      <c r="E75" s="46"/>
    </row>
    <row r="76" spans="1:9" s="10" customFormat="1" ht="13.15">
      <c r="A76" s="21" t="s">
        <v>1730</v>
      </c>
      <c r="B76" s="45">
        <v>596261.69999999995</v>
      </c>
      <c r="C76" s="45">
        <v>522635.6</v>
      </c>
      <c r="D76" s="45">
        <v>523066.2</v>
      </c>
      <c r="E76" s="46">
        <v>595831.1</v>
      </c>
    </row>
    <row r="77" spans="1:9" s="10" customFormat="1" ht="13.15">
      <c r="A77" s="518" t="s">
        <v>300</v>
      </c>
      <c r="B77" s="45"/>
      <c r="C77" s="45"/>
      <c r="D77" s="45"/>
      <c r="E77" s="46"/>
    </row>
    <row r="78" spans="1:9" s="10" customFormat="1" ht="23.65">
      <c r="A78" s="29" t="s">
        <v>84</v>
      </c>
      <c r="B78" s="47">
        <v>498939.9</v>
      </c>
      <c r="C78" s="47">
        <v>417277.6</v>
      </c>
      <c r="D78" s="47">
        <v>422194.5</v>
      </c>
      <c r="E78" s="48">
        <v>494023</v>
      </c>
    </row>
    <row r="79" spans="1:9" s="10" customFormat="1" ht="23.65">
      <c r="A79" s="26" t="s">
        <v>2145</v>
      </c>
      <c r="B79" s="47"/>
      <c r="C79" s="47"/>
      <c r="D79" s="47"/>
      <c r="E79" s="48"/>
    </row>
    <row r="80" spans="1:9" s="10" customFormat="1" ht="23.65">
      <c r="A80" s="29" t="s">
        <v>1731</v>
      </c>
      <c r="B80" s="500">
        <v>50594</v>
      </c>
      <c r="C80" s="500">
        <v>62058.400000000001</v>
      </c>
      <c r="D80" s="500">
        <v>60948.800000000003</v>
      </c>
      <c r="E80" s="514">
        <v>51703.6</v>
      </c>
    </row>
    <row r="81" spans="1:5" s="10" customFormat="1" ht="24.75" customHeight="1">
      <c r="A81" s="26" t="s">
        <v>2155</v>
      </c>
      <c r="B81" s="47"/>
      <c r="C81" s="47"/>
      <c r="D81" s="47"/>
      <c r="E81" s="48"/>
    </row>
    <row r="82" spans="1:5" s="10" customFormat="1" ht="23.65">
      <c r="A82" s="29" t="s">
        <v>88</v>
      </c>
      <c r="B82" s="500">
        <v>20829.7</v>
      </c>
      <c r="C82" s="500">
        <v>21143.1</v>
      </c>
      <c r="D82" s="500">
        <v>21891.9</v>
      </c>
      <c r="E82" s="514">
        <v>20080.900000000001</v>
      </c>
    </row>
    <row r="83" spans="1:5" s="10" customFormat="1" ht="23.65">
      <c r="A83" s="26" t="s">
        <v>2148</v>
      </c>
      <c r="B83" s="47"/>
      <c r="C83" s="47"/>
      <c r="D83" s="47"/>
      <c r="E83" s="48"/>
    </row>
    <row r="84" spans="1:5" s="10" customFormat="1">
      <c r="A84" s="610" t="s">
        <v>1824</v>
      </c>
      <c r="B84" s="500">
        <v>25898.1</v>
      </c>
      <c r="C84" s="500">
        <v>22156.5</v>
      </c>
      <c r="D84" s="500">
        <v>18031</v>
      </c>
      <c r="E84" s="514">
        <v>30023.599999999999</v>
      </c>
    </row>
    <row r="85" spans="1:5" s="10" customFormat="1">
      <c r="A85" s="26" t="s">
        <v>1786</v>
      </c>
      <c r="B85" s="47"/>
      <c r="C85" s="47"/>
      <c r="D85" s="47"/>
      <c r="E85" s="48"/>
    </row>
    <row r="86" spans="1:5" s="10" customFormat="1" ht="13.15">
      <c r="A86" s="186" t="s">
        <v>318</v>
      </c>
      <c r="B86" s="525">
        <v>25823.8</v>
      </c>
      <c r="C86" s="525">
        <v>11496.7</v>
      </c>
      <c r="D86" s="525">
        <v>13396.8</v>
      </c>
      <c r="E86" s="524">
        <v>23923.7</v>
      </c>
    </row>
    <row r="87" spans="1:5" s="10" customFormat="1" ht="13.15">
      <c r="A87" s="520" t="s">
        <v>319</v>
      </c>
      <c r="B87" s="47"/>
      <c r="C87" s="47"/>
      <c r="D87" s="47"/>
      <c r="E87" s="48"/>
    </row>
    <row r="88" spans="1:5" s="555" customFormat="1" ht="35.25" customHeight="1">
      <c r="A88" s="908" t="s">
        <v>2247</v>
      </c>
      <c r="B88" s="908"/>
      <c r="C88" s="908"/>
      <c r="D88" s="908"/>
      <c r="E88" s="908"/>
    </row>
    <row r="89" spans="1:5" s="10" customFormat="1" ht="25.5" customHeight="1">
      <c r="A89" s="909" t="s">
        <v>2248</v>
      </c>
      <c r="B89" s="909"/>
      <c r="C89" s="909"/>
      <c r="D89" s="909"/>
      <c r="E89" s="909"/>
    </row>
  </sheetData>
  <mergeCells count="18">
    <mergeCell ref="A59:E59"/>
    <mergeCell ref="A72:E72"/>
    <mergeCell ref="A73:E73"/>
    <mergeCell ref="A88:E88"/>
    <mergeCell ref="A89:E89"/>
    <mergeCell ref="A58:E58"/>
    <mergeCell ref="A43:E43"/>
    <mergeCell ref="A6:A9"/>
    <mergeCell ref="B6:B8"/>
    <mergeCell ref="C6:C8"/>
    <mergeCell ref="D6:D8"/>
    <mergeCell ref="E6:E8"/>
    <mergeCell ref="B9:E9"/>
    <mergeCell ref="A10:E10"/>
    <mergeCell ref="A11:E11"/>
    <mergeCell ref="A26:E26"/>
    <mergeCell ref="A27:E27"/>
    <mergeCell ref="A42:E42"/>
  </mergeCells>
  <hyperlinks>
    <hyperlink ref="A1" location="'SPIS TABLIC'!A1" display="'SPIS TABLIC'!A1" xr:uid="{00000000-0004-0000-3200-000000000000}"/>
    <hyperlink ref="A2" location="'SPIS TABLIC'!A1" display="Return to list of tables" xr:uid="{00000000-0004-0000-3200-000001000000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8"/>
  <sheetViews>
    <sheetView zoomScaleNormal="100" workbookViewId="0"/>
  </sheetViews>
  <sheetFormatPr defaultColWidth="9" defaultRowHeight="14.25"/>
  <cols>
    <col min="1" max="1" width="37.75" style="5" customWidth="1"/>
    <col min="2" max="4" width="14.125" style="5" customWidth="1"/>
    <col min="5" max="5" width="14.125" style="535" customWidth="1"/>
    <col min="6" max="7" width="14.125" style="5" customWidth="1"/>
    <col min="8" max="8" width="18" style="5" customWidth="1"/>
    <col min="9" max="11" width="14.125" style="5" customWidth="1"/>
    <col min="12" max="12" width="9" style="5"/>
    <col min="13" max="13" width="9.125" style="5" bestFit="1" customWidth="1"/>
    <col min="14" max="14" width="9.75" style="5" customWidth="1"/>
    <col min="15" max="15" width="8.375" style="5" bestFit="1" customWidth="1"/>
    <col min="16" max="16" width="9.375" style="5" customWidth="1"/>
    <col min="17" max="17" width="8.375" style="5" bestFit="1" customWidth="1"/>
    <col min="18" max="31" width="9" style="5"/>
    <col min="32" max="32" width="12.5" style="5" customWidth="1"/>
    <col min="33" max="16384" width="9" style="5"/>
  </cols>
  <sheetData>
    <row r="1" spans="1:21" ht="14.1" customHeight="1">
      <c r="A1" s="3" t="s">
        <v>70</v>
      </c>
      <c r="D1" s="6"/>
    </row>
    <row r="2" spans="1:21" ht="14.1" customHeight="1">
      <c r="A2" s="3" t="s">
        <v>71</v>
      </c>
      <c r="D2" s="556"/>
    </row>
    <row r="3" spans="1:21" ht="14.1" customHeight="1"/>
    <row r="4" spans="1:21" ht="14.1" customHeight="1">
      <c r="A4" s="153" t="s">
        <v>2236</v>
      </c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21" ht="14.1" customHeight="1">
      <c r="A5" s="37" t="s">
        <v>1780</v>
      </c>
      <c r="B5" s="61"/>
      <c r="C5" s="61"/>
      <c r="D5" s="61"/>
      <c r="E5" s="61"/>
      <c r="F5" s="61"/>
      <c r="G5" s="61"/>
      <c r="H5" s="61"/>
      <c r="I5" s="61"/>
      <c r="J5" s="61"/>
      <c r="K5" s="61"/>
    </row>
    <row r="6" spans="1:21" s="10" customFormat="1" ht="12.75" customHeight="1">
      <c r="A6" s="844" t="s">
        <v>1557</v>
      </c>
      <c r="B6" s="768" t="s">
        <v>1781</v>
      </c>
      <c r="C6" s="768" t="s">
        <v>1782</v>
      </c>
      <c r="D6" s="768"/>
      <c r="E6" s="768"/>
      <c r="F6" s="768" t="s">
        <v>2077</v>
      </c>
      <c r="G6" s="768"/>
      <c r="H6" s="768"/>
      <c r="I6" s="768"/>
      <c r="J6" s="768"/>
      <c r="K6" s="769" t="s">
        <v>1827</v>
      </c>
    </row>
    <row r="7" spans="1:21" s="10" customFormat="1" ht="13.15">
      <c r="A7" s="844"/>
      <c r="B7" s="768"/>
      <c r="C7" s="768"/>
      <c r="D7" s="768"/>
      <c r="E7" s="768"/>
      <c r="F7" s="768"/>
      <c r="G7" s="768"/>
      <c r="H7" s="768"/>
      <c r="I7" s="768"/>
      <c r="J7" s="768"/>
      <c r="K7" s="769"/>
    </row>
    <row r="8" spans="1:21" s="10" customFormat="1" ht="14.25" customHeight="1">
      <c r="A8" s="844"/>
      <c r="B8" s="768"/>
      <c r="C8" s="768" t="s">
        <v>1537</v>
      </c>
      <c r="D8" s="834" t="s">
        <v>1734</v>
      </c>
      <c r="E8" s="834" t="s">
        <v>1826</v>
      </c>
      <c r="F8" s="768" t="s">
        <v>2073</v>
      </c>
      <c r="G8" s="768" t="s">
        <v>2075</v>
      </c>
      <c r="H8" s="768"/>
      <c r="I8" s="768"/>
      <c r="J8" s="768"/>
      <c r="K8" s="769"/>
    </row>
    <row r="9" spans="1:21" s="10" customFormat="1" ht="13.15">
      <c r="A9" s="844"/>
      <c r="B9" s="768"/>
      <c r="C9" s="768"/>
      <c r="D9" s="827"/>
      <c r="E9" s="827"/>
      <c r="F9" s="768"/>
      <c r="G9" s="768"/>
      <c r="H9" s="768"/>
      <c r="I9" s="768"/>
      <c r="J9" s="768"/>
      <c r="K9" s="769"/>
    </row>
    <row r="10" spans="1:21" s="10" customFormat="1" ht="12.75" customHeight="1">
      <c r="A10" s="844"/>
      <c r="B10" s="768"/>
      <c r="C10" s="768"/>
      <c r="D10" s="827"/>
      <c r="E10" s="827"/>
      <c r="F10" s="768"/>
      <c r="G10" s="768" t="s">
        <v>2078</v>
      </c>
      <c r="H10" s="768" t="s">
        <v>2275</v>
      </c>
      <c r="I10" s="768" t="s">
        <v>2302</v>
      </c>
      <c r="J10" s="768" t="s">
        <v>2198</v>
      </c>
      <c r="K10" s="769"/>
    </row>
    <row r="11" spans="1:21" s="10" customFormat="1" ht="108" customHeight="1">
      <c r="A11" s="844"/>
      <c r="B11" s="768"/>
      <c r="C11" s="768"/>
      <c r="D11" s="835"/>
      <c r="E11" s="835"/>
      <c r="F11" s="768"/>
      <c r="G11" s="768"/>
      <c r="H11" s="768"/>
      <c r="I11" s="768"/>
      <c r="J11" s="768"/>
      <c r="K11" s="769"/>
    </row>
    <row r="12" spans="1:21" s="10" customFormat="1" ht="15.75" customHeight="1">
      <c r="A12" s="844"/>
      <c r="B12" s="768" t="s">
        <v>1783</v>
      </c>
      <c r="C12" s="768"/>
      <c r="D12" s="768"/>
      <c r="E12" s="768"/>
      <c r="F12" s="768"/>
      <c r="G12" s="768"/>
      <c r="H12" s="768"/>
      <c r="I12" s="768"/>
      <c r="J12" s="768"/>
      <c r="K12" s="769"/>
    </row>
    <row r="13" spans="1:21" s="10" customFormat="1" ht="13.15">
      <c r="A13" s="21" t="s">
        <v>79</v>
      </c>
      <c r="B13" s="43">
        <v>490800.7</v>
      </c>
      <c r="C13" s="43">
        <v>1481787.5</v>
      </c>
      <c r="D13" s="43">
        <v>1469164.8</v>
      </c>
      <c r="E13" s="43">
        <v>12622.7</v>
      </c>
      <c r="F13" s="43">
        <v>1487322.8</v>
      </c>
      <c r="G13" s="43">
        <v>764962</v>
      </c>
      <c r="H13" s="43">
        <v>89048.7</v>
      </c>
      <c r="I13" s="43">
        <v>612831.1</v>
      </c>
      <c r="J13" s="43">
        <v>13015.5</v>
      </c>
      <c r="K13" s="44">
        <v>307034.2</v>
      </c>
      <c r="L13" s="539"/>
      <c r="M13" s="557"/>
      <c r="O13" s="557"/>
      <c r="Q13" s="557"/>
    </row>
    <row r="14" spans="1:21" s="10" customFormat="1" ht="13.15">
      <c r="A14" s="17" t="s">
        <v>81</v>
      </c>
      <c r="B14" s="45"/>
      <c r="C14" s="45"/>
      <c r="D14" s="45"/>
      <c r="E14" s="45"/>
      <c r="F14" s="45"/>
      <c r="G14" s="45"/>
      <c r="H14" s="45"/>
      <c r="I14" s="45"/>
      <c r="J14" s="45"/>
      <c r="K14" s="46"/>
    </row>
    <row r="15" spans="1:21" s="10" customFormat="1" ht="13.15">
      <c r="A15" s="21" t="s">
        <v>1730</v>
      </c>
      <c r="B15" s="45">
        <v>450117.8</v>
      </c>
      <c r="C15" s="45">
        <v>1179596.1000000001</v>
      </c>
      <c r="D15" s="45">
        <v>1167657.3</v>
      </c>
      <c r="E15" s="45">
        <v>11938.8</v>
      </c>
      <c r="F15" s="45">
        <v>1200088.7</v>
      </c>
      <c r="G15" s="45">
        <v>629080.30000000005</v>
      </c>
      <c r="H15" s="45">
        <v>58027.5</v>
      </c>
      <c r="I15" s="45">
        <v>496432.60000000003</v>
      </c>
      <c r="J15" s="45">
        <v>9756.6</v>
      </c>
      <c r="K15" s="46">
        <v>251669.9</v>
      </c>
      <c r="L15" s="539"/>
      <c r="M15" s="557"/>
      <c r="R15" s="557"/>
      <c r="T15" s="557"/>
      <c r="U15" s="557"/>
    </row>
    <row r="16" spans="1:21" s="10" customFormat="1" ht="13.15">
      <c r="A16" s="518" t="s">
        <v>300</v>
      </c>
      <c r="B16" s="47"/>
      <c r="C16" s="47"/>
      <c r="D16" s="47"/>
      <c r="E16" s="47"/>
      <c r="F16" s="47"/>
      <c r="G16" s="47"/>
      <c r="H16" s="47"/>
      <c r="I16" s="47"/>
      <c r="J16" s="47"/>
      <c r="K16" s="48"/>
    </row>
    <row r="17" spans="1:11" s="10" customFormat="1" ht="23.65">
      <c r="A17" s="29" t="s">
        <v>84</v>
      </c>
      <c r="B17" s="47">
        <v>403143.6</v>
      </c>
      <c r="C17" s="47">
        <v>1053291.6000000001</v>
      </c>
      <c r="D17" s="47">
        <v>1042698.3</v>
      </c>
      <c r="E17" s="47">
        <v>10593.3</v>
      </c>
      <c r="F17" s="47">
        <v>1076476.8999999999</v>
      </c>
      <c r="G17" s="47">
        <v>565303.1</v>
      </c>
      <c r="H17" s="47">
        <v>53535</v>
      </c>
      <c r="I17" s="47">
        <v>443373.89999999997</v>
      </c>
      <c r="J17" s="47">
        <v>8907.9</v>
      </c>
      <c r="K17" s="48">
        <v>226750.2</v>
      </c>
    </row>
    <row r="18" spans="1:11" s="10" customFormat="1" ht="23.65">
      <c r="A18" s="26" t="s">
        <v>2145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</row>
    <row r="19" spans="1:11" s="10" customFormat="1" ht="23.65">
      <c r="A19" s="29" t="s">
        <v>1731</v>
      </c>
      <c r="B19" s="47">
        <v>25741.4</v>
      </c>
      <c r="C19" s="47">
        <v>70600.800000000003</v>
      </c>
      <c r="D19" s="47">
        <v>70299.100000000006</v>
      </c>
      <c r="E19" s="47">
        <v>301.7</v>
      </c>
      <c r="F19" s="47">
        <v>69196.2</v>
      </c>
      <c r="G19" s="47">
        <v>34991.300000000003</v>
      </c>
      <c r="H19" s="47">
        <v>2980.5</v>
      </c>
      <c r="I19" s="47">
        <v>30698.2</v>
      </c>
      <c r="J19" s="47">
        <v>511.2</v>
      </c>
      <c r="K19" s="48">
        <v>12366.3</v>
      </c>
    </row>
    <row r="20" spans="1:11" s="10" customFormat="1" ht="23.65">
      <c r="A20" s="26" t="s">
        <v>2155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s="10" customFormat="1" ht="23.65">
      <c r="A21" s="29" t="s">
        <v>88</v>
      </c>
      <c r="B21" s="47">
        <v>9779.5</v>
      </c>
      <c r="C21" s="47">
        <v>23388.799999999999</v>
      </c>
      <c r="D21" s="47">
        <v>22441</v>
      </c>
      <c r="E21" s="47">
        <v>947.8</v>
      </c>
      <c r="F21" s="47">
        <v>23072.1</v>
      </c>
      <c r="G21" s="47">
        <v>10834.1</v>
      </c>
      <c r="H21" s="47">
        <v>805.19999999999993</v>
      </c>
      <c r="I21" s="47">
        <v>9909</v>
      </c>
      <c r="J21" s="47">
        <v>181.8</v>
      </c>
      <c r="K21" s="48">
        <v>5462.3</v>
      </c>
    </row>
    <row r="22" spans="1:11" s="10" customFormat="1" ht="23.65">
      <c r="A22" s="26" t="s">
        <v>2148</v>
      </c>
      <c r="B22" s="47"/>
      <c r="C22" s="47"/>
      <c r="D22" s="47"/>
      <c r="E22" s="47"/>
      <c r="F22" s="47"/>
      <c r="G22" s="47"/>
      <c r="H22" s="47"/>
      <c r="I22" s="47"/>
      <c r="J22" s="47"/>
      <c r="K22" s="48"/>
    </row>
    <row r="23" spans="1:11" s="10" customFormat="1">
      <c r="A23" s="29" t="s">
        <v>1828</v>
      </c>
      <c r="B23" s="47">
        <v>11453.3</v>
      </c>
      <c r="C23" s="47">
        <v>32314.9</v>
      </c>
      <c r="D23" s="47">
        <v>32218.9</v>
      </c>
      <c r="E23" s="47">
        <v>96</v>
      </c>
      <c r="F23" s="47">
        <v>31343.5</v>
      </c>
      <c r="G23" s="47">
        <v>17951.8</v>
      </c>
      <c r="H23" s="47">
        <v>706.8</v>
      </c>
      <c r="I23" s="47">
        <v>12451.5</v>
      </c>
      <c r="J23" s="47">
        <v>155.69999999999999</v>
      </c>
      <c r="K23" s="48">
        <v>7091.1</v>
      </c>
    </row>
    <row r="24" spans="1:11" s="10" customFormat="1">
      <c r="A24" s="26" t="s">
        <v>1829</v>
      </c>
      <c r="B24" s="47"/>
      <c r="C24" s="47"/>
      <c r="D24" s="47"/>
      <c r="E24" s="47"/>
      <c r="F24" s="47"/>
      <c r="G24" s="47"/>
      <c r="H24" s="47"/>
      <c r="I24" s="47"/>
      <c r="J24" s="47"/>
      <c r="K24" s="48"/>
    </row>
    <row r="25" spans="1:11" s="10" customFormat="1" ht="13.15">
      <c r="A25" s="186" t="s">
        <v>318</v>
      </c>
      <c r="B25" s="45">
        <v>40682.9</v>
      </c>
      <c r="C25" s="45">
        <v>302191.40000000002</v>
      </c>
      <c r="D25" s="45">
        <v>301507.5</v>
      </c>
      <c r="E25" s="45">
        <v>683.9</v>
      </c>
      <c r="F25" s="45">
        <v>287234.09999999998</v>
      </c>
      <c r="G25" s="45">
        <v>135881.70000000001</v>
      </c>
      <c r="H25" s="45">
        <v>31021.200000000001</v>
      </c>
      <c r="I25" s="45">
        <v>116398.5</v>
      </c>
      <c r="J25" s="45">
        <v>3258.9</v>
      </c>
      <c r="K25" s="46">
        <v>55364.3</v>
      </c>
    </row>
    <row r="26" spans="1:11" s="10" customFormat="1" ht="13.15">
      <c r="A26" s="520" t="s">
        <v>319</v>
      </c>
      <c r="B26" s="47"/>
      <c r="C26" s="47"/>
      <c r="D26" s="47"/>
      <c r="E26" s="47"/>
      <c r="F26" s="47"/>
      <c r="G26" s="47"/>
      <c r="H26" s="47"/>
      <c r="I26" s="47"/>
      <c r="J26" s="47"/>
      <c r="K26" s="48"/>
    </row>
    <row r="27" spans="1:11" s="535" customFormat="1" ht="26.25" customHeight="1">
      <c r="A27" s="894" t="s">
        <v>2247</v>
      </c>
      <c r="B27" s="894"/>
      <c r="C27" s="894"/>
      <c r="D27" s="894"/>
      <c r="E27" s="894"/>
      <c r="F27" s="894"/>
      <c r="G27" s="894"/>
      <c r="H27" s="894"/>
      <c r="I27" s="894"/>
      <c r="J27" s="894"/>
      <c r="K27" s="894"/>
    </row>
    <row r="28" spans="1:11">
      <c r="A28" s="910" t="s">
        <v>2248</v>
      </c>
      <c r="B28" s="910"/>
      <c r="C28" s="910"/>
      <c r="D28" s="910"/>
      <c r="E28" s="910"/>
      <c r="F28" s="910"/>
      <c r="G28" s="910"/>
      <c r="H28" s="910"/>
      <c r="I28" s="910"/>
      <c r="J28" s="910"/>
      <c r="K28" s="910"/>
    </row>
  </sheetData>
  <mergeCells count="17">
    <mergeCell ref="G8:J9"/>
    <mergeCell ref="A27:K27"/>
    <mergeCell ref="A28:K28"/>
    <mergeCell ref="G10:G11"/>
    <mergeCell ref="H10:H11"/>
    <mergeCell ref="I10:I11"/>
    <mergeCell ref="J10:J11"/>
    <mergeCell ref="B12:K12"/>
    <mergeCell ref="A6:A12"/>
    <mergeCell ref="B6:B11"/>
    <mergeCell ref="C6:E7"/>
    <mergeCell ref="F6:J7"/>
    <mergeCell ref="K6:K11"/>
    <mergeCell ref="C8:C11"/>
    <mergeCell ref="F8:F11"/>
    <mergeCell ref="D8:D11"/>
    <mergeCell ref="E8:E11"/>
  </mergeCells>
  <hyperlinks>
    <hyperlink ref="A1" location="'SPIS TABLIC'!A1" display="'SPIS TABLIC'!A1" xr:uid="{00000000-0004-0000-3300-000000000000}"/>
    <hyperlink ref="A2" location="'SPIS TABLIC'!A1" display="Return to list of tables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26"/>
  <sheetViews>
    <sheetView workbookViewId="0">
      <selection activeCell="A3" sqref="A3"/>
    </sheetView>
  </sheetViews>
  <sheetFormatPr defaultColWidth="9" defaultRowHeight="14.25"/>
  <cols>
    <col min="1" max="1" width="39.875" style="5" customWidth="1"/>
    <col min="2" max="3" width="16.125" style="5" customWidth="1"/>
    <col min="4" max="4" width="17.5" style="5" customWidth="1"/>
    <col min="5" max="5" width="16.125" style="5" customWidth="1"/>
    <col min="6" max="16384" width="9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ht="14.1" customHeight="1">
      <c r="A4" s="153" t="s">
        <v>2237</v>
      </c>
      <c r="B4" s="61"/>
      <c r="C4" s="61"/>
      <c r="D4" s="61"/>
      <c r="E4" s="61"/>
    </row>
    <row r="5" spans="1:5" ht="14.1" customHeight="1">
      <c r="A5" s="536" t="s">
        <v>2295</v>
      </c>
      <c r="B5" s="61"/>
      <c r="C5" s="61"/>
      <c r="D5" s="61"/>
      <c r="E5" s="61"/>
    </row>
    <row r="6" spans="1:5" ht="86.25" customHeight="1">
      <c r="A6" s="844" t="s">
        <v>1557</v>
      </c>
      <c r="B6" s="232" t="s">
        <v>2199</v>
      </c>
      <c r="C6" s="232" t="s">
        <v>2303</v>
      </c>
      <c r="D6" s="232" t="s">
        <v>2276</v>
      </c>
      <c r="E6" s="293" t="s">
        <v>2200</v>
      </c>
    </row>
    <row r="7" spans="1:5" ht="33" customHeight="1">
      <c r="A7" s="844"/>
      <c r="B7" s="768" t="s">
        <v>1784</v>
      </c>
      <c r="C7" s="768"/>
      <c r="D7" s="768"/>
      <c r="E7" s="769"/>
    </row>
    <row r="8" spans="1:5" ht="14.1" customHeight="1">
      <c r="A8" s="21" t="s">
        <v>79</v>
      </c>
      <c r="B8" s="43">
        <v>7435.5236664014692</v>
      </c>
      <c r="C8" s="558">
        <v>6115.075825156111</v>
      </c>
      <c r="D8" s="558">
        <v>4752.8405926255982</v>
      </c>
      <c r="E8" s="559">
        <v>1294.3364505621519</v>
      </c>
    </row>
    <row r="9" spans="1:5" ht="14.1" customHeight="1">
      <c r="A9" s="17" t="s">
        <v>81</v>
      </c>
      <c r="B9" s="45"/>
      <c r="C9" s="522"/>
      <c r="D9" s="522"/>
      <c r="E9" s="523"/>
    </row>
    <row r="10" spans="1:5" ht="14.1" customHeight="1">
      <c r="A10" s="21" t="s">
        <v>1730</v>
      </c>
      <c r="B10" s="45">
        <v>7388.8288138412909</v>
      </c>
      <c r="C10" s="525">
        <v>6585.6552264353477</v>
      </c>
      <c r="D10" s="522">
        <v>4519.5214521452144</v>
      </c>
      <c r="E10" s="523">
        <v>1202.4215958713776</v>
      </c>
    </row>
    <row r="11" spans="1:5" ht="14.1" customHeight="1">
      <c r="A11" s="518" t="s">
        <v>300</v>
      </c>
      <c r="B11" s="45"/>
      <c r="C11" s="493"/>
      <c r="D11" s="493"/>
      <c r="E11" s="494"/>
    </row>
    <row r="12" spans="1:5" ht="24">
      <c r="A12" s="29" t="s">
        <v>84</v>
      </c>
      <c r="B12" s="47">
        <v>7375.4226319404088</v>
      </c>
      <c r="C12" s="47">
        <v>6698.8158263651803</v>
      </c>
      <c r="D12" s="47">
        <v>4582.9215313603036</v>
      </c>
      <c r="E12" s="48">
        <v>1204.3642163259387</v>
      </c>
    </row>
    <row r="13" spans="1:5" ht="24">
      <c r="A13" s="26" t="s">
        <v>2145</v>
      </c>
      <c r="B13" s="47"/>
      <c r="C13" s="47"/>
      <c r="D13" s="47"/>
      <c r="E13" s="48"/>
    </row>
    <row r="14" spans="1:5" ht="24">
      <c r="A14" s="29" t="s">
        <v>1731</v>
      </c>
      <c r="B14" s="47">
        <v>6668.1983534367218</v>
      </c>
      <c r="C14" s="47">
        <v>5268.5841564981602</v>
      </c>
      <c r="D14" s="47">
        <v>3616.8674698795185</v>
      </c>
      <c r="E14" s="48">
        <v>1182.2164948453608</v>
      </c>
    </row>
    <row r="15" spans="1:5" ht="27.75" customHeight="1">
      <c r="A15" s="26" t="s">
        <v>2155</v>
      </c>
      <c r="B15" s="47"/>
      <c r="C15" s="47"/>
      <c r="D15" s="47"/>
      <c r="E15" s="48"/>
    </row>
    <row r="16" spans="1:5" ht="24">
      <c r="A16" s="29" t="s">
        <v>88</v>
      </c>
      <c r="B16" s="47">
        <v>7960.3293413173651</v>
      </c>
      <c r="C16" s="47">
        <v>6354.4704264099037</v>
      </c>
      <c r="D16" s="47">
        <v>5092</v>
      </c>
      <c r="E16" s="48">
        <v>1322.3076923076924</v>
      </c>
    </row>
    <row r="17" spans="1:5" ht="24">
      <c r="A17" s="26" t="s">
        <v>2148</v>
      </c>
      <c r="B17" s="47"/>
      <c r="C17" s="47"/>
      <c r="D17" s="47"/>
      <c r="E17" s="48"/>
    </row>
    <row r="18" spans="1:5" ht="14.65">
      <c r="A18" s="29" t="s">
        <v>1785</v>
      </c>
      <c r="B18" s="47">
        <v>9525.8116019159133</v>
      </c>
      <c r="C18" s="47">
        <v>6748.5189573459711</v>
      </c>
      <c r="D18" s="47">
        <v>3875.2873563218391</v>
      </c>
      <c r="E18" s="48">
        <v>1053.5211267605632</v>
      </c>
    </row>
    <row r="19" spans="1:5" ht="15.95" customHeight="1">
      <c r="A19" s="26" t="s">
        <v>1786</v>
      </c>
      <c r="B19" s="47"/>
      <c r="C19" s="47"/>
      <c r="D19" s="47"/>
      <c r="E19" s="48"/>
    </row>
    <row r="20" spans="1:5" ht="15.95" customHeight="1">
      <c r="A20" s="186" t="s">
        <v>318</v>
      </c>
      <c r="B20" s="45">
        <v>7658.0732853825684</v>
      </c>
      <c r="C20" s="45">
        <v>4769.2636382493256</v>
      </c>
      <c r="D20" s="45">
        <v>5237.5557079190949</v>
      </c>
      <c r="E20" s="46">
        <v>1648.7244897959183</v>
      </c>
    </row>
    <row r="21" spans="1:5" ht="15.95" customHeight="1">
      <c r="A21" s="520" t="s">
        <v>319</v>
      </c>
      <c r="B21" s="47"/>
      <c r="C21" s="47"/>
      <c r="D21" s="47"/>
      <c r="E21" s="48"/>
    </row>
    <row r="22" spans="1:5" ht="22.5" customHeight="1">
      <c r="A22" s="323" t="s">
        <v>2250</v>
      </c>
    </row>
    <row r="23" spans="1:5" ht="15.95" customHeight="1">
      <c r="A23" s="320" t="s">
        <v>2251</v>
      </c>
    </row>
    <row r="25" spans="1:5">
      <c r="A25" s="61"/>
    </row>
    <row r="26" spans="1:5">
      <c r="A26" s="61"/>
    </row>
  </sheetData>
  <mergeCells count="2">
    <mergeCell ref="A6:A7"/>
    <mergeCell ref="B7:E7"/>
  </mergeCells>
  <hyperlinks>
    <hyperlink ref="A1" location="'SPIS TABLIC'!A1" display="'SPIS TABLIC'!A1" xr:uid="{00000000-0004-0000-3400-000000000000}"/>
    <hyperlink ref="A2" location="'SPIS TABLIC'!A1" display="Return to list of tables" xr:uid="{00000000-0004-0000-3400-000001000000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2"/>
  <sheetViews>
    <sheetView zoomScale="98" zoomScaleNormal="98" workbookViewId="0">
      <selection activeCell="A3" sqref="A3"/>
    </sheetView>
  </sheetViews>
  <sheetFormatPr defaultColWidth="40" defaultRowHeight="14.25"/>
  <cols>
    <col min="1" max="1" width="42.875" style="5" customWidth="1"/>
    <col min="2" max="2" width="22.25" style="5" customWidth="1"/>
    <col min="3" max="3" width="20.25" style="5" customWidth="1"/>
    <col min="4" max="4" width="21.625" style="5" customWidth="1"/>
    <col min="5" max="5" width="20.25" style="5" customWidth="1"/>
    <col min="6" max="16" width="19.125" style="5" customWidth="1"/>
    <col min="17" max="16384" width="40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ht="14.1" customHeight="1">
      <c r="A4" s="153" t="s">
        <v>2238</v>
      </c>
      <c r="B4" s="61"/>
      <c r="C4" s="61"/>
      <c r="D4" s="61"/>
      <c r="E4" s="61"/>
    </row>
    <row r="5" spans="1:5" ht="14.1" customHeight="1">
      <c r="A5" s="37" t="s">
        <v>1787</v>
      </c>
      <c r="B5" s="61"/>
      <c r="C5" s="61"/>
      <c r="D5" s="61"/>
      <c r="E5" s="61"/>
    </row>
    <row r="6" spans="1:5" s="10" customFormat="1" ht="58.15">
      <c r="A6" s="560" t="s">
        <v>1557</v>
      </c>
      <c r="B6" s="232" t="s">
        <v>1788</v>
      </c>
      <c r="C6" s="232" t="s">
        <v>1789</v>
      </c>
      <c r="D6" s="232" t="s">
        <v>2257</v>
      </c>
      <c r="E6" s="293" t="s">
        <v>2201</v>
      </c>
    </row>
    <row r="7" spans="1:5" s="10" customFormat="1" ht="14.1" customHeight="1">
      <c r="A7" s="21" t="s">
        <v>79</v>
      </c>
      <c r="B7" s="43">
        <v>27137353.800000001</v>
      </c>
      <c r="C7" s="13">
        <v>22900.160080470607</v>
      </c>
      <c r="D7" s="43">
        <v>5.6</v>
      </c>
      <c r="E7" s="14">
        <v>1185029</v>
      </c>
    </row>
    <row r="8" spans="1:5" s="10" customFormat="1" ht="14.1" customHeight="1">
      <c r="A8" s="17" t="s">
        <v>81</v>
      </c>
      <c r="B8" s="45"/>
      <c r="C8" s="19"/>
      <c r="D8" s="45"/>
      <c r="E8" s="20"/>
    </row>
    <row r="9" spans="1:5" s="10" customFormat="1" ht="14.1" customHeight="1">
      <c r="A9" s="21" t="s">
        <v>1730</v>
      </c>
      <c r="B9" s="45">
        <v>24312627.099999998</v>
      </c>
      <c r="C9" s="19">
        <v>28186.187153681243</v>
      </c>
      <c r="D9" s="45">
        <v>5</v>
      </c>
      <c r="E9" s="20">
        <v>862572.4</v>
      </c>
    </row>
    <row r="10" spans="1:5" s="10" customFormat="1" ht="14.1" customHeight="1">
      <c r="A10" s="518" t="s">
        <v>300</v>
      </c>
      <c r="B10" s="47"/>
      <c r="C10" s="24"/>
      <c r="D10" s="47"/>
      <c r="E10" s="20"/>
    </row>
    <row r="11" spans="1:5" s="10" customFormat="1" ht="23.65">
      <c r="A11" s="29" t="s">
        <v>84</v>
      </c>
      <c r="B11" s="47">
        <v>19354412.599999998</v>
      </c>
      <c r="C11" s="24">
        <v>25776.463929168836</v>
      </c>
      <c r="D11" s="47">
        <v>5.6</v>
      </c>
      <c r="E11" s="25">
        <v>750856</v>
      </c>
    </row>
    <row r="12" spans="1:5" s="10" customFormat="1" ht="23.65">
      <c r="A12" s="26" t="s">
        <v>2145</v>
      </c>
      <c r="B12" s="47"/>
      <c r="C12" s="24"/>
      <c r="D12" s="47"/>
      <c r="E12" s="25"/>
    </row>
    <row r="13" spans="1:5" s="10" customFormat="1" ht="13.15">
      <c r="A13" s="29" t="s">
        <v>85</v>
      </c>
      <c r="B13" s="47">
        <v>2780505.5</v>
      </c>
      <c r="C13" s="24">
        <v>41173.520762193592</v>
      </c>
      <c r="D13" s="47">
        <v>2.5</v>
      </c>
      <c r="E13" s="25">
        <v>67531.399999999994</v>
      </c>
    </row>
    <row r="14" spans="1:5" s="10" customFormat="1" ht="13.15">
      <c r="A14" s="26" t="s">
        <v>2146</v>
      </c>
      <c r="B14" s="47"/>
      <c r="C14" s="24"/>
      <c r="D14" s="47"/>
      <c r="E14" s="25"/>
    </row>
    <row r="15" spans="1:5" s="10" customFormat="1" ht="23.65">
      <c r="A15" s="29" t="s">
        <v>88</v>
      </c>
      <c r="B15" s="47">
        <v>825786.6</v>
      </c>
      <c r="C15" s="24">
        <v>49882.004010921308</v>
      </c>
      <c r="D15" s="47">
        <v>2.8</v>
      </c>
      <c r="E15" s="25">
        <v>16554.8</v>
      </c>
    </row>
    <row r="16" spans="1:5" s="10" customFormat="1" ht="23.65">
      <c r="A16" s="26" t="s">
        <v>2148</v>
      </c>
      <c r="B16" s="47"/>
      <c r="C16" s="24"/>
      <c r="D16" s="47"/>
      <c r="E16" s="25"/>
    </row>
    <row r="17" spans="1:5" s="10" customFormat="1">
      <c r="A17" s="29" t="s">
        <v>1785</v>
      </c>
      <c r="B17" s="47">
        <v>1351922.4000000001</v>
      </c>
      <c r="C17" s="24">
        <v>48929.157226513023</v>
      </c>
      <c r="D17" s="47">
        <v>2.4</v>
      </c>
      <c r="E17" s="25">
        <v>27630.2</v>
      </c>
    </row>
    <row r="18" spans="1:5" s="10" customFormat="1">
      <c r="A18" s="26" t="s">
        <v>1786</v>
      </c>
      <c r="B18" s="47"/>
      <c r="C18" s="24"/>
      <c r="D18" s="47"/>
      <c r="E18" s="25"/>
    </row>
    <row r="19" spans="1:5" s="10" customFormat="1" ht="13.15">
      <c r="A19" s="186" t="s">
        <v>318</v>
      </c>
      <c r="B19" s="45">
        <v>2824726.6999999997</v>
      </c>
      <c r="C19" s="19">
        <v>8760.0213486093944</v>
      </c>
      <c r="D19" s="45">
        <v>10.6</v>
      </c>
      <c r="E19" s="20">
        <v>322456.59999999998</v>
      </c>
    </row>
    <row r="20" spans="1:5" s="10" customFormat="1" ht="13.15">
      <c r="A20" s="520" t="s">
        <v>319</v>
      </c>
      <c r="B20" s="47"/>
      <c r="C20" s="24"/>
      <c r="D20" s="47"/>
      <c r="E20" s="25"/>
    </row>
    <row r="21" spans="1:5" s="10" customFormat="1" ht="33.75" customHeight="1">
      <c r="A21" s="909" t="s">
        <v>2252</v>
      </c>
      <c r="B21" s="909"/>
      <c r="C21" s="909"/>
      <c r="D21" s="909"/>
      <c r="E21" s="909"/>
    </row>
    <row r="22" spans="1:5" s="10" customFormat="1" ht="14.25" customHeight="1">
      <c r="A22" s="909" t="s">
        <v>2253</v>
      </c>
      <c r="B22" s="909"/>
      <c r="C22" s="909"/>
      <c r="D22" s="909"/>
      <c r="E22" s="909"/>
    </row>
  </sheetData>
  <mergeCells count="2">
    <mergeCell ref="A21:E21"/>
    <mergeCell ref="A22:E22"/>
  </mergeCells>
  <hyperlinks>
    <hyperlink ref="A1" location="'SPIS TABLIC'!A1" display="'SPIS TABLIC'!A1" xr:uid="{00000000-0004-0000-3500-000000000000}"/>
    <hyperlink ref="A2" location="'SPIS TABLIC'!A1" display="Return to list of tables" xr:uid="{00000000-0004-0000-35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28"/>
  <sheetViews>
    <sheetView zoomScaleNormal="100" workbookViewId="0">
      <selection activeCell="A3" sqref="A3"/>
    </sheetView>
  </sheetViews>
  <sheetFormatPr defaultColWidth="9" defaultRowHeight="14.25"/>
  <cols>
    <col min="1" max="1" width="40.25" style="5" customWidth="1"/>
    <col min="2" max="6" width="13.875" style="5" customWidth="1"/>
    <col min="7" max="8" width="11" style="5" customWidth="1"/>
    <col min="9" max="9" width="9" style="5"/>
    <col min="10" max="11" width="8.625" style="5" customWidth="1"/>
    <col min="12" max="16384" width="9" style="5"/>
  </cols>
  <sheetData>
    <row r="1" spans="1:15" ht="14.1" customHeight="1">
      <c r="A1" s="3" t="s">
        <v>70</v>
      </c>
      <c r="D1" s="6"/>
    </row>
    <row r="2" spans="1:15" ht="14.1" customHeight="1">
      <c r="A2" s="3" t="s">
        <v>71</v>
      </c>
    </row>
    <row r="3" spans="1:15" ht="14.1" customHeight="1"/>
    <row r="4" spans="1:15" ht="14.1" customHeight="1">
      <c r="A4" s="153" t="s">
        <v>2239</v>
      </c>
      <c r="B4" s="61"/>
      <c r="C4" s="61"/>
      <c r="D4" s="61"/>
      <c r="E4" s="61"/>
      <c r="F4" s="61"/>
    </row>
    <row r="5" spans="1:15" ht="14.1" customHeight="1">
      <c r="A5" s="37" t="s">
        <v>1790</v>
      </c>
      <c r="B5" s="61"/>
      <c r="C5" s="61"/>
      <c r="D5" s="61"/>
      <c r="E5" s="61"/>
      <c r="F5" s="61"/>
    </row>
    <row r="6" spans="1:15" ht="29.25" customHeight="1">
      <c r="A6" s="844" t="s">
        <v>630</v>
      </c>
      <c r="B6" s="768" t="s">
        <v>1791</v>
      </c>
      <c r="C6" s="911" t="s">
        <v>1792</v>
      </c>
      <c r="D6" s="911"/>
      <c r="E6" s="911"/>
      <c r="F6" s="912"/>
    </row>
    <row r="7" spans="1:15" s="10" customFormat="1" ht="46.5">
      <c r="A7" s="844"/>
      <c r="B7" s="768"/>
      <c r="C7" s="232" t="s">
        <v>75</v>
      </c>
      <c r="D7" s="232" t="s">
        <v>76</v>
      </c>
      <c r="E7" s="232" t="s">
        <v>1793</v>
      </c>
      <c r="F7" s="293" t="s">
        <v>1794</v>
      </c>
    </row>
    <row r="8" spans="1:15" s="10" customFormat="1" ht="14.1" customHeight="1">
      <c r="A8" s="21" t="s">
        <v>79</v>
      </c>
      <c r="B8" s="13">
        <v>1185029</v>
      </c>
      <c r="C8" s="13">
        <v>790688</v>
      </c>
      <c r="D8" s="13">
        <v>413310</v>
      </c>
      <c r="E8" s="13">
        <v>118475</v>
      </c>
      <c r="F8" s="14">
        <v>27880</v>
      </c>
      <c r="O8" s="561"/>
    </row>
    <row r="9" spans="1:15" s="10" customFormat="1" ht="14.1" customHeight="1">
      <c r="A9" s="17" t="s">
        <v>81</v>
      </c>
      <c r="B9" s="19"/>
      <c r="C9" s="562"/>
      <c r="D9" s="562"/>
      <c r="E9" s="562"/>
      <c r="F9" s="563"/>
      <c r="O9" s="561"/>
    </row>
    <row r="10" spans="1:15" s="10" customFormat="1" ht="14.1" customHeight="1">
      <c r="A10" s="21" t="s">
        <v>1730</v>
      </c>
      <c r="B10" s="19">
        <v>862572.4</v>
      </c>
      <c r="C10" s="129">
        <v>684313</v>
      </c>
      <c r="D10" s="129">
        <v>178029</v>
      </c>
      <c r="E10" s="564">
        <v>45742</v>
      </c>
      <c r="F10" s="565">
        <v>25700</v>
      </c>
      <c r="O10" s="561"/>
    </row>
    <row r="11" spans="1:15" s="10" customFormat="1" ht="14.1" customHeight="1">
      <c r="A11" s="518" t="s">
        <v>300</v>
      </c>
      <c r="B11" s="19"/>
      <c r="C11" s="562"/>
      <c r="D11" s="562"/>
      <c r="E11" s="562"/>
      <c r="F11" s="563"/>
      <c r="O11" s="561"/>
    </row>
    <row r="12" spans="1:15" s="10" customFormat="1" ht="23.65">
      <c r="A12" s="29" t="s">
        <v>84</v>
      </c>
      <c r="B12" s="24">
        <v>750856</v>
      </c>
      <c r="C12" s="130">
        <v>590488</v>
      </c>
      <c r="D12" s="130">
        <v>162180</v>
      </c>
      <c r="E12" s="566">
        <v>41509</v>
      </c>
      <c r="F12" s="567">
        <v>21551</v>
      </c>
      <c r="O12" s="561"/>
    </row>
    <row r="13" spans="1:15" s="10" customFormat="1" ht="23.65">
      <c r="A13" s="26" t="s">
        <v>2145</v>
      </c>
      <c r="B13" s="24"/>
      <c r="C13" s="568"/>
      <c r="D13" s="568"/>
      <c r="E13" s="568"/>
      <c r="F13" s="569"/>
      <c r="O13" s="561"/>
    </row>
    <row r="14" spans="1:15" s="10" customFormat="1" ht="13.15">
      <c r="A14" s="29" t="s">
        <v>85</v>
      </c>
      <c r="B14" s="24">
        <v>67531.399999999994</v>
      </c>
      <c r="C14" s="130">
        <v>58741</v>
      </c>
      <c r="D14" s="130">
        <v>7404</v>
      </c>
      <c r="E14" s="566">
        <v>1463</v>
      </c>
      <c r="F14" s="567">
        <v>2885</v>
      </c>
      <c r="O14" s="561"/>
    </row>
    <row r="15" spans="1:15" s="10" customFormat="1" ht="13.15">
      <c r="A15" s="26" t="s">
        <v>2146</v>
      </c>
      <c r="B15" s="24"/>
      <c r="C15" s="568"/>
      <c r="D15" s="568"/>
      <c r="E15" s="568"/>
      <c r="F15" s="25"/>
      <c r="O15" s="561"/>
    </row>
    <row r="16" spans="1:15" s="10" customFormat="1" ht="23.65">
      <c r="A16" s="29" t="s">
        <v>88</v>
      </c>
      <c r="B16" s="24">
        <v>16554.8</v>
      </c>
      <c r="C16" s="130">
        <v>14115</v>
      </c>
      <c r="D16" s="130">
        <v>1718</v>
      </c>
      <c r="E16" s="566">
        <v>813</v>
      </c>
      <c r="F16" s="567">
        <v>596</v>
      </c>
      <c r="O16" s="561"/>
    </row>
    <row r="17" spans="1:16" s="10" customFormat="1" ht="23.65">
      <c r="A17" s="26" t="s">
        <v>2148</v>
      </c>
      <c r="B17" s="24"/>
      <c r="C17" s="568"/>
      <c r="D17" s="568"/>
      <c r="E17" s="568"/>
      <c r="F17" s="25"/>
      <c r="O17" s="561"/>
    </row>
    <row r="18" spans="1:16" s="10" customFormat="1">
      <c r="A18" s="29" t="s">
        <v>1732</v>
      </c>
      <c r="B18" s="24">
        <v>27630.2</v>
      </c>
      <c r="C18" s="130">
        <v>20969</v>
      </c>
      <c r="D18" s="130">
        <v>6727</v>
      </c>
      <c r="E18" s="566">
        <v>1957</v>
      </c>
      <c r="F18" s="567">
        <v>668</v>
      </c>
      <c r="O18" s="561"/>
    </row>
    <row r="19" spans="1:16" s="10" customFormat="1">
      <c r="A19" s="26" t="s">
        <v>1733</v>
      </c>
      <c r="B19" s="24"/>
      <c r="C19" s="568"/>
      <c r="D19" s="568"/>
      <c r="E19" s="568"/>
      <c r="F19" s="569"/>
      <c r="O19" s="561"/>
    </row>
    <row r="20" spans="1:16" s="10" customFormat="1" ht="13.15">
      <c r="A20" s="186" t="s">
        <v>318</v>
      </c>
      <c r="B20" s="19">
        <v>322456.59999999998</v>
      </c>
      <c r="C20" s="129">
        <v>106375</v>
      </c>
      <c r="D20" s="129">
        <v>235281</v>
      </c>
      <c r="E20" s="564">
        <v>72733</v>
      </c>
      <c r="F20" s="565">
        <v>2180</v>
      </c>
      <c r="O20" s="561"/>
    </row>
    <row r="21" spans="1:16" s="10" customFormat="1" ht="13.15">
      <c r="A21" s="520" t="s">
        <v>319</v>
      </c>
      <c r="B21" s="24"/>
      <c r="C21" s="568"/>
      <c r="D21" s="568"/>
      <c r="E21" s="568"/>
      <c r="F21" s="25"/>
      <c r="O21" s="561"/>
    </row>
    <row r="22" spans="1:16" s="10" customFormat="1" ht="23.25" customHeight="1">
      <c r="A22" s="61" t="s">
        <v>2245</v>
      </c>
      <c r="B22" s="5"/>
      <c r="C22" s="5"/>
      <c r="D22" s="5"/>
      <c r="E22" s="5"/>
      <c r="F22" s="5"/>
      <c r="O22" s="561"/>
    </row>
    <row r="23" spans="1:16" s="10" customFormat="1">
      <c r="A23" s="295" t="s">
        <v>2246</v>
      </c>
      <c r="B23" s="5"/>
      <c r="C23" s="5"/>
      <c r="D23" s="5"/>
      <c r="E23" s="5"/>
      <c r="F23" s="5"/>
      <c r="O23" s="561"/>
    </row>
    <row r="26" spans="1:16">
      <c r="P26" s="125"/>
    </row>
    <row r="27" spans="1:16">
      <c r="P27" s="125"/>
    </row>
    <row r="28" spans="1:16">
      <c r="P28" s="125"/>
    </row>
  </sheetData>
  <mergeCells count="3">
    <mergeCell ref="A6:A7"/>
    <mergeCell ref="B6:B7"/>
    <mergeCell ref="C6:F6"/>
  </mergeCells>
  <hyperlinks>
    <hyperlink ref="A1" location="'SPIS TABLIC'!A1" display="'SPIS TABLIC'!A1" xr:uid="{00000000-0004-0000-3600-000000000000}"/>
    <hyperlink ref="A2" location="'SPIS TABLIC'!A1" display="Return to list of tables" xr:uid="{00000000-0004-0000-3600-000001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9AA6"/>
  </sheetPr>
  <dimension ref="A1:AQ595"/>
  <sheetViews>
    <sheetView zoomScaleNormal="100" workbookViewId="0">
      <selection activeCell="C1" sqref="C1"/>
    </sheetView>
  </sheetViews>
  <sheetFormatPr defaultColWidth="9" defaultRowHeight="12.75"/>
  <cols>
    <col min="1" max="1" width="54.25" style="114" customWidth="1"/>
    <col min="2" max="2" width="3.75" style="68" bestFit="1" customWidth="1"/>
    <col min="3" max="3" width="9.625" style="69" customWidth="1"/>
    <col min="4" max="4" width="8.875" style="69" customWidth="1"/>
    <col min="5" max="5" width="8.5" style="69" bestFit="1" customWidth="1"/>
    <col min="6" max="6" width="8.375" style="69" customWidth="1"/>
    <col min="7" max="9" width="8.25" style="69" bestFit="1" customWidth="1"/>
    <col min="10" max="10" width="7.375" style="69" bestFit="1" customWidth="1"/>
    <col min="11" max="11" width="7.25" style="69" customWidth="1"/>
    <col min="12" max="12" width="9.875" style="69" customWidth="1"/>
    <col min="13" max="13" width="9.75" style="69" customWidth="1"/>
    <col min="14" max="16" width="12.125" style="69" customWidth="1"/>
    <col min="17" max="16384" width="9" style="70"/>
  </cols>
  <sheetData>
    <row r="1" spans="1:16" ht="14.1" customHeight="1">
      <c r="A1" s="3" t="s">
        <v>70</v>
      </c>
    </row>
    <row r="2" spans="1:16" ht="14.1" customHeight="1">
      <c r="A2" s="3" t="s">
        <v>71</v>
      </c>
    </row>
    <row r="3" spans="1:16" ht="14.1" customHeight="1"/>
    <row r="4" spans="1:16" s="71" customFormat="1" ht="14.1" customHeight="1">
      <c r="A4" s="35" t="s">
        <v>2121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71" customFormat="1" ht="14.1" customHeight="1">
      <c r="A5" s="676" t="s">
        <v>1864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16" ht="30" customHeight="1">
      <c r="A6" s="774" t="s">
        <v>2310</v>
      </c>
      <c r="B6" s="775"/>
      <c r="C6" s="776" t="s">
        <v>73</v>
      </c>
      <c r="D6" s="776" t="s">
        <v>74</v>
      </c>
      <c r="E6" s="776" t="s">
        <v>98</v>
      </c>
      <c r="F6" s="776"/>
      <c r="G6" s="776"/>
      <c r="H6" s="776"/>
      <c r="I6" s="776"/>
      <c r="J6" s="776"/>
      <c r="K6" s="776"/>
      <c r="L6" s="776"/>
      <c r="M6" s="776"/>
      <c r="N6" s="776"/>
      <c r="O6" s="777"/>
      <c r="P6" s="73"/>
    </row>
    <row r="7" spans="1:16" ht="30" customHeight="1">
      <c r="A7" s="774"/>
      <c r="B7" s="775"/>
      <c r="C7" s="776"/>
      <c r="D7" s="776"/>
      <c r="E7" s="776" t="s">
        <v>215</v>
      </c>
      <c r="F7" s="776"/>
      <c r="G7" s="776"/>
      <c r="H7" s="776"/>
      <c r="I7" s="776"/>
      <c r="J7" s="776"/>
      <c r="K7" s="776"/>
      <c r="L7" s="776" t="s">
        <v>216</v>
      </c>
      <c r="M7" s="776"/>
      <c r="N7" s="776"/>
      <c r="O7" s="777" t="s">
        <v>217</v>
      </c>
      <c r="P7" s="73"/>
    </row>
    <row r="8" spans="1:16" ht="30.75" customHeight="1">
      <c r="A8" s="774"/>
      <c r="B8" s="775"/>
      <c r="C8" s="776"/>
      <c r="D8" s="776"/>
      <c r="E8" s="776" t="s">
        <v>77</v>
      </c>
      <c r="F8" s="776" t="s">
        <v>218</v>
      </c>
      <c r="G8" s="776" t="s">
        <v>2013</v>
      </c>
      <c r="H8" s="776"/>
      <c r="I8" s="776"/>
      <c r="J8" s="776"/>
      <c r="K8" s="776"/>
      <c r="L8" s="776"/>
      <c r="M8" s="776"/>
      <c r="N8" s="776"/>
      <c r="O8" s="777"/>
      <c r="P8" s="73"/>
    </row>
    <row r="9" spans="1:16" ht="72" customHeight="1">
      <c r="A9" s="774"/>
      <c r="B9" s="775"/>
      <c r="C9" s="776"/>
      <c r="D9" s="776"/>
      <c r="E9" s="776"/>
      <c r="F9" s="776"/>
      <c r="G9" s="74" t="s">
        <v>219</v>
      </c>
      <c r="H9" s="74" t="s">
        <v>220</v>
      </c>
      <c r="I9" s="74" t="s">
        <v>221</v>
      </c>
      <c r="J9" s="74" t="s">
        <v>222</v>
      </c>
      <c r="K9" s="74" t="s">
        <v>223</v>
      </c>
      <c r="L9" s="75" t="s">
        <v>77</v>
      </c>
      <c r="M9" s="75" t="s">
        <v>224</v>
      </c>
      <c r="N9" s="75" t="s">
        <v>225</v>
      </c>
      <c r="O9" s="777"/>
      <c r="P9" s="73"/>
    </row>
    <row r="10" spans="1:16" ht="14.1" customHeight="1">
      <c r="A10" s="21" t="s">
        <v>79</v>
      </c>
      <c r="B10" s="76" t="s">
        <v>80</v>
      </c>
      <c r="C10" s="50">
        <v>1203998</v>
      </c>
      <c r="D10" s="50">
        <v>694033</v>
      </c>
      <c r="E10" s="50">
        <v>923755</v>
      </c>
      <c r="F10" s="50">
        <v>511059</v>
      </c>
      <c r="G10" s="50">
        <v>325628</v>
      </c>
      <c r="H10" s="50">
        <v>237143</v>
      </c>
      <c r="I10" s="50">
        <v>237215</v>
      </c>
      <c r="J10" s="50">
        <v>91113</v>
      </c>
      <c r="K10" s="50">
        <v>25697</v>
      </c>
      <c r="L10" s="50">
        <v>280243</v>
      </c>
      <c r="M10" s="50">
        <v>182974</v>
      </c>
      <c r="N10" s="77">
        <v>131165</v>
      </c>
      <c r="O10" s="78">
        <v>366662</v>
      </c>
      <c r="P10" s="79"/>
    </row>
    <row r="11" spans="1:16" ht="14.1" customHeight="1">
      <c r="A11" s="17" t="s">
        <v>81</v>
      </c>
      <c r="B11" s="76" t="s">
        <v>226</v>
      </c>
      <c r="C11" s="52">
        <v>436699</v>
      </c>
      <c r="D11" s="52">
        <v>286988</v>
      </c>
      <c r="E11" s="52">
        <v>157030</v>
      </c>
      <c r="F11" s="52">
        <v>104396</v>
      </c>
      <c r="G11" s="52">
        <v>43773</v>
      </c>
      <c r="H11" s="52">
        <v>29431</v>
      </c>
      <c r="I11" s="52">
        <v>27706</v>
      </c>
      <c r="J11" s="52">
        <v>24171</v>
      </c>
      <c r="K11" s="52">
        <v>24990</v>
      </c>
      <c r="L11" s="52">
        <v>279669</v>
      </c>
      <c r="M11" s="52">
        <v>182592</v>
      </c>
      <c r="N11" s="80">
        <v>130920</v>
      </c>
      <c r="O11" s="81">
        <v>155472</v>
      </c>
      <c r="P11" s="79"/>
    </row>
    <row r="12" spans="1:16" ht="14.1" customHeight="1">
      <c r="A12" s="82" t="s">
        <v>227</v>
      </c>
      <c r="B12" s="76" t="s">
        <v>228</v>
      </c>
      <c r="C12" s="52">
        <v>283060</v>
      </c>
      <c r="D12" s="52">
        <v>87945</v>
      </c>
      <c r="E12" s="52">
        <v>283058</v>
      </c>
      <c r="F12" s="52">
        <v>87943</v>
      </c>
      <c r="G12" s="52">
        <v>90141</v>
      </c>
      <c r="H12" s="52">
        <v>65630</v>
      </c>
      <c r="I12" s="52">
        <v>62667</v>
      </c>
      <c r="J12" s="52">
        <v>64014</v>
      </c>
      <c r="K12" s="52">
        <v>606</v>
      </c>
      <c r="L12" s="52">
        <v>2</v>
      </c>
      <c r="M12" s="64">
        <v>2</v>
      </c>
      <c r="N12" s="64" t="s">
        <v>92</v>
      </c>
      <c r="O12" s="81">
        <v>64260</v>
      </c>
      <c r="P12" s="79"/>
    </row>
    <row r="13" spans="1:16" ht="14.1" customHeight="1">
      <c r="A13" s="82"/>
      <c r="B13" s="76" t="s">
        <v>229</v>
      </c>
      <c r="C13" s="52">
        <v>478475</v>
      </c>
      <c r="D13" s="52">
        <v>316077</v>
      </c>
      <c r="E13" s="52">
        <v>478475</v>
      </c>
      <c r="F13" s="52">
        <v>316077</v>
      </c>
      <c r="G13" s="52">
        <v>187387</v>
      </c>
      <c r="H13" s="52">
        <v>141734</v>
      </c>
      <c r="I13" s="52">
        <v>146494</v>
      </c>
      <c r="J13" s="52">
        <v>2860</v>
      </c>
      <c r="K13" s="52" t="s">
        <v>92</v>
      </c>
      <c r="L13" s="52" t="s">
        <v>92</v>
      </c>
      <c r="M13" s="64" t="s">
        <v>92</v>
      </c>
      <c r="N13" s="64" t="s">
        <v>92</v>
      </c>
      <c r="O13" s="81">
        <v>146930</v>
      </c>
      <c r="P13" s="79"/>
    </row>
    <row r="14" spans="1:16">
      <c r="A14" s="82" t="s">
        <v>103</v>
      </c>
      <c r="B14" s="76" t="s">
        <v>80</v>
      </c>
      <c r="C14" s="52">
        <v>79512</v>
      </c>
      <c r="D14" s="52">
        <v>65450</v>
      </c>
      <c r="E14" s="52">
        <v>49958</v>
      </c>
      <c r="F14" s="52">
        <v>40081</v>
      </c>
      <c r="G14" s="52">
        <v>16765</v>
      </c>
      <c r="H14" s="52">
        <v>15668</v>
      </c>
      <c r="I14" s="52">
        <v>17083</v>
      </c>
      <c r="J14" s="52">
        <v>439</v>
      </c>
      <c r="K14" s="52">
        <v>3</v>
      </c>
      <c r="L14" s="64">
        <v>29554</v>
      </c>
      <c r="M14" s="64">
        <v>25369</v>
      </c>
      <c r="N14" s="80">
        <v>15338</v>
      </c>
      <c r="O14" s="81">
        <v>32279</v>
      </c>
      <c r="P14" s="79"/>
    </row>
    <row r="15" spans="1:16">
      <c r="A15" s="83" t="s">
        <v>104</v>
      </c>
      <c r="B15" s="76" t="s">
        <v>226</v>
      </c>
      <c r="C15" s="52">
        <v>35103</v>
      </c>
      <c r="D15" s="52">
        <v>30802</v>
      </c>
      <c r="E15" s="52">
        <v>5567</v>
      </c>
      <c r="F15" s="52">
        <v>5443</v>
      </c>
      <c r="G15" s="52">
        <v>5037</v>
      </c>
      <c r="H15" s="52">
        <v>101</v>
      </c>
      <c r="I15" s="52">
        <v>53</v>
      </c>
      <c r="J15" s="52">
        <v>376</v>
      </c>
      <c r="K15" s="52" t="s">
        <v>92</v>
      </c>
      <c r="L15" s="64">
        <v>29536</v>
      </c>
      <c r="M15" s="64">
        <v>25359</v>
      </c>
      <c r="N15" s="80">
        <v>15334</v>
      </c>
      <c r="O15" s="81">
        <v>15334</v>
      </c>
      <c r="P15" s="79"/>
    </row>
    <row r="16" spans="1:16">
      <c r="A16" s="82" t="s">
        <v>227</v>
      </c>
      <c r="B16" s="76" t="s">
        <v>228</v>
      </c>
      <c r="C16" s="52">
        <v>416</v>
      </c>
      <c r="D16" s="52">
        <v>86</v>
      </c>
      <c r="E16" s="52">
        <v>416</v>
      </c>
      <c r="F16" s="52">
        <v>86</v>
      </c>
      <c r="G16" s="52">
        <v>150</v>
      </c>
      <c r="H16" s="52">
        <v>72</v>
      </c>
      <c r="I16" s="52">
        <v>134</v>
      </c>
      <c r="J16" s="52">
        <v>60</v>
      </c>
      <c r="K16" s="52" t="s">
        <v>92</v>
      </c>
      <c r="L16" s="64" t="s">
        <v>92</v>
      </c>
      <c r="M16" s="64" t="s">
        <v>92</v>
      </c>
      <c r="N16" s="64" t="s">
        <v>92</v>
      </c>
      <c r="O16" s="81">
        <v>60</v>
      </c>
      <c r="P16" s="79"/>
    </row>
    <row r="17" spans="1:16">
      <c r="A17" s="82" t="s">
        <v>227</v>
      </c>
      <c r="B17" s="76" t="s">
        <v>229</v>
      </c>
      <c r="C17" s="52">
        <v>43921</v>
      </c>
      <c r="D17" s="52">
        <v>34527</v>
      </c>
      <c r="E17" s="52">
        <v>43921</v>
      </c>
      <c r="F17" s="52">
        <v>34527</v>
      </c>
      <c r="G17" s="52">
        <v>11553</v>
      </c>
      <c r="H17" s="52">
        <v>15483</v>
      </c>
      <c r="I17" s="52">
        <v>16885</v>
      </c>
      <c r="J17" s="52" t="s">
        <v>92</v>
      </c>
      <c r="K17" s="52" t="s">
        <v>92</v>
      </c>
      <c r="L17" s="64" t="s">
        <v>92</v>
      </c>
      <c r="M17" s="64" t="s">
        <v>92</v>
      </c>
      <c r="N17" s="64" t="s">
        <v>92</v>
      </c>
      <c r="O17" s="81">
        <v>16885</v>
      </c>
      <c r="P17" s="79"/>
    </row>
    <row r="18" spans="1:16">
      <c r="A18" s="84" t="s">
        <v>105</v>
      </c>
      <c r="B18" s="85" t="s">
        <v>80</v>
      </c>
      <c r="C18" s="58">
        <v>76780</v>
      </c>
      <c r="D18" s="58">
        <v>62986</v>
      </c>
      <c r="E18" s="58">
        <v>48484</v>
      </c>
      <c r="F18" s="58">
        <v>38763</v>
      </c>
      <c r="G18" s="58">
        <v>16288</v>
      </c>
      <c r="H18" s="58">
        <v>15177</v>
      </c>
      <c r="I18" s="58">
        <v>16577</v>
      </c>
      <c r="J18" s="58">
        <v>439</v>
      </c>
      <c r="K18" s="58">
        <v>3</v>
      </c>
      <c r="L18" s="65">
        <v>28296</v>
      </c>
      <c r="M18" s="65">
        <v>24223</v>
      </c>
      <c r="N18" s="86">
        <v>14703</v>
      </c>
      <c r="O18" s="87">
        <v>31138</v>
      </c>
      <c r="P18" s="79"/>
    </row>
    <row r="19" spans="1:16">
      <c r="A19" s="88" t="s">
        <v>106</v>
      </c>
      <c r="B19" s="85" t="s">
        <v>226</v>
      </c>
      <c r="C19" s="58">
        <v>33845</v>
      </c>
      <c r="D19" s="58">
        <v>29656</v>
      </c>
      <c r="E19" s="58">
        <v>5567</v>
      </c>
      <c r="F19" s="58">
        <v>5443</v>
      </c>
      <c r="G19" s="58">
        <v>5037</v>
      </c>
      <c r="H19" s="58">
        <v>101</v>
      </c>
      <c r="I19" s="58">
        <v>53</v>
      </c>
      <c r="J19" s="58">
        <v>376</v>
      </c>
      <c r="K19" s="58" t="s">
        <v>92</v>
      </c>
      <c r="L19" s="65">
        <v>28278</v>
      </c>
      <c r="M19" s="65">
        <v>24213</v>
      </c>
      <c r="N19" s="86">
        <v>14699</v>
      </c>
      <c r="O19" s="87">
        <v>14699</v>
      </c>
      <c r="P19" s="79"/>
    </row>
    <row r="20" spans="1:16">
      <c r="A20" s="84"/>
      <c r="B20" s="85" t="s">
        <v>228</v>
      </c>
      <c r="C20" s="58">
        <v>416</v>
      </c>
      <c r="D20" s="58">
        <v>86</v>
      </c>
      <c r="E20" s="58">
        <v>416</v>
      </c>
      <c r="F20" s="58">
        <v>86</v>
      </c>
      <c r="G20" s="58">
        <v>150</v>
      </c>
      <c r="H20" s="58">
        <v>72</v>
      </c>
      <c r="I20" s="58">
        <v>134</v>
      </c>
      <c r="J20" s="58">
        <v>60</v>
      </c>
      <c r="K20" s="58" t="s">
        <v>92</v>
      </c>
      <c r="L20" s="65" t="s">
        <v>92</v>
      </c>
      <c r="M20" s="65" t="s">
        <v>92</v>
      </c>
      <c r="N20" s="65" t="s">
        <v>92</v>
      </c>
      <c r="O20" s="87">
        <v>60</v>
      </c>
      <c r="P20" s="79"/>
    </row>
    <row r="21" spans="1:16">
      <c r="A21" s="84" t="s">
        <v>227</v>
      </c>
      <c r="B21" s="85" t="s">
        <v>229</v>
      </c>
      <c r="C21" s="58">
        <v>42447</v>
      </c>
      <c r="D21" s="58">
        <v>33209</v>
      </c>
      <c r="E21" s="58">
        <v>42447</v>
      </c>
      <c r="F21" s="58">
        <v>33209</v>
      </c>
      <c r="G21" s="58">
        <v>11076</v>
      </c>
      <c r="H21" s="58">
        <v>14992</v>
      </c>
      <c r="I21" s="58">
        <v>16379</v>
      </c>
      <c r="J21" s="58" t="s">
        <v>92</v>
      </c>
      <c r="K21" s="58" t="s">
        <v>92</v>
      </c>
      <c r="L21" s="65" t="s">
        <v>92</v>
      </c>
      <c r="M21" s="65" t="s">
        <v>92</v>
      </c>
      <c r="N21" s="65" t="s">
        <v>92</v>
      </c>
      <c r="O21" s="87">
        <v>16379</v>
      </c>
      <c r="P21" s="79"/>
    </row>
    <row r="22" spans="1:16" ht="17.25" customHeight="1">
      <c r="A22" s="84" t="s">
        <v>230</v>
      </c>
      <c r="B22" s="85" t="s">
        <v>80</v>
      </c>
      <c r="C22" s="58">
        <v>2732</v>
      </c>
      <c r="D22" s="58">
        <v>2464</v>
      </c>
      <c r="E22" s="58">
        <v>1474</v>
      </c>
      <c r="F22" s="58">
        <v>1318</v>
      </c>
      <c r="G22" s="58">
        <v>477</v>
      </c>
      <c r="H22" s="58">
        <v>491</v>
      </c>
      <c r="I22" s="58">
        <v>506</v>
      </c>
      <c r="J22" s="58" t="s">
        <v>92</v>
      </c>
      <c r="K22" s="58" t="s">
        <v>92</v>
      </c>
      <c r="L22" s="65">
        <v>1258</v>
      </c>
      <c r="M22" s="65">
        <v>1146</v>
      </c>
      <c r="N22" s="86">
        <v>635</v>
      </c>
      <c r="O22" s="87">
        <v>1141</v>
      </c>
      <c r="P22" s="79"/>
    </row>
    <row r="23" spans="1:16" ht="23.25">
      <c r="A23" s="88" t="s">
        <v>108</v>
      </c>
      <c r="B23" s="85" t="s">
        <v>226</v>
      </c>
      <c r="C23" s="58">
        <v>1258</v>
      </c>
      <c r="D23" s="58">
        <v>1146</v>
      </c>
      <c r="E23" s="58" t="s">
        <v>92</v>
      </c>
      <c r="F23" s="58" t="s">
        <v>92</v>
      </c>
      <c r="G23" s="58" t="s">
        <v>92</v>
      </c>
      <c r="H23" s="58" t="s">
        <v>92</v>
      </c>
      <c r="I23" s="58" t="s">
        <v>92</v>
      </c>
      <c r="J23" s="58" t="s">
        <v>92</v>
      </c>
      <c r="K23" s="58" t="s">
        <v>92</v>
      </c>
      <c r="L23" s="65">
        <v>1258</v>
      </c>
      <c r="M23" s="65">
        <v>1146</v>
      </c>
      <c r="N23" s="86">
        <v>635</v>
      </c>
      <c r="O23" s="63">
        <v>635</v>
      </c>
      <c r="P23" s="79"/>
    </row>
    <row r="24" spans="1:16">
      <c r="A24" s="84"/>
      <c r="B24" s="85" t="s">
        <v>229</v>
      </c>
      <c r="C24" s="58">
        <v>1474</v>
      </c>
      <c r="D24" s="58">
        <v>1318</v>
      </c>
      <c r="E24" s="58">
        <v>1474</v>
      </c>
      <c r="F24" s="58">
        <v>1318</v>
      </c>
      <c r="G24" s="58">
        <v>477</v>
      </c>
      <c r="H24" s="58">
        <v>491</v>
      </c>
      <c r="I24" s="58">
        <v>506</v>
      </c>
      <c r="J24" s="58" t="s">
        <v>92</v>
      </c>
      <c r="K24" s="58" t="s">
        <v>92</v>
      </c>
      <c r="L24" s="65" t="s">
        <v>92</v>
      </c>
      <c r="M24" s="65" t="s">
        <v>92</v>
      </c>
      <c r="N24" s="65" t="s">
        <v>92</v>
      </c>
      <c r="O24" s="59">
        <v>506</v>
      </c>
      <c r="P24" s="79"/>
    </row>
    <row r="25" spans="1:16">
      <c r="A25" s="82" t="s">
        <v>109</v>
      </c>
      <c r="B25" s="76" t="s">
        <v>80</v>
      </c>
      <c r="C25" s="52">
        <v>118805</v>
      </c>
      <c r="D25" s="52">
        <v>81642</v>
      </c>
      <c r="E25" s="52">
        <v>92730</v>
      </c>
      <c r="F25" s="52">
        <v>62559</v>
      </c>
      <c r="G25" s="52">
        <v>37740</v>
      </c>
      <c r="H25" s="52">
        <v>25093</v>
      </c>
      <c r="I25" s="52">
        <v>25039</v>
      </c>
      <c r="J25" s="52">
        <v>2602</v>
      </c>
      <c r="K25" s="52">
        <v>1762</v>
      </c>
      <c r="L25" s="64">
        <v>26075</v>
      </c>
      <c r="M25" s="64">
        <v>19083</v>
      </c>
      <c r="N25" s="80">
        <v>13229</v>
      </c>
      <c r="O25" s="81">
        <v>37860</v>
      </c>
      <c r="P25" s="79"/>
    </row>
    <row r="26" spans="1:16">
      <c r="A26" s="83" t="s">
        <v>110</v>
      </c>
      <c r="B26" s="76" t="s">
        <v>226</v>
      </c>
      <c r="C26" s="52">
        <v>35527</v>
      </c>
      <c r="D26" s="52">
        <v>23645</v>
      </c>
      <c r="E26" s="52">
        <v>9699</v>
      </c>
      <c r="F26" s="52">
        <v>4720</v>
      </c>
      <c r="G26" s="52">
        <v>2115</v>
      </c>
      <c r="H26" s="52">
        <v>1914</v>
      </c>
      <c r="I26" s="52">
        <v>2036</v>
      </c>
      <c r="J26" s="52">
        <v>1433</v>
      </c>
      <c r="K26" s="52">
        <v>1707</v>
      </c>
      <c r="L26" s="64">
        <v>25828</v>
      </c>
      <c r="M26" s="64">
        <v>18925</v>
      </c>
      <c r="N26" s="80">
        <v>13074</v>
      </c>
      <c r="O26" s="81">
        <v>15067</v>
      </c>
      <c r="P26" s="79"/>
    </row>
    <row r="27" spans="1:16">
      <c r="A27" s="82"/>
      <c r="B27" s="76" t="s">
        <v>228</v>
      </c>
      <c r="C27" s="52">
        <v>627</v>
      </c>
      <c r="D27" s="52">
        <v>545</v>
      </c>
      <c r="E27" s="52">
        <v>627</v>
      </c>
      <c r="F27" s="52">
        <v>545</v>
      </c>
      <c r="G27" s="52">
        <v>216</v>
      </c>
      <c r="H27" s="52">
        <v>164</v>
      </c>
      <c r="I27" s="52">
        <v>121</v>
      </c>
      <c r="J27" s="52">
        <v>126</v>
      </c>
      <c r="K27" s="52" t="s">
        <v>92</v>
      </c>
      <c r="L27" s="64" t="s">
        <v>92</v>
      </c>
      <c r="M27" s="64" t="s">
        <v>92</v>
      </c>
      <c r="N27" s="64" t="s">
        <v>92</v>
      </c>
      <c r="O27" s="89">
        <v>126</v>
      </c>
      <c r="P27" s="79"/>
    </row>
    <row r="28" spans="1:16">
      <c r="A28" s="82" t="s">
        <v>227</v>
      </c>
      <c r="B28" s="76" t="s">
        <v>229</v>
      </c>
      <c r="C28" s="52">
        <v>81855</v>
      </c>
      <c r="D28" s="52">
        <v>56979</v>
      </c>
      <c r="E28" s="52">
        <v>81855</v>
      </c>
      <c r="F28" s="52">
        <v>56979</v>
      </c>
      <c r="G28" s="52">
        <v>35252</v>
      </c>
      <c r="H28" s="52">
        <v>22865</v>
      </c>
      <c r="I28" s="52">
        <v>22737</v>
      </c>
      <c r="J28" s="52">
        <v>1001</v>
      </c>
      <c r="K28" s="52" t="s">
        <v>92</v>
      </c>
      <c r="L28" s="64" t="s">
        <v>92</v>
      </c>
      <c r="M28" s="64" t="s">
        <v>92</v>
      </c>
      <c r="N28" s="64" t="s">
        <v>92</v>
      </c>
      <c r="O28" s="81">
        <v>22667</v>
      </c>
      <c r="P28" s="79"/>
    </row>
    <row r="29" spans="1:16">
      <c r="A29" s="84" t="s">
        <v>231</v>
      </c>
      <c r="B29" s="85" t="s">
        <v>80</v>
      </c>
      <c r="C29" s="58">
        <v>33496</v>
      </c>
      <c r="D29" s="58">
        <v>22623</v>
      </c>
      <c r="E29" s="58">
        <v>26821</v>
      </c>
      <c r="F29" s="58">
        <v>18042</v>
      </c>
      <c r="G29" s="58">
        <v>9672</v>
      </c>
      <c r="H29" s="58">
        <v>7343</v>
      </c>
      <c r="I29" s="58">
        <v>7192</v>
      </c>
      <c r="J29" s="58">
        <v>1682</v>
      </c>
      <c r="K29" s="58">
        <v>909</v>
      </c>
      <c r="L29" s="65">
        <v>6675</v>
      </c>
      <c r="M29" s="65">
        <v>4581</v>
      </c>
      <c r="N29" s="86">
        <v>3363</v>
      </c>
      <c r="O29" s="87">
        <v>10555</v>
      </c>
      <c r="P29" s="79"/>
    </row>
    <row r="30" spans="1:16">
      <c r="A30" s="88" t="s">
        <v>112</v>
      </c>
      <c r="B30" s="85" t="s">
        <v>226</v>
      </c>
      <c r="C30" s="58">
        <v>11027</v>
      </c>
      <c r="D30" s="58">
        <v>7662</v>
      </c>
      <c r="E30" s="58">
        <v>4352</v>
      </c>
      <c r="F30" s="58">
        <v>3081</v>
      </c>
      <c r="G30" s="58">
        <v>925</v>
      </c>
      <c r="H30" s="58">
        <v>850</v>
      </c>
      <c r="I30" s="58">
        <v>887</v>
      </c>
      <c r="J30" s="58">
        <v>758</v>
      </c>
      <c r="K30" s="58">
        <v>909</v>
      </c>
      <c r="L30" s="65">
        <v>6675</v>
      </c>
      <c r="M30" s="65">
        <v>4581</v>
      </c>
      <c r="N30" s="86">
        <v>3363</v>
      </c>
      <c r="O30" s="87">
        <v>4267</v>
      </c>
      <c r="P30" s="79"/>
    </row>
    <row r="31" spans="1:16">
      <c r="A31" s="84"/>
      <c r="B31" s="85" t="s">
        <v>228</v>
      </c>
      <c r="C31" s="58">
        <v>627</v>
      </c>
      <c r="D31" s="58">
        <v>545</v>
      </c>
      <c r="E31" s="58">
        <v>627</v>
      </c>
      <c r="F31" s="58">
        <v>545</v>
      </c>
      <c r="G31" s="58">
        <v>216</v>
      </c>
      <c r="H31" s="58">
        <v>164</v>
      </c>
      <c r="I31" s="58">
        <v>121</v>
      </c>
      <c r="J31" s="58">
        <v>126</v>
      </c>
      <c r="K31" s="58" t="s">
        <v>92</v>
      </c>
      <c r="L31" s="65" t="s">
        <v>92</v>
      </c>
      <c r="M31" s="65" t="s">
        <v>92</v>
      </c>
      <c r="N31" s="65" t="s">
        <v>92</v>
      </c>
      <c r="O31" s="63">
        <v>126</v>
      </c>
      <c r="P31" s="79"/>
    </row>
    <row r="32" spans="1:16">
      <c r="A32" s="84" t="s">
        <v>227</v>
      </c>
      <c r="B32" s="85" t="s">
        <v>229</v>
      </c>
      <c r="C32" s="58">
        <v>21842</v>
      </c>
      <c r="D32" s="58">
        <v>14416</v>
      </c>
      <c r="E32" s="58">
        <v>21842</v>
      </c>
      <c r="F32" s="58">
        <v>14416</v>
      </c>
      <c r="G32" s="58">
        <v>8531</v>
      </c>
      <c r="H32" s="58">
        <v>6329</v>
      </c>
      <c r="I32" s="58">
        <v>6184</v>
      </c>
      <c r="J32" s="58">
        <v>798</v>
      </c>
      <c r="K32" s="58" t="s">
        <v>92</v>
      </c>
      <c r="L32" s="65" t="s">
        <v>92</v>
      </c>
      <c r="M32" s="65" t="s">
        <v>92</v>
      </c>
      <c r="N32" s="65" t="s">
        <v>92</v>
      </c>
      <c r="O32" s="87">
        <v>6162</v>
      </c>
      <c r="P32" s="79"/>
    </row>
    <row r="33" spans="1:43">
      <c r="A33" s="84" t="s">
        <v>232</v>
      </c>
      <c r="B33" s="85" t="s">
        <v>80</v>
      </c>
      <c r="C33" s="58">
        <v>20645</v>
      </c>
      <c r="D33" s="58">
        <v>9067</v>
      </c>
      <c r="E33" s="58">
        <v>16110</v>
      </c>
      <c r="F33" s="58">
        <v>6727</v>
      </c>
      <c r="G33" s="58">
        <v>6286</v>
      </c>
      <c r="H33" s="58">
        <v>3906</v>
      </c>
      <c r="I33" s="58">
        <v>3959</v>
      </c>
      <c r="J33" s="58">
        <v>689</v>
      </c>
      <c r="K33" s="58">
        <v>799</v>
      </c>
      <c r="L33" s="65">
        <v>4535</v>
      </c>
      <c r="M33" s="65">
        <v>2340</v>
      </c>
      <c r="N33" s="86">
        <v>2210</v>
      </c>
      <c r="O33" s="87">
        <v>6050</v>
      </c>
      <c r="P33" s="79"/>
    </row>
    <row r="34" spans="1:43">
      <c r="A34" s="88" t="s">
        <v>233</v>
      </c>
      <c r="B34" s="85" t="s">
        <v>226</v>
      </c>
      <c r="C34" s="58">
        <v>9820</v>
      </c>
      <c r="D34" s="58">
        <v>3935</v>
      </c>
      <c r="E34" s="58">
        <v>5347</v>
      </c>
      <c r="F34" s="58">
        <v>1639</v>
      </c>
      <c r="G34" s="58">
        <v>1190</v>
      </c>
      <c r="H34" s="58">
        <v>1064</v>
      </c>
      <c r="I34" s="58">
        <v>1149</v>
      </c>
      <c r="J34" s="58">
        <v>675</v>
      </c>
      <c r="K34" s="58">
        <v>798</v>
      </c>
      <c r="L34" s="65">
        <v>4473</v>
      </c>
      <c r="M34" s="65">
        <v>2296</v>
      </c>
      <c r="N34" s="86">
        <v>2176</v>
      </c>
      <c r="O34" s="87">
        <v>3265</v>
      </c>
      <c r="P34" s="79"/>
    </row>
    <row r="35" spans="1:43">
      <c r="A35" s="84" t="s">
        <v>227</v>
      </c>
      <c r="B35" s="85" t="s">
        <v>229</v>
      </c>
      <c r="C35" s="58">
        <v>10671</v>
      </c>
      <c r="D35" s="58">
        <v>5037</v>
      </c>
      <c r="E35" s="58">
        <v>10671</v>
      </c>
      <c r="F35" s="58">
        <v>5037</v>
      </c>
      <c r="G35" s="58">
        <v>5066</v>
      </c>
      <c r="H35" s="58">
        <v>2811</v>
      </c>
      <c r="I35" s="58">
        <v>2783</v>
      </c>
      <c r="J35" s="58">
        <v>11</v>
      </c>
      <c r="K35" s="58" t="s">
        <v>92</v>
      </c>
      <c r="L35" s="65" t="s">
        <v>92</v>
      </c>
      <c r="M35" s="65" t="s">
        <v>92</v>
      </c>
      <c r="N35" s="65" t="s">
        <v>92</v>
      </c>
      <c r="O35" s="87">
        <v>2785</v>
      </c>
      <c r="P35" s="79"/>
    </row>
    <row r="36" spans="1:43">
      <c r="A36" s="84" t="s">
        <v>234</v>
      </c>
      <c r="B36" s="85" t="s">
        <v>80</v>
      </c>
      <c r="C36" s="58">
        <v>62012</v>
      </c>
      <c r="D36" s="58">
        <v>48079</v>
      </c>
      <c r="E36" s="58">
        <v>47704</v>
      </c>
      <c r="F36" s="58">
        <v>36346</v>
      </c>
      <c r="G36" s="58">
        <v>20874</v>
      </c>
      <c r="H36" s="58">
        <v>13291</v>
      </c>
      <c r="I36" s="58">
        <v>13347</v>
      </c>
      <c r="J36" s="58">
        <v>192</v>
      </c>
      <c r="K36" s="58" t="s">
        <v>92</v>
      </c>
      <c r="L36" s="65">
        <v>14308</v>
      </c>
      <c r="M36" s="65">
        <v>11733</v>
      </c>
      <c r="N36" s="86">
        <v>7407</v>
      </c>
      <c r="O36" s="87">
        <v>20764</v>
      </c>
      <c r="P36" s="79"/>
    </row>
    <row r="37" spans="1:43">
      <c r="A37" s="88" t="s">
        <v>116</v>
      </c>
      <c r="B37" s="85" t="s">
        <v>226</v>
      </c>
      <c r="C37" s="58">
        <v>14308</v>
      </c>
      <c r="D37" s="58">
        <v>11733</v>
      </c>
      <c r="E37" s="58" t="s">
        <v>92</v>
      </c>
      <c r="F37" s="58" t="s">
        <v>92</v>
      </c>
      <c r="G37" s="58" t="s">
        <v>92</v>
      </c>
      <c r="H37" s="58" t="s">
        <v>92</v>
      </c>
      <c r="I37" s="58" t="s">
        <v>92</v>
      </c>
      <c r="J37" s="58" t="s">
        <v>92</v>
      </c>
      <c r="K37" s="58" t="s">
        <v>92</v>
      </c>
      <c r="L37" s="65">
        <v>14308</v>
      </c>
      <c r="M37" s="65">
        <v>11733</v>
      </c>
      <c r="N37" s="86">
        <v>7407</v>
      </c>
      <c r="O37" s="87">
        <v>7407</v>
      </c>
      <c r="P37" s="79"/>
    </row>
    <row r="38" spans="1:43">
      <c r="A38" s="84" t="s">
        <v>227</v>
      </c>
      <c r="B38" s="85" t="s">
        <v>229</v>
      </c>
      <c r="C38" s="58">
        <v>47704</v>
      </c>
      <c r="D38" s="58">
        <v>36346</v>
      </c>
      <c r="E38" s="58">
        <v>47704</v>
      </c>
      <c r="F38" s="58">
        <v>36346</v>
      </c>
      <c r="G38" s="58">
        <v>20874</v>
      </c>
      <c r="H38" s="58">
        <v>13291</v>
      </c>
      <c r="I38" s="58">
        <v>13347</v>
      </c>
      <c r="J38" s="58">
        <v>192</v>
      </c>
      <c r="K38" s="58" t="s">
        <v>92</v>
      </c>
      <c r="L38" s="65" t="s">
        <v>92</v>
      </c>
      <c r="M38" s="65" t="s">
        <v>92</v>
      </c>
      <c r="N38" s="65" t="s">
        <v>92</v>
      </c>
      <c r="O38" s="87">
        <v>13357</v>
      </c>
      <c r="P38" s="79"/>
    </row>
    <row r="39" spans="1:43" ht="23.25">
      <c r="A39" s="84" t="s">
        <v>235</v>
      </c>
      <c r="B39" s="85" t="s">
        <v>80</v>
      </c>
      <c r="C39" s="58">
        <v>2481</v>
      </c>
      <c r="D39" s="58">
        <v>1747</v>
      </c>
      <c r="E39" s="58">
        <v>1983</v>
      </c>
      <c r="F39" s="58">
        <v>1370</v>
      </c>
      <c r="G39" s="58">
        <v>816</v>
      </c>
      <c r="H39" s="58">
        <v>546</v>
      </c>
      <c r="I39" s="58">
        <v>528</v>
      </c>
      <c r="J39" s="58">
        <v>39</v>
      </c>
      <c r="K39" s="58">
        <v>54</v>
      </c>
      <c r="L39" s="65">
        <v>498</v>
      </c>
      <c r="M39" s="65">
        <v>377</v>
      </c>
      <c r="N39" s="86">
        <v>241</v>
      </c>
      <c r="O39" s="87">
        <v>470</v>
      </c>
      <c r="P39" s="79"/>
    </row>
    <row r="40" spans="1:43" ht="23.25">
      <c r="A40" s="88" t="s">
        <v>236</v>
      </c>
      <c r="B40" s="85" t="s">
        <v>226</v>
      </c>
      <c r="C40" s="58">
        <v>313</v>
      </c>
      <c r="D40" s="58">
        <v>263</v>
      </c>
      <c r="E40" s="58" t="s">
        <v>92</v>
      </c>
      <c r="F40" s="58" t="s">
        <v>92</v>
      </c>
      <c r="G40" s="58" t="s">
        <v>92</v>
      </c>
      <c r="H40" s="58" t="s">
        <v>92</v>
      </c>
      <c r="I40" s="58" t="s">
        <v>92</v>
      </c>
      <c r="J40" s="58" t="s">
        <v>92</v>
      </c>
      <c r="K40" s="58" t="s">
        <v>92</v>
      </c>
      <c r="L40" s="65">
        <v>313</v>
      </c>
      <c r="M40" s="65">
        <v>263</v>
      </c>
      <c r="N40" s="86">
        <v>120</v>
      </c>
      <c r="O40" s="63">
        <v>120</v>
      </c>
      <c r="P40" s="79"/>
    </row>
    <row r="41" spans="1:43">
      <c r="A41" s="84"/>
      <c r="B41" s="85" t="s">
        <v>229</v>
      </c>
      <c r="C41" s="58">
        <v>1526</v>
      </c>
      <c r="D41" s="58">
        <v>1106</v>
      </c>
      <c r="E41" s="58">
        <v>1526</v>
      </c>
      <c r="F41" s="58">
        <v>1106</v>
      </c>
      <c r="G41" s="58">
        <v>689</v>
      </c>
      <c r="H41" s="58">
        <v>427</v>
      </c>
      <c r="I41" s="58">
        <v>410</v>
      </c>
      <c r="J41" s="58" t="s">
        <v>92</v>
      </c>
      <c r="K41" s="58" t="s">
        <v>92</v>
      </c>
      <c r="L41" s="65" t="s">
        <v>92</v>
      </c>
      <c r="M41" s="65" t="s">
        <v>92</v>
      </c>
      <c r="N41" s="65" t="s">
        <v>92</v>
      </c>
      <c r="O41" s="59">
        <v>350</v>
      </c>
      <c r="P41" s="79"/>
    </row>
    <row r="42" spans="1:43" ht="23.25">
      <c r="A42" s="84" t="s">
        <v>121</v>
      </c>
      <c r="B42" s="85" t="s">
        <v>80</v>
      </c>
      <c r="C42" s="58">
        <v>143</v>
      </c>
      <c r="D42" s="58">
        <v>105</v>
      </c>
      <c r="E42" s="58">
        <v>92</v>
      </c>
      <c r="F42" s="58">
        <v>61</v>
      </c>
      <c r="G42" s="58">
        <v>92</v>
      </c>
      <c r="H42" s="58" t="s">
        <v>92</v>
      </c>
      <c r="I42" s="58" t="s">
        <v>92</v>
      </c>
      <c r="J42" s="58" t="s">
        <v>92</v>
      </c>
      <c r="K42" s="58" t="s">
        <v>92</v>
      </c>
      <c r="L42" s="65">
        <v>51</v>
      </c>
      <c r="M42" s="65">
        <v>44</v>
      </c>
      <c r="N42" s="65" t="s">
        <v>92</v>
      </c>
      <c r="O42" s="59" t="s">
        <v>92</v>
      </c>
      <c r="P42" s="79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</row>
    <row r="43" spans="1:43">
      <c r="A43" s="88" t="s">
        <v>122</v>
      </c>
      <c r="B43" s="85" t="s">
        <v>226</v>
      </c>
      <c r="C43" s="58">
        <v>51</v>
      </c>
      <c r="D43" s="58">
        <v>44</v>
      </c>
      <c r="E43" s="58" t="s">
        <v>92</v>
      </c>
      <c r="F43" s="58" t="s">
        <v>92</v>
      </c>
      <c r="G43" s="58" t="s">
        <v>92</v>
      </c>
      <c r="H43" s="58" t="s">
        <v>92</v>
      </c>
      <c r="I43" s="58" t="s">
        <v>92</v>
      </c>
      <c r="J43" s="58" t="s">
        <v>92</v>
      </c>
      <c r="K43" s="58" t="s">
        <v>92</v>
      </c>
      <c r="L43" s="65">
        <v>51</v>
      </c>
      <c r="M43" s="65">
        <v>44</v>
      </c>
      <c r="N43" s="65" t="s">
        <v>92</v>
      </c>
      <c r="O43" s="59" t="s">
        <v>92</v>
      </c>
      <c r="P43" s="79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</row>
    <row r="44" spans="1:43">
      <c r="A44" s="84"/>
      <c r="B44" s="85" t="s">
        <v>229</v>
      </c>
      <c r="C44" s="58">
        <v>92</v>
      </c>
      <c r="D44" s="58">
        <v>61</v>
      </c>
      <c r="E44" s="58">
        <v>92</v>
      </c>
      <c r="F44" s="58">
        <v>61</v>
      </c>
      <c r="G44" s="58">
        <v>92</v>
      </c>
      <c r="H44" s="58" t="s">
        <v>92</v>
      </c>
      <c r="I44" s="58" t="s">
        <v>92</v>
      </c>
      <c r="J44" s="58" t="s">
        <v>92</v>
      </c>
      <c r="K44" s="58" t="s">
        <v>92</v>
      </c>
      <c r="L44" s="65" t="s">
        <v>92</v>
      </c>
      <c r="M44" s="65" t="s">
        <v>92</v>
      </c>
      <c r="N44" s="65" t="s">
        <v>92</v>
      </c>
      <c r="O44" s="59" t="s">
        <v>92</v>
      </c>
      <c r="P44" s="79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</row>
    <row r="45" spans="1:43" ht="23.25">
      <c r="A45" s="84" t="s">
        <v>119</v>
      </c>
      <c r="B45" s="85" t="s">
        <v>80</v>
      </c>
      <c r="C45" s="58">
        <v>28</v>
      </c>
      <c r="D45" s="58">
        <v>21</v>
      </c>
      <c r="E45" s="58">
        <v>20</v>
      </c>
      <c r="F45" s="58">
        <v>13</v>
      </c>
      <c r="G45" s="58" t="s">
        <v>92</v>
      </c>
      <c r="H45" s="58">
        <v>7</v>
      </c>
      <c r="I45" s="58">
        <v>13</v>
      </c>
      <c r="J45" s="58" t="s">
        <v>92</v>
      </c>
      <c r="K45" s="58" t="s">
        <v>92</v>
      </c>
      <c r="L45" s="65">
        <v>8</v>
      </c>
      <c r="M45" s="65">
        <v>8</v>
      </c>
      <c r="N45" s="65">
        <v>8</v>
      </c>
      <c r="O45" s="59">
        <v>21</v>
      </c>
      <c r="P45" s="79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</row>
    <row r="46" spans="1:43">
      <c r="A46" s="88" t="s">
        <v>120</v>
      </c>
      <c r="B46" s="85" t="s">
        <v>226</v>
      </c>
      <c r="C46" s="58">
        <v>8</v>
      </c>
      <c r="D46" s="58">
        <v>8</v>
      </c>
      <c r="E46" s="58" t="s">
        <v>92</v>
      </c>
      <c r="F46" s="58" t="s">
        <v>92</v>
      </c>
      <c r="G46" s="58" t="s">
        <v>92</v>
      </c>
      <c r="H46" s="58" t="s">
        <v>92</v>
      </c>
      <c r="I46" s="58" t="s">
        <v>92</v>
      </c>
      <c r="J46" s="58" t="s">
        <v>92</v>
      </c>
      <c r="K46" s="58" t="s">
        <v>92</v>
      </c>
      <c r="L46" s="65">
        <v>8</v>
      </c>
      <c r="M46" s="65">
        <v>8</v>
      </c>
      <c r="N46" s="65">
        <v>8</v>
      </c>
      <c r="O46" s="59">
        <v>8</v>
      </c>
      <c r="P46" s="79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</row>
    <row r="47" spans="1:43">
      <c r="A47" s="84"/>
      <c r="B47" s="85" t="s">
        <v>229</v>
      </c>
      <c r="C47" s="58">
        <v>20</v>
      </c>
      <c r="D47" s="58">
        <v>13</v>
      </c>
      <c r="E47" s="58">
        <v>20</v>
      </c>
      <c r="F47" s="58">
        <v>13</v>
      </c>
      <c r="G47" s="58" t="s">
        <v>92</v>
      </c>
      <c r="H47" s="58">
        <v>7</v>
      </c>
      <c r="I47" s="58">
        <v>13</v>
      </c>
      <c r="J47" s="58" t="s">
        <v>92</v>
      </c>
      <c r="K47" s="58" t="s">
        <v>92</v>
      </c>
      <c r="L47" s="65" t="s">
        <v>92</v>
      </c>
      <c r="M47" s="65" t="s">
        <v>92</v>
      </c>
      <c r="N47" s="65" t="s">
        <v>92</v>
      </c>
      <c r="O47" s="59">
        <v>13</v>
      </c>
      <c r="P47" s="79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</row>
    <row r="48" spans="1:43">
      <c r="A48" s="82" t="s">
        <v>123</v>
      </c>
      <c r="B48" s="76" t="s">
        <v>80</v>
      </c>
      <c r="C48" s="52">
        <v>134895</v>
      </c>
      <c r="D48" s="52">
        <v>90469</v>
      </c>
      <c r="E48" s="52">
        <v>104851</v>
      </c>
      <c r="F48" s="52">
        <v>70646</v>
      </c>
      <c r="G48" s="52">
        <v>37809</v>
      </c>
      <c r="H48" s="52">
        <v>27448</v>
      </c>
      <c r="I48" s="52">
        <v>28267</v>
      </c>
      <c r="J48" s="52">
        <v>5865</v>
      </c>
      <c r="K48" s="52">
        <v>5462</v>
      </c>
      <c r="L48" s="64">
        <v>30044</v>
      </c>
      <c r="M48" s="64">
        <v>19823</v>
      </c>
      <c r="N48" s="80">
        <v>14935</v>
      </c>
      <c r="O48" s="81">
        <v>43537</v>
      </c>
      <c r="P48" s="79"/>
    </row>
    <row r="49" spans="1:16">
      <c r="A49" s="83" t="s">
        <v>124</v>
      </c>
      <c r="B49" s="76" t="s">
        <v>226</v>
      </c>
      <c r="C49" s="52">
        <v>59585</v>
      </c>
      <c r="D49" s="52">
        <v>43682</v>
      </c>
      <c r="E49" s="52">
        <v>29541</v>
      </c>
      <c r="F49" s="52">
        <v>23859</v>
      </c>
      <c r="G49" s="52">
        <v>7760</v>
      </c>
      <c r="H49" s="52">
        <v>5759</v>
      </c>
      <c r="I49" s="52">
        <v>5238</v>
      </c>
      <c r="J49" s="52">
        <v>5322</v>
      </c>
      <c r="K49" s="52">
        <v>5462</v>
      </c>
      <c r="L49" s="64">
        <v>30044</v>
      </c>
      <c r="M49" s="64">
        <v>19823</v>
      </c>
      <c r="N49" s="80">
        <v>14935</v>
      </c>
      <c r="O49" s="81">
        <v>20397</v>
      </c>
      <c r="P49" s="79"/>
    </row>
    <row r="50" spans="1:16">
      <c r="A50" s="79"/>
      <c r="B50" s="76" t="s">
        <v>228</v>
      </c>
      <c r="C50" s="52">
        <v>1782</v>
      </c>
      <c r="D50" s="52">
        <v>1030</v>
      </c>
      <c r="E50" s="52">
        <v>1782</v>
      </c>
      <c r="F50" s="52">
        <v>1030</v>
      </c>
      <c r="G50" s="52">
        <v>526</v>
      </c>
      <c r="H50" s="52">
        <v>378</v>
      </c>
      <c r="I50" s="52">
        <v>371</v>
      </c>
      <c r="J50" s="52">
        <v>507</v>
      </c>
      <c r="K50" s="52" t="s">
        <v>92</v>
      </c>
      <c r="L50" s="64" t="s">
        <v>92</v>
      </c>
      <c r="M50" s="64" t="s">
        <v>92</v>
      </c>
      <c r="N50" s="64" t="s">
        <v>92</v>
      </c>
      <c r="O50" s="81">
        <v>507</v>
      </c>
      <c r="P50" s="79"/>
    </row>
    <row r="51" spans="1:16">
      <c r="A51" s="82" t="s">
        <v>227</v>
      </c>
      <c r="B51" s="76" t="s">
        <v>229</v>
      </c>
      <c r="C51" s="52">
        <v>73527</v>
      </c>
      <c r="D51" s="52">
        <v>45757</v>
      </c>
      <c r="E51" s="52">
        <v>73527</v>
      </c>
      <c r="F51" s="52">
        <v>45757</v>
      </c>
      <c r="G51" s="52">
        <v>29522</v>
      </c>
      <c r="H51" s="52">
        <v>21311</v>
      </c>
      <c r="I51" s="52">
        <v>22658</v>
      </c>
      <c r="J51" s="52">
        <v>36</v>
      </c>
      <c r="K51" s="52" t="s">
        <v>92</v>
      </c>
      <c r="L51" s="64" t="s">
        <v>92</v>
      </c>
      <c r="M51" s="64" t="s">
        <v>92</v>
      </c>
      <c r="N51" s="64" t="s">
        <v>92</v>
      </c>
      <c r="O51" s="81">
        <v>22633</v>
      </c>
      <c r="P51" s="79"/>
    </row>
    <row r="52" spans="1:16">
      <c r="A52" s="84" t="s">
        <v>125</v>
      </c>
      <c r="B52" s="85" t="s">
        <v>80</v>
      </c>
      <c r="C52" s="58">
        <v>116755</v>
      </c>
      <c r="D52" s="58">
        <v>78466</v>
      </c>
      <c r="E52" s="58">
        <v>92017</v>
      </c>
      <c r="F52" s="58">
        <v>62331</v>
      </c>
      <c r="G52" s="58">
        <v>32809</v>
      </c>
      <c r="H52" s="58">
        <v>23701</v>
      </c>
      <c r="I52" s="58">
        <v>24180</v>
      </c>
      <c r="J52" s="58">
        <v>5865</v>
      </c>
      <c r="K52" s="58">
        <v>5462</v>
      </c>
      <c r="L52" s="65">
        <v>24738</v>
      </c>
      <c r="M52" s="65">
        <v>16135</v>
      </c>
      <c r="N52" s="86">
        <v>12341</v>
      </c>
      <c r="O52" s="87">
        <v>36856</v>
      </c>
      <c r="P52" s="79"/>
    </row>
    <row r="53" spans="1:16">
      <c r="A53" s="88" t="s">
        <v>126</v>
      </c>
      <c r="B53" s="85" t="s">
        <v>226</v>
      </c>
      <c r="C53" s="58">
        <v>54279</v>
      </c>
      <c r="D53" s="58">
        <v>39994</v>
      </c>
      <c r="E53" s="58">
        <v>29541</v>
      </c>
      <c r="F53" s="58">
        <v>23859</v>
      </c>
      <c r="G53" s="58">
        <v>7760</v>
      </c>
      <c r="H53" s="58">
        <v>5759</v>
      </c>
      <c r="I53" s="58">
        <v>5238</v>
      </c>
      <c r="J53" s="58">
        <v>5322</v>
      </c>
      <c r="K53" s="58">
        <v>5462</v>
      </c>
      <c r="L53" s="65">
        <v>24738</v>
      </c>
      <c r="M53" s="65">
        <v>16135</v>
      </c>
      <c r="N53" s="86">
        <v>12341</v>
      </c>
      <c r="O53" s="87">
        <v>17803</v>
      </c>
      <c r="P53" s="79"/>
    </row>
    <row r="54" spans="1:16">
      <c r="A54" s="84" t="s">
        <v>227</v>
      </c>
      <c r="B54" s="85" t="s">
        <v>228</v>
      </c>
      <c r="C54" s="58">
        <v>1771</v>
      </c>
      <c r="D54" s="58">
        <v>1024</v>
      </c>
      <c r="E54" s="58">
        <v>1771</v>
      </c>
      <c r="F54" s="58">
        <v>1024</v>
      </c>
      <c r="G54" s="58">
        <v>515</v>
      </c>
      <c r="H54" s="58">
        <v>378</v>
      </c>
      <c r="I54" s="58">
        <v>371</v>
      </c>
      <c r="J54" s="58">
        <v>507</v>
      </c>
      <c r="K54" s="58" t="s">
        <v>92</v>
      </c>
      <c r="L54" s="65" t="s">
        <v>92</v>
      </c>
      <c r="M54" s="65" t="s">
        <v>92</v>
      </c>
      <c r="N54" s="65" t="s">
        <v>92</v>
      </c>
      <c r="O54" s="87">
        <v>507</v>
      </c>
      <c r="P54" s="79"/>
    </row>
    <row r="55" spans="1:16">
      <c r="A55" s="84" t="s">
        <v>227</v>
      </c>
      <c r="B55" s="85" t="s">
        <v>229</v>
      </c>
      <c r="C55" s="58">
        <v>60704</v>
      </c>
      <c r="D55" s="58">
        <v>37448</v>
      </c>
      <c r="E55" s="58">
        <v>60704</v>
      </c>
      <c r="F55" s="58">
        <v>37448</v>
      </c>
      <c r="G55" s="58">
        <v>24533</v>
      </c>
      <c r="H55" s="58">
        <v>17564</v>
      </c>
      <c r="I55" s="58">
        <v>18571</v>
      </c>
      <c r="J55" s="58">
        <v>36</v>
      </c>
      <c r="K55" s="58" t="s">
        <v>92</v>
      </c>
      <c r="L55" s="65" t="s">
        <v>92</v>
      </c>
      <c r="M55" s="65" t="s">
        <v>92</v>
      </c>
      <c r="N55" s="65" t="s">
        <v>92</v>
      </c>
      <c r="O55" s="87">
        <v>18546</v>
      </c>
      <c r="P55" s="79"/>
    </row>
    <row r="56" spans="1:16">
      <c r="A56" s="84" t="s">
        <v>237</v>
      </c>
      <c r="B56" s="85" t="s">
        <v>80</v>
      </c>
      <c r="C56" s="58">
        <v>15821</v>
      </c>
      <c r="D56" s="58">
        <v>10484</v>
      </c>
      <c r="E56" s="58">
        <v>11126</v>
      </c>
      <c r="F56" s="58">
        <v>7231</v>
      </c>
      <c r="G56" s="58">
        <v>4319</v>
      </c>
      <c r="H56" s="58">
        <v>3265</v>
      </c>
      <c r="I56" s="58">
        <v>3542</v>
      </c>
      <c r="J56" s="58" t="s">
        <v>92</v>
      </c>
      <c r="K56" s="58" t="s">
        <v>92</v>
      </c>
      <c r="L56" s="65">
        <v>4695</v>
      </c>
      <c r="M56" s="65">
        <v>3253</v>
      </c>
      <c r="N56" s="86">
        <v>2330</v>
      </c>
      <c r="O56" s="87">
        <v>5872</v>
      </c>
      <c r="P56" s="79"/>
    </row>
    <row r="57" spans="1:16">
      <c r="A57" s="88" t="s">
        <v>128</v>
      </c>
      <c r="B57" s="85" t="s">
        <v>226</v>
      </c>
      <c r="C57" s="58">
        <v>4695</v>
      </c>
      <c r="D57" s="58">
        <v>3253</v>
      </c>
      <c r="E57" s="58" t="s">
        <v>92</v>
      </c>
      <c r="F57" s="58" t="s">
        <v>92</v>
      </c>
      <c r="G57" s="58" t="s">
        <v>92</v>
      </c>
      <c r="H57" s="58" t="s">
        <v>92</v>
      </c>
      <c r="I57" s="58" t="s">
        <v>92</v>
      </c>
      <c r="J57" s="58" t="s">
        <v>92</v>
      </c>
      <c r="K57" s="58" t="s">
        <v>92</v>
      </c>
      <c r="L57" s="65">
        <v>4695</v>
      </c>
      <c r="M57" s="65">
        <v>3253</v>
      </c>
      <c r="N57" s="86">
        <v>2330</v>
      </c>
      <c r="O57" s="87">
        <v>2330</v>
      </c>
      <c r="P57" s="79"/>
    </row>
    <row r="58" spans="1:16">
      <c r="A58" s="84" t="s">
        <v>227</v>
      </c>
      <c r="B58" s="85" t="s">
        <v>229</v>
      </c>
      <c r="C58" s="58">
        <v>11126</v>
      </c>
      <c r="D58" s="58">
        <v>7231</v>
      </c>
      <c r="E58" s="58">
        <v>11126</v>
      </c>
      <c r="F58" s="58">
        <v>7231</v>
      </c>
      <c r="G58" s="58">
        <v>4319</v>
      </c>
      <c r="H58" s="58">
        <v>3265</v>
      </c>
      <c r="I58" s="58">
        <v>3542</v>
      </c>
      <c r="J58" s="58" t="s">
        <v>92</v>
      </c>
      <c r="K58" s="58" t="s">
        <v>92</v>
      </c>
      <c r="L58" s="65" t="s">
        <v>92</v>
      </c>
      <c r="M58" s="65" t="s">
        <v>92</v>
      </c>
      <c r="N58" s="65" t="s">
        <v>92</v>
      </c>
      <c r="O58" s="87">
        <v>3542</v>
      </c>
      <c r="P58" s="79"/>
    </row>
    <row r="59" spans="1:16" ht="23.25">
      <c r="A59" s="84" t="s">
        <v>238</v>
      </c>
      <c r="B59" s="85" t="s">
        <v>80</v>
      </c>
      <c r="C59" s="58">
        <v>2319</v>
      </c>
      <c r="D59" s="58">
        <v>1519</v>
      </c>
      <c r="E59" s="58">
        <v>1708</v>
      </c>
      <c r="F59" s="58">
        <v>1084</v>
      </c>
      <c r="G59" s="58">
        <v>681</v>
      </c>
      <c r="H59" s="58">
        <v>482</v>
      </c>
      <c r="I59" s="58">
        <v>545</v>
      </c>
      <c r="J59" s="58" t="s">
        <v>92</v>
      </c>
      <c r="K59" s="58" t="s">
        <v>92</v>
      </c>
      <c r="L59" s="65">
        <v>611</v>
      </c>
      <c r="M59" s="65">
        <v>435</v>
      </c>
      <c r="N59" s="65">
        <v>264</v>
      </c>
      <c r="O59" s="63">
        <v>809</v>
      </c>
      <c r="P59" s="79"/>
    </row>
    <row r="60" spans="1:16" ht="23.25">
      <c r="A60" s="88" t="s">
        <v>239</v>
      </c>
      <c r="B60" s="85" t="s">
        <v>226</v>
      </c>
      <c r="C60" s="58">
        <v>611</v>
      </c>
      <c r="D60" s="58">
        <v>435</v>
      </c>
      <c r="E60" s="58" t="s">
        <v>92</v>
      </c>
      <c r="F60" s="58" t="s">
        <v>92</v>
      </c>
      <c r="G60" s="58" t="s">
        <v>92</v>
      </c>
      <c r="H60" s="58" t="s">
        <v>92</v>
      </c>
      <c r="I60" s="58" t="s">
        <v>92</v>
      </c>
      <c r="J60" s="58" t="s">
        <v>92</v>
      </c>
      <c r="K60" s="58" t="s">
        <v>92</v>
      </c>
      <c r="L60" s="65">
        <v>611</v>
      </c>
      <c r="M60" s="65">
        <v>435</v>
      </c>
      <c r="N60" s="65">
        <v>264</v>
      </c>
      <c r="O60" s="63">
        <v>264</v>
      </c>
      <c r="P60" s="79"/>
    </row>
    <row r="61" spans="1:16">
      <c r="A61" s="84"/>
      <c r="B61" s="85" t="s">
        <v>228</v>
      </c>
      <c r="C61" s="58">
        <v>11</v>
      </c>
      <c r="D61" s="58">
        <v>6</v>
      </c>
      <c r="E61" s="58">
        <v>11</v>
      </c>
      <c r="F61" s="58">
        <v>6</v>
      </c>
      <c r="G61" s="58">
        <v>11</v>
      </c>
      <c r="H61" s="58" t="s">
        <v>92</v>
      </c>
      <c r="I61" s="58" t="s">
        <v>92</v>
      </c>
      <c r="J61" s="58" t="s">
        <v>92</v>
      </c>
      <c r="K61" s="58" t="s">
        <v>92</v>
      </c>
      <c r="L61" s="65" t="s">
        <v>92</v>
      </c>
      <c r="M61" s="65" t="s">
        <v>92</v>
      </c>
      <c r="N61" s="58" t="s">
        <v>92</v>
      </c>
      <c r="O61" s="59" t="s">
        <v>92</v>
      </c>
      <c r="P61" s="79"/>
    </row>
    <row r="62" spans="1:16">
      <c r="A62" s="84"/>
      <c r="B62" s="85" t="s">
        <v>229</v>
      </c>
      <c r="C62" s="58">
        <v>1697</v>
      </c>
      <c r="D62" s="58">
        <v>1078</v>
      </c>
      <c r="E62" s="58">
        <v>1697</v>
      </c>
      <c r="F62" s="58">
        <v>1078</v>
      </c>
      <c r="G62" s="58">
        <v>670</v>
      </c>
      <c r="H62" s="58">
        <v>482</v>
      </c>
      <c r="I62" s="58">
        <v>545</v>
      </c>
      <c r="J62" s="58" t="s">
        <v>92</v>
      </c>
      <c r="K62" s="58" t="s">
        <v>92</v>
      </c>
      <c r="L62" s="65" t="s">
        <v>92</v>
      </c>
      <c r="M62" s="65" t="s">
        <v>92</v>
      </c>
      <c r="N62" s="58" t="s">
        <v>92</v>
      </c>
      <c r="O62" s="59">
        <v>545</v>
      </c>
      <c r="P62" s="79"/>
    </row>
    <row r="63" spans="1:16">
      <c r="A63" s="82" t="s">
        <v>240</v>
      </c>
      <c r="B63" s="76" t="s">
        <v>80</v>
      </c>
      <c r="C63" s="52">
        <v>269089</v>
      </c>
      <c r="D63" s="52">
        <v>163284</v>
      </c>
      <c r="E63" s="52">
        <v>191237</v>
      </c>
      <c r="F63" s="52">
        <v>111689</v>
      </c>
      <c r="G63" s="52">
        <v>65813</v>
      </c>
      <c r="H63" s="52">
        <v>51991</v>
      </c>
      <c r="I63" s="52">
        <v>52792</v>
      </c>
      <c r="J63" s="52">
        <v>11703</v>
      </c>
      <c r="K63" s="52">
        <v>8937</v>
      </c>
      <c r="L63" s="64">
        <v>77852</v>
      </c>
      <c r="M63" s="64">
        <v>51595</v>
      </c>
      <c r="N63" s="80">
        <v>38229</v>
      </c>
      <c r="O63" s="81">
        <v>92268</v>
      </c>
      <c r="P63" s="79"/>
    </row>
    <row r="64" spans="1:16">
      <c r="A64" s="83" t="s">
        <v>132</v>
      </c>
      <c r="B64" s="76" t="s">
        <v>226</v>
      </c>
      <c r="C64" s="52">
        <v>117498</v>
      </c>
      <c r="D64" s="52">
        <v>74450</v>
      </c>
      <c r="E64" s="52">
        <v>39646</v>
      </c>
      <c r="F64" s="52">
        <v>22855</v>
      </c>
      <c r="G64" s="52">
        <v>9361</v>
      </c>
      <c r="H64" s="52">
        <v>7055</v>
      </c>
      <c r="I64" s="52">
        <v>7068</v>
      </c>
      <c r="J64" s="52">
        <v>7224</v>
      </c>
      <c r="K64" s="52">
        <v>8937</v>
      </c>
      <c r="L64" s="64">
        <v>77852</v>
      </c>
      <c r="M64" s="64">
        <v>51595</v>
      </c>
      <c r="N64" s="80">
        <v>38229</v>
      </c>
      <c r="O64" s="81">
        <v>47167</v>
      </c>
      <c r="P64" s="79"/>
    </row>
    <row r="65" spans="1:43">
      <c r="A65" s="82" t="s">
        <v>227</v>
      </c>
      <c r="B65" s="76" t="s">
        <v>228</v>
      </c>
      <c r="C65" s="52">
        <v>20191</v>
      </c>
      <c r="D65" s="52">
        <v>7851</v>
      </c>
      <c r="E65" s="52">
        <v>20191</v>
      </c>
      <c r="F65" s="52">
        <v>7851</v>
      </c>
      <c r="G65" s="52">
        <v>6515</v>
      </c>
      <c r="H65" s="52">
        <v>5032</v>
      </c>
      <c r="I65" s="52">
        <v>4576</v>
      </c>
      <c r="J65" s="52">
        <v>4068</v>
      </c>
      <c r="K65" s="52" t="s">
        <v>92</v>
      </c>
      <c r="L65" s="64" t="s">
        <v>92</v>
      </c>
      <c r="M65" s="64" t="s">
        <v>92</v>
      </c>
      <c r="N65" s="64" t="s">
        <v>92</v>
      </c>
      <c r="O65" s="81">
        <v>4110</v>
      </c>
      <c r="P65" s="79"/>
    </row>
    <row r="66" spans="1:43">
      <c r="A66" s="82" t="s">
        <v>227</v>
      </c>
      <c r="B66" s="76" t="s">
        <v>229</v>
      </c>
      <c r="C66" s="52">
        <v>131400</v>
      </c>
      <c r="D66" s="52">
        <v>80983</v>
      </c>
      <c r="E66" s="52">
        <v>131400</v>
      </c>
      <c r="F66" s="52">
        <v>80983</v>
      </c>
      <c r="G66" s="52">
        <v>49937</v>
      </c>
      <c r="H66" s="52">
        <v>39904</v>
      </c>
      <c r="I66" s="52">
        <v>41148</v>
      </c>
      <c r="J66" s="52">
        <v>411</v>
      </c>
      <c r="K66" s="52" t="s">
        <v>92</v>
      </c>
      <c r="L66" s="64" t="s">
        <v>92</v>
      </c>
      <c r="M66" s="64" t="s">
        <v>92</v>
      </c>
      <c r="N66" s="64" t="s">
        <v>92</v>
      </c>
      <c r="O66" s="81">
        <v>40991</v>
      </c>
      <c r="P66" s="79"/>
    </row>
    <row r="67" spans="1:43">
      <c r="A67" s="84" t="s">
        <v>241</v>
      </c>
      <c r="B67" s="85" t="s">
        <v>80</v>
      </c>
      <c r="C67" s="58">
        <v>218234</v>
      </c>
      <c r="D67" s="58">
        <v>132846</v>
      </c>
      <c r="E67" s="58">
        <v>144408</v>
      </c>
      <c r="F67" s="58">
        <v>84213</v>
      </c>
      <c r="G67" s="58">
        <v>53658</v>
      </c>
      <c r="H67" s="58">
        <v>42821</v>
      </c>
      <c r="I67" s="58">
        <v>43733</v>
      </c>
      <c r="J67" s="58">
        <v>4196</v>
      </c>
      <c r="K67" s="58" t="s">
        <v>92</v>
      </c>
      <c r="L67" s="65">
        <v>73826</v>
      </c>
      <c r="M67" s="65">
        <v>48633</v>
      </c>
      <c r="N67" s="86">
        <v>36162</v>
      </c>
      <c r="O67" s="87">
        <v>79313</v>
      </c>
      <c r="P67" s="79"/>
    </row>
    <row r="68" spans="1:43">
      <c r="A68" s="88" t="s">
        <v>134</v>
      </c>
      <c r="B68" s="85" t="s">
        <v>226</v>
      </c>
      <c r="C68" s="58">
        <v>73827</v>
      </c>
      <c r="D68" s="58">
        <v>48633</v>
      </c>
      <c r="E68" s="58">
        <v>1</v>
      </c>
      <c r="F68" s="58" t="s">
        <v>92</v>
      </c>
      <c r="G68" s="58" t="s">
        <v>92</v>
      </c>
      <c r="H68" s="58">
        <v>1</v>
      </c>
      <c r="I68" s="58" t="s">
        <v>92</v>
      </c>
      <c r="J68" s="58" t="s">
        <v>92</v>
      </c>
      <c r="K68" s="58" t="s">
        <v>92</v>
      </c>
      <c r="L68" s="65">
        <v>73826</v>
      </c>
      <c r="M68" s="65">
        <v>48633</v>
      </c>
      <c r="N68" s="86">
        <v>36162</v>
      </c>
      <c r="O68" s="87">
        <v>36163</v>
      </c>
      <c r="P68" s="79"/>
    </row>
    <row r="69" spans="1:43">
      <c r="A69" s="84" t="s">
        <v>227</v>
      </c>
      <c r="B69" s="85" t="s">
        <v>228</v>
      </c>
      <c r="C69" s="58">
        <v>18758</v>
      </c>
      <c r="D69" s="58">
        <v>7130</v>
      </c>
      <c r="E69" s="58">
        <v>18758</v>
      </c>
      <c r="F69" s="58">
        <v>7130</v>
      </c>
      <c r="G69" s="58">
        <v>6021</v>
      </c>
      <c r="H69" s="58">
        <v>4699</v>
      </c>
      <c r="I69" s="58">
        <v>4253</v>
      </c>
      <c r="J69" s="58">
        <v>3785</v>
      </c>
      <c r="K69" s="58" t="s">
        <v>92</v>
      </c>
      <c r="L69" s="65" t="s">
        <v>92</v>
      </c>
      <c r="M69" s="65" t="s">
        <v>92</v>
      </c>
      <c r="N69" s="65" t="s">
        <v>92</v>
      </c>
      <c r="O69" s="87">
        <v>3827</v>
      </c>
      <c r="P69" s="79"/>
    </row>
    <row r="70" spans="1:43">
      <c r="A70" s="84" t="s">
        <v>227</v>
      </c>
      <c r="B70" s="85" t="s">
        <v>229</v>
      </c>
      <c r="C70" s="58">
        <v>125649</v>
      </c>
      <c r="D70" s="58">
        <v>77083</v>
      </c>
      <c r="E70" s="58">
        <v>125649</v>
      </c>
      <c r="F70" s="58">
        <v>77083</v>
      </c>
      <c r="G70" s="58">
        <v>47637</v>
      </c>
      <c r="H70" s="58">
        <v>38121</v>
      </c>
      <c r="I70" s="58">
        <v>39480</v>
      </c>
      <c r="J70" s="58">
        <v>411</v>
      </c>
      <c r="K70" s="58" t="s">
        <v>92</v>
      </c>
      <c r="L70" s="65" t="s">
        <v>92</v>
      </c>
      <c r="M70" s="65" t="s">
        <v>92</v>
      </c>
      <c r="N70" s="65" t="s">
        <v>92</v>
      </c>
      <c r="O70" s="87">
        <v>39323</v>
      </c>
      <c r="P70" s="79"/>
    </row>
    <row r="71" spans="1:43">
      <c r="A71" s="84" t="s">
        <v>135</v>
      </c>
      <c r="B71" s="85" t="s">
        <v>80</v>
      </c>
      <c r="C71" s="58">
        <v>44835</v>
      </c>
      <c r="D71" s="58">
        <v>26535</v>
      </c>
      <c r="E71" s="58">
        <v>42576</v>
      </c>
      <c r="F71" s="58">
        <v>24907</v>
      </c>
      <c r="G71" s="58">
        <v>10621</v>
      </c>
      <c r="H71" s="58">
        <v>7851</v>
      </c>
      <c r="I71" s="58">
        <v>7942</v>
      </c>
      <c r="J71" s="58">
        <v>7224</v>
      </c>
      <c r="K71" s="58">
        <v>8937</v>
      </c>
      <c r="L71" s="65">
        <v>2259</v>
      </c>
      <c r="M71" s="65">
        <v>1628</v>
      </c>
      <c r="N71" s="86">
        <v>1172</v>
      </c>
      <c r="O71" s="87">
        <v>10983</v>
      </c>
      <c r="P71" s="79"/>
    </row>
    <row r="72" spans="1:43">
      <c r="A72" s="88" t="s">
        <v>136</v>
      </c>
      <c r="B72" s="85" t="s">
        <v>226</v>
      </c>
      <c r="C72" s="58">
        <v>41904</v>
      </c>
      <c r="D72" s="58">
        <v>24483</v>
      </c>
      <c r="E72" s="58">
        <v>39645</v>
      </c>
      <c r="F72" s="58">
        <v>22855</v>
      </c>
      <c r="G72" s="58">
        <v>9361</v>
      </c>
      <c r="H72" s="58">
        <v>7054</v>
      </c>
      <c r="I72" s="58">
        <v>7068</v>
      </c>
      <c r="J72" s="58">
        <v>7224</v>
      </c>
      <c r="K72" s="58">
        <v>8937</v>
      </c>
      <c r="L72" s="65">
        <v>2259</v>
      </c>
      <c r="M72" s="65">
        <v>1628</v>
      </c>
      <c r="N72" s="86">
        <v>1172</v>
      </c>
      <c r="O72" s="87">
        <v>10109</v>
      </c>
      <c r="P72" s="79"/>
    </row>
    <row r="73" spans="1:43">
      <c r="A73" s="84"/>
      <c r="B73" s="85" t="s">
        <v>229</v>
      </c>
      <c r="C73" s="58">
        <v>2931</v>
      </c>
      <c r="D73" s="58">
        <v>2052</v>
      </c>
      <c r="E73" s="58">
        <v>2931</v>
      </c>
      <c r="F73" s="58">
        <v>2052</v>
      </c>
      <c r="G73" s="58">
        <v>1260</v>
      </c>
      <c r="H73" s="58">
        <v>797</v>
      </c>
      <c r="I73" s="58">
        <v>874</v>
      </c>
      <c r="J73" s="58" t="s">
        <v>92</v>
      </c>
      <c r="K73" s="58" t="s">
        <v>92</v>
      </c>
      <c r="L73" s="65" t="s">
        <v>92</v>
      </c>
      <c r="M73" s="65" t="s">
        <v>92</v>
      </c>
      <c r="N73" s="65" t="s">
        <v>92</v>
      </c>
      <c r="O73" s="63">
        <v>874</v>
      </c>
      <c r="P73" s="79"/>
    </row>
    <row r="74" spans="1:43" ht="23.25">
      <c r="A74" s="84" t="s">
        <v>242</v>
      </c>
      <c r="B74" s="85" t="s">
        <v>80</v>
      </c>
      <c r="C74" s="58">
        <v>5646</v>
      </c>
      <c r="D74" s="58">
        <v>3666</v>
      </c>
      <c r="E74" s="58">
        <v>4085</v>
      </c>
      <c r="F74" s="58">
        <v>2475</v>
      </c>
      <c r="G74" s="58">
        <v>1466</v>
      </c>
      <c r="H74" s="58">
        <v>1233</v>
      </c>
      <c r="I74" s="58">
        <v>1103</v>
      </c>
      <c r="J74" s="58">
        <v>283</v>
      </c>
      <c r="K74" s="58" t="s">
        <v>92</v>
      </c>
      <c r="L74" s="65">
        <v>1561</v>
      </c>
      <c r="M74" s="65">
        <v>1191</v>
      </c>
      <c r="N74" s="65">
        <v>816</v>
      </c>
      <c r="O74" s="63">
        <v>1879</v>
      </c>
      <c r="P74" s="79"/>
    </row>
    <row r="75" spans="1:43" ht="23.25">
      <c r="A75" s="88" t="s">
        <v>138</v>
      </c>
      <c r="B75" s="85" t="s">
        <v>226</v>
      </c>
      <c r="C75" s="58">
        <v>1561</v>
      </c>
      <c r="D75" s="58">
        <v>1191</v>
      </c>
      <c r="E75" s="58" t="s">
        <v>92</v>
      </c>
      <c r="F75" s="58" t="s">
        <v>92</v>
      </c>
      <c r="G75" s="58" t="s">
        <v>92</v>
      </c>
      <c r="H75" s="58" t="s">
        <v>92</v>
      </c>
      <c r="I75" s="58" t="s">
        <v>92</v>
      </c>
      <c r="J75" s="58" t="s">
        <v>92</v>
      </c>
      <c r="K75" s="58" t="s">
        <v>92</v>
      </c>
      <c r="L75" s="65">
        <v>1561</v>
      </c>
      <c r="M75" s="65">
        <v>1191</v>
      </c>
      <c r="N75" s="58">
        <v>816</v>
      </c>
      <c r="O75" s="63">
        <v>816</v>
      </c>
      <c r="P75" s="79"/>
    </row>
    <row r="76" spans="1:43">
      <c r="A76" s="84"/>
      <c r="B76" s="85" t="s">
        <v>228</v>
      </c>
      <c r="C76" s="58">
        <v>1433</v>
      </c>
      <c r="D76" s="58">
        <v>721</v>
      </c>
      <c r="E76" s="58">
        <v>1433</v>
      </c>
      <c r="F76" s="58">
        <v>721</v>
      </c>
      <c r="G76" s="58">
        <v>494</v>
      </c>
      <c r="H76" s="58">
        <v>333</v>
      </c>
      <c r="I76" s="58">
        <v>323</v>
      </c>
      <c r="J76" s="58">
        <v>283</v>
      </c>
      <c r="K76" s="58" t="s">
        <v>92</v>
      </c>
      <c r="L76" s="65" t="s">
        <v>92</v>
      </c>
      <c r="M76" s="65" t="s">
        <v>92</v>
      </c>
      <c r="N76" s="58" t="s">
        <v>92</v>
      </c>
      <c r="O76" s="63">
        <v>283</v>
      </c>
      <c r="P76" s="79"/>
    </row>
    <row r="77" spans="1:43">
      <c r="A77" s="84"/>
      <c r="B77" s="85" t="s">
        <v>229</v>
      </c>
      <c r="C77" s="58">
        <v>2652</v>
      </c>
      <c r="D77" s="58">
        <v>1754</v>
      </c>
      <c r="E77" s="58">
        <v>2652</v>
      </c>
      <c r="F77" s="58">
        <v>1754</v>
      </c>
      <c r="G77" s="58">
        <v>972</v>
      </c>
      <c r="H77" s="58">
        <v>900</v>
      </c>
      <c r="I77" s="58">
        <v>780</v>
      </c>
      <c r="J77" s="58" t="s">
        <v>92</v>
      </c>
      <c r="K77" s="58" t="s">
        <v>92</v>
      </c>
      <c r="L77" s="65" t="s">
        <v>92</v>
      </c>
      <c r="M77" s="65" t="s">
        <v>92</v>
      </c>
      <c r="N77" s="58" t="s">
        <v>92</v>
      </c>
      <c r="O77" s="63">
        <v>780</v>
      </c>
      <c r="P77" s="79"/>
    </row>
    <row r="78" spans="1:43">
      <c r="A78" s="84" t="s">
        <v>141</v>
      </c>
      <c r="B78" s="85" t="s">
        <v>80</v>
      </c>
      <c r="C78" s="58">
        <v>290</v>
      </c>
      <c r="D78" s="58">
        <v>193</v>
      </c>
      <c r="E78" s="58">
        <v>84</v>
      </c>
      <c r="F78" s="58">
        <v>50</v>
      </c>
      <c r="G78" s="58">
        <v>23</v>
      </c>
      <c r="H78" s="58">
        <v>47</v>
      </c>
      <c r="I78" s="58">
        <v>14</v>
      </c>
      <c r="J78" s="58" t="s">
        <v>92</v>
      </c>
      <c r="K78" s="58" t="s">
        <v>92</v>
      </c>
      <c r="L78" s="65">
        <v>206</v>
      </c>
      <c r="M78" s="65">
        <v>143</v>
      </c>
      <c r="N78" s="58">
        <v>79</v>
      </c>
      <c r="O78" s="59">
        <v>93</v>
      </c>
      <c r="P78" s="79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</row>
    <row r="79" spans="1:43">
      <c r="A79" s="88" t="s">
        <v>142</v>
      </c>
      <c r="B79" s="85" t="s">
        <v>226</v>
      </c>
      <c r="C79" s="58">
        <v>206</v>
      </c>
      <c r="D79" s="58">
        <v>143</v>
      </c>
      <c r="E79" s="58" t="s">
        <v>92</v>
      </c>
      <c r="F79" s="58" t="s">
        <v>92</v>
      </c>
      <c r="G79" s="58" t="s">
        <v>92</v>
      </c>
      <c r="H79" s="58" t="s">
        <v>92</v>
      </c>
      <c r="I79" s="58" t="s">
        <v>92</v>
      </c>
      <c r="J79" s="58" t="s">
        <v>92</v>
      </c>
      <c r="K79" s="58" t="s">
        <v>92</v>
      </c>
      <c r="L79" s="65">
        <v>206</v>
      </c>
      <c r="M79" s="65">
        <v>143</v>
      </c>
      <c r="N79" s="58">
        <v>79</v>
      </c>
      <c r="O79" s="59">
        <v>79</v>
      </c>
      <c r="P79" s="79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</row>
    <row r="80" spans="1:43">
      <c r="A80" s="84"/>
      <c r="B80" s="85" t="s">
        <v>229</v>
      </c>
      <c r="C80" s="58">
        <v>84</v>
      </c>
      <c r="D80" s="58">
        <v>50</v>
      </c>
      <c r="E80" s="58">
        <v>84</v>
      </c>
      <c r="F80" s="58">
        <v>50</v>
      </c>
      <c r="G80" s="58">
        <v>23</v>
      </c>
      <c r="H80" s="58">
        <v>47</v>
      </c>
      <c r="I80" s="58">
        <v>14</v>
      </c>
      <c r="J80" s="58" t="s">
        <v>92</v>
      </c>
      <c r="K80" s="58" t="s">
        <v>92</v>
      </c>
      <c r="L80" s="65" t="s">
        <v>92</v>
      </c>
      <c r="M80" s="65" t="s">
        <v>92</v>
      </c>
      <c r="N80" s="58" t="s">
        <v>92</v>
      </c>
      <c r="O80" s="59">
        <v>14</v>
      </c>
      <c r="P80" s="79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</row>
    <row r="81" spans="1:43" ht="23.25">
      <c r="A81" s="56" t="s">
        <v>139</v>
      </c>
      <c r="B81" s="85" t="s">
        <v>243</v>
      </c>
      <c r="C81" s="58">
        <v>84</v>
      </c>
      <c r="D81" s="58">
        <v>44</v>
      </c>
      <c r="E81" s="58">
        <v>84</v>
      </c>
      <c r="F81" s="58">
        <v>44</v>
      </c>
      <c r="G81" s="58">
        <v>45</v>
      </c>
      <c r="H81" s="58">
        <v>39</v>
      </c>
      <c r="I81" s="58" t="s">
        <v>92</v>
      </c>
      <c r="J81" s="58" t="s">
        <v>92</v>
      </c>
      <c r="K81" s="58" t="s">
        <v>92</v>
      </c>
      <c r="L81" s="65" t="s">
        <v>92</v>
      </c>
      <c r="M81" s="65" t="s">
        <v>92</v>
      </c>
      <c r="N81" s="58" t="s">
        <v>92</v>
      </c>
      <c r="O81" s="59" t="s">
        <v>92</v>
      </c>
      <c r="P81" s="79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</row>
    <row r="82" spans="1:43">
      <c r="A82" s="60" t="s">
        <v>140</v>
      </c>
      <c r="B82" s="85"/>
      <c r="C82" s="58"/>
      <c r="D82" s="58"/>
      <c r="E82" s="58"/>
      <c r="F82" s="58"/>
      <c r="G82" s="58"/>
      <c r="H82" s="58"/>
      <c r="I82" s="58"/>
      <c r="J82" s="58"/>
      <c r="K82" s="58"/>
      <c r="L82" s="65"/>
      <c r="M82" s="65"/>
      <c r="N82" s="58"/>
      <c r="O82" s="59"/>
      <c r="P82" s="79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</row>
    <row r="83" spans="1:43" s="92" customFormat="1">
      <c r="A83" s="82" t="s">
        <v>244</v>
      </c>
      <c r="B83" s="76" t="s">
        <v>80</v>
      </c>
      <c r="C83" s="52">
        <v>45218</v>
      </c>
      <c r="D83" s="52">
        <v>29252</v>
      </c>
      <c r="E83" s="52">
        <v>33129</v>
      </c>
      <c r="F83" s="52">
        <v>20914</v>
      </c>
      <c r="G83" s="52">
        <v>13810</v>
      </c>
      <c r="H83" s="52">
        <v>8699</v>
      </c>
      <c r="I83" s="52">
        <v>8632</v>
      </c>
      <c r="J83" s="52">
        <v>1962</v>
      </c>
      <c r="K83" s="52">
        <v>26</v>
      </c>
      <c r="L83" s="64">
        <v>12089</v>
      </c>
      <c r="M83" s="64">
        <v>8338</v>
      </c>
      <c r="N83" s="80">
        <v>5627</v>
      </c>
      <c r="O83" s="81">
        <v>14042</v>
      </c>
      <c r="P83" s="91"/>
    </row>
    <row r="84" spans="1:43">
      <c r="A84" s="83" t="s">
        <v>245</v>
      </c>
      <c r="B84" s="76" t="s">
        <v>226</v>
      </c>
      <c r="C84" s="52">
        <v>12053</v>
      </c>
      <c r="D84" s="52">
        <v>8329</v>
      </c>
      <c r="E84" s="52">
        <v>34</v>
      </c>
      <c r="F84" s="52">
        <v>16</v>
      </c>
      <c r="G84" s="52">
        <v>21</v>
      </c>
      <c r="H84" s="52" t="s">
        <v>92</v>
      </c>
      <c r="I84" s="52">
        <v>5</v>
      </c>
      <c r="J84" s="52">
        <v>4</v>
      </c>
      <c r="K84" s="52">
        <v>4</v>
      </c>
      <c r="L84" s="64">
        <v>12019</v>
      </c>
      <c r="M84" s="64">
        <v>8313</v>
      </c>
      <c r="N84" s="80">
        <v>5584</v>
      </c>
      <c r="O84" s="81">
        <v>5588</v>
      </c>
      <c r="P84" s="79"/>
    </row>
    <row r="85" spans="1:43">
      <c r="A85" s="82"/>
      <c r="B85" s="76" t="s">
        <v>228</v>
      </c>
      <c r="C85" s="52">
        <v>9163</v>
      </c>
      <c r="D85" s="52">
        <v>5646</v>
      </c>
      <c r="E85" s="52">
        <v>9163</v>
      </c>
      <c r="F85" s="52">
        <v>5646</v>
      </c>
      <c r="G85" s="52">
        <v>3243</v>
      </c>
      <c r="H85" s="52">
        <v>2086</v>
      </c>
      <c r="I85" s="52">
        <v>1929</v>
      </c>
      <c r="J85" s="52">
        <v>1905</v>
      </c>
      <c r="K85" s="52" t="s">
        <v>92</v>
      </c>
      <c r="L85" s="64" t="s">
        <v>92</v>
      </c>
      <c r="M85" s="64" t="s">
        <v>92</v>
      </c>
      <c r="N85" s="64" t="s">
        <v>92</v>
      </c>
      <c r="O85" s="81">
        <v>1905</v>
      </c>
      <c r="P85" s="79"/>
    </row>
    <row r="86" spans="1:43">
      <c r="A86" s="82"/>
      <c r="B86" s="76" t="s">
        <v>229</v>
      </c>
      <c r="C86" s="52">
        <v>23431</v>
      </c>
      <c r="D86" s="52">
        <v>15029</v>
      </c>
      <c r="E86" s="52">
        <v>23431</v>
      </c>
      <c r="F86" s="52">
        <v>15029</v>
      </c>
      <c r="G86" s="52">
        <v>10357</v>
      </c>
      <c r="H86" s="52">
        <v>6479</v>
      </c>
      <c r="I86" s="52">
        <v>6549</v>
      </c>
      <c r="J86" s="52">
        <v>46</v>
      </c>
      <c r="K86" s="52" t="s">
        <v>92</v>
      </c>
      <c r="L86" s="64" t="s">
        <v>92</v>
      </c>
      <c r="M86" s="64" t="s">
        <v>92</v>
      </c>
      <c r="N86" s="64" t="s">
        <v>92</v>
      </c>
      <c r="O86" s="81">
        <v>6549</v>
      </c>
      <c r="P86" s="79"/>
    </row>
    <row r="87" spans="1:43">
      <c r="A87" s="84" t="s">
        <v>145</v>
      </c>
      <c r="B87" s="85" t="s">
        <v>80</v>
      </c>
      <c r="C87" s="58">
        <v>11981</v>
      </c>
      <c r="D87" s="58">
        <v>9241</v>
      </c>
      <c r="E87" s="58">
        <v>8207</v>
      </c>
      <c r="F87" s="58">
        <v>6226</v>
      </c>
      <c r="G87" s="58">
        <v>3429</v>
      </c>
      <c r="H87" s="58">
        <v>2277</v>
      </c>
      <c r="I87" s="58">
        <v>2244</v>
      </c>
      <c r="J87" s="58">
        <v>257</v>
      </c>
      <c r="K87" s="58" t="s">
        <v>92</v>
      </c>
      <c r="L87" s="65">
        <v>3774</v>
      </c>
      <c r="M87" s="65">
        <v>3015</v>
      </c>
      <c r="N87" s="86">
        <v>1840</v>
      </c>
      <c r="O87" s="87">
        <v>4064</v>
      </c>
      <c r="P87" s="79"/>
    </row>
    <row r="88" spans="1:43">
      <c r="A88" s="88" t="s">
        <v>146</v>
      </c>
      <c r="B88" s="85" t="s">
        <v>226</v>
      </c>
      <c r="C88" s="58">
        <v>3774</v>
      </c>
      <c r="D88" s="58">
        <v>3015</v>
      </c>
      <c r="E88" s="58" t="s">
        <v>92</v>
      </c>
      <c r="F88" s="58" t="s">
        <v>92</v>
      </c>
      <c r="G88" s="58" t="s">
        <v>92</v>
      </c>
      <c r="H88" s="58" t="s">
        <v>92</v>
      </c>
      <c r="I88" s="58" t="s">
        <v>92</v>
      </c>
      <c r="J88" s="58" t="s">
        <v>92</v>
      </c>
      <c r="K88" s="58" t="s">
        <v>92</v>
      </c>
      <c r="L88" s="65">
        <v>3774</v>
      </c>
      <c r="M88" s="65">
        <v>3015</v>
      </c>
      <c r="N88" s="86">
        <v>1840</v>
      </c>
      <c r="O88" s="87">
        <v>1840</v>
      </c>
      <c r="P88" s="79"/>
    </row>
    <row r="89" spans="1:43">
      <c r="A89" s="84" t="s">
        <v>227</v>
      </c>
      <c r="B89" s="85" t="s">
        <v>228</v>
      </c>
      <c r="C89" s="58">
        <v>1313</v>
      </c>
      <c r="D89" s="58">
        <v>1012</v>
      </c>
      <c r="E89" s="58">
        <v>1313</v>
      </c>
      <c r="F89" s="58">
        <v>1012</v>
      </c>
      <c r="G89" s="58">
        <v>476</v>
      </c>
      <c r="H89" s="58">
        <v>303</v>
      </c>
      <c r="I89" s="58">
        <v>277</v>
      </c>
      <c r="J89" s="58">
        <v>257</v>
      </c>
      <c r="K89" s="58" t="s">
        <v>92</v>
      </c>
      <c r="L89" s="65" t="s">
        <v>92</v>
      </c>
      <c r="M89" s="65" t="s">
        <v>92</v>
      </c>
      <c r="N89" s="65" t="s">
        <v>92</v>
      </c>
      <c r="O89" s="87">
        <v>257</v>
      </c>
      <c r="P89" s="79"/>
    </row>
    <row r="90" spans="1:43">
      <c r="A90" s="84" t="s">
        <v>227</v>
      </c>
      <c r="B90" s="85" t="s">
        <v>229</v>
      </c>
      <c r="C90" s="58">
        <v>6894</v>
      </c>
      <c r="D90" s="58">
        <v>5214</v>
      </c>
      <c r="E90" s="58">
        <v>6894</v>
      </c>
      <c r="F90" s="58">
        <v>5214</v>
      </c>
      <c r="G90" s="58">
        <v>2953</v>
      </c>
      <c r="H90" s="58">
        <v>1974</v>
      </c>
      <c r="I90" s="58">
        <v>1967</v>
      </c>
      <c r="J90" s="58" t="s">
        <v>92</v>
      </c>
      <c r="K90" s="58" t="s">
        <v>92</v>
      </c>
      <c r="L90" s="65" t="s">
        <v>92</v>
      </c>
      <c r="M90" s="65" t="s">
        <v>92</v>
      </c>
      <c r="N90" s="65" t="s">
        <v>92</v>
      </c>
      <c r="O90" s="87">
        <v>1967</v>
      </c>
      <c r="P90" s="79"/>
    </row>
    <row r="91" spans="1:43">
      <c r="A91" s="84" t="s">
        <v>147</v>
      </c>
      <c r="B91" s="85" t="s">
        <v>80</v>
      </c>
      <c r="C91" s="58">
        <v>3840</v>
      </c>
      <c r="D91" s="58">
        <v>2413</v>
      </c>
      <c r="E91" s="58">
        <v>2778</v>
      </c>
      <c r="F91" s="58">
        <v>1722</v>
      </c>
      <c r="G91" s="58">
        <v>1248</v>
      </c>
      <c r="H91" s="58">
        <v>599</v>
      </c>
      <c r="I91" s="58">
        <v>618</v>
      </c>
      <c r="J91" s="58">
        <v>313</v>
      </c>
      <c r="K91" s="58" t="s">
        <v>92</v>
      </c>
      <c r="L91" s="65">
        <v>1062</v>
      </c>
      <c r="M91" s="65">
        <v>691</v>
      </c>
      <c r="N91" s="86">
        <v>416</v>
      </c>
      <c r="O91" s="87">
        <v>1111</v>
      </c>
      <c r="P91" s="79"/>
    </row>
    <row r="92" spans="1:43">
      <c r="A92" s="88" t="s">
        <v>246</v>
      </c>
      <c r="B92" s="85" t="s">
        <v>226</v>
      </c>
      <c r="C92" s="58">
        <v>1062</v>
      </c>
      <c r="D92" s="58">
        <v>691</v>
      </c>
      <c r="E92" s="58" t="s">
        <v>92</v>
      </c>
      <c r="F92" s="58" t="s">
        <v>92</v>
      </c>
      <c r="G92" s="58" t="s">
        <v>92</v>
      </c>
      <c r="H92" s="58" t="s">
        <v>92</v>
      </c>
      <c r="I92" s="58" t="s">
        <v>92</v>
      </c>
      <c r="J92" s="58" t="s">
        <v>92</v>
      </c>
      <c r="K92" s="58" t="s">
        <v>92</v>
      </c>
      <c r="L92" s="65">
        <v>1062</v>
      </c>
      <c r="M92" s="65">
        <v>691</v>
      </c>
      <c r="N92" s="86">
        <v>416</v>
      </c>
      <c r="O92" s="87">
        <v>416</v>
      </c>
      <c r="P92" s="79"/>
    </row>
    <row r="93" spans="1:43">
      <c r="A93" s="84" t="s">
        <v>227</v>
      </c>
      <c r="B93" s="85" t="s">
        <v>228</v>
      </c>
      <c r="C93" s="58">
        <v>1308</v>
      </c>
      <c r="D93" s="58">
        <v>800</v>
      </c>
      <c r="E93" s="58">
        <v>1308</v>
      </c>
      <c r="F93" s="58">
        <v>800</v>
      </c>
      <c r="G93" s="58">
        <v>523</v>
      </c>
      <c r="H93" s="58">
        <v>263</v>
      </c>
      <c r="I93" s="58">
        <v>222</v>
      </c>
      <c r="J93" s="58">
        <v>300</v>
      </c>
      <c r="K93" s="58" t="s">
        <v>92</v>
      </c>
      <c r="L93" s="65" t="s">
        <v>92</v>
      </c>
      <c r="M93" s="65" t="s">
        <v>92</v>
      </c>
      <c r="N93" s="65" t="s">
        <v>92</v>
      </c>
      <c r="O93" s="87">
        <v>300</v>
      </c>
      <c r="P93" s="79"/>
    </row>
    <row r="94" spans="1:43">
      <c r="A94" s="84" t="s">
        <v>227</v>
      </c>
      <c r="B94" s="85" t="s">
        <v>229</v>
      </c>
      <c r="C94" s="58">
        <v>1470</v>
      </c>
      <c r="D94" s="58">
        <v>922</v>
      </c>
      <c r="E94" s="58">
        <v>1470</v>
      </c>
      <c r="F94" s="58">
        <v>922</v>
      </c>
      <c r="G94" s="58">
        <v>725</v>
      </c>
      <c r="H94" s="58">
        <v>336</v>
      </c>
      <c r="I94" s="58">
        <v>396</v>
      </c>
      <c r="J94" s="58">
        <v>13</v>
      </c>
      <c r="K94" s="58" t="s">
        <v>92</v>
      </c>
      <c r="L94" s="65" t="s">
        <v>92</v>
      </c>
      <c r="M94" s="65" t="s">
        <v>92</v>
      </c>
      <c r="N94" s="65" t="s">
        <v>92</v>
      </c>
      <c r="O94" s="87">
        <v>395</v>
      </c>
      <c r="P94" s="79"/>
    </row>
    <row r="95" spans="1:43">
      <c r="A95" s="84" t="s">
        <v>149</v>
      </c>
      <c r="B95" s="85" t="s">
        <v>80</v>
      </c>
      <c r="C95" s="58">
        <v>19274</v>
      </c>
      <c r="D95" s="58">
        <v>12126</v>
      </c>
      <c r="E95" s="58">
        <v>14313</v>
      </c>
      <c r="F95" s="58">
        <v>8853</v>
      </c>
      <c r="G95" s="58">
        <v>5644</v>
      </c>
      <c r="H95" s="58">
        <v>3782</v>
      </c>
      <c r="I95" s="58">
        <v>3712</v>
      </c>
      <c r="J95" s="58">
        <v>1171</v>
      </c>
      <c r="K95" s="58">
        <v>4</v>
      </c>
      <c r="L95" s="65">
        <v>4961</v>
      </c>
      <c r="M95" s="65">
        <v>3273</v>
      </c>
      <c r="N95" s="86">
        <v>2254</v>
      </c>
      <c r="O95" s="87">
        <v>5976</v>
      </c>
      <c r="P95" s="79"/>
    </row>
    <row r="96" spans="1:43">
      <c r="A96" s="88" t="s">
        <v>150</v>
      </c>
      <c r="B96" s="85" t="s">
        <v>226</v>
      </c>
      <c r="C96" s="58">
        <v>4995</v>
      </c>
      <c r="D96" s="58">
        <v>3289</v>
      </c>
      <c r="E96" s="58">
        <v>34</v>
      </c>
      <c r="F96" s="58">
        <v>16</v>
      </c>
      <c r="G96" s="58">
        <v>21</v>
      </c>
      <c r="H96" s="58" t="s">
        <v>92</v>
      </c>
      <c r="I96" s="58">
        <v>5</v>
      </c>
      <c r="J96" s="58">
        <v>4</v>
      </c>
      <c r="K96" s="58">
        <v>4</v>
      </c>
      <c r="L96" s="65">
        <v>4961</v>
      </c>
      <c r="M96" s="65">
        <v>3273</v>
      </c>
      <c r="N96" s="86">
        <v>2254</v>
      </c>
      <c r="O96" s="87">
        <v>2258</v>
      </c>
      <c r="P96" s="79"/>
    </row>
    <row r="97" spans="1:43">
      <c r="A97" s="84" t="s">
        <v>227</v>
      </c>
      <c r="B97" s="85" t="s">
        <v>228</v>
      </c>
      <c r="C97" s="58">
        <v>5294</v>
      </c>
      <c r="D97" s="58">
        <v>3203</v>
      </c>
      <c r="E97" s="58">
        <v>5294</v>
      </c>
      <c r="F97" s="58">
        <v>3203</v>
      </c>
      <c r="G97" s="58">
        <v>1745</v>
      </c>
      <c r="H97" s="58">
        <v>1226</v>
      </c>
      <c r="I97" s="58">
        <v>1156</v>
      </c>
      <c r="J97" s="58">
        <v>1167</v>
      </c>
      <c r="K97" s="58" t="s">
        <v>92</v>
      </c>
      <c r="L97" s="65" t="s">
        <v>92</v>
      </c>
      <c r="M97" s="65" t="s">
        <v>92</v>
      </c>
      <c r="N97" s="65" t="s">
        <v>92</v>
      </c>
      <c r="O97" s="87">
        <v>1167</v>
      </c>
      <c r="P97" s="79"/>
    </row>
    <row r="98" spans="1:43">
      <c r="A98" s="84" t="s">
        <v>227</v>
      </c>
      <c r="B98" s="85" t="s">
        <v>229</v>
      </c>
      <c r="C98" s="58">
        <v>8985</v>
      </c>
      <c r="D98" s="58">
        <v>5634</v>
      </c>
      <c r="E98" s="58">
        <v>8985</v>
      </c>
      <c r="F98" s="58">
        <v>5634</v>
      </c>
      <c r="G98" s="58">
        <v>3878</v>
      </c>
      <c r="H98" s="58">
        <v>2556</v>
      </c>
      <c r="I98" s="58">
        <v>2551</v>
      </c>
      <c r="J98" s="58" t="s">
        <v>92</v>
      </c>
      <c r="K98" s="58" t="s">
        <v>92</v>
      </c>
      <c r="L98" s="65" t="s">
        <v>92</v>
      </c>
      <c r="M98" s="65" t="s">
        <v>92</v>
      </c>
      <c r="N98" s="65" t="s">
        <v>92</v>
      </c>
      <c r="O98" s="87">
        <v>2551</v>
      </c>
      <c r="P98" s="79"/>
    </row>
    <row r="99" spans="1:43">
      <c r="A99" s="84" t="s">
        <v>151</v>
      </c>
      <c r="B99" s="85" t="s">
        <v>80</v>
      </c>
      <c r="C99" s="58">
        <v>8878</v>
      </c>
      <c r="D99" s="58">
        <v>4775</v>
      </c>
      <c r="E99" s="58">
        <v>6825</v>
      </c>
      <c r="F99" s="58">
        <v>3541</v>
      </c>
      <c r="G99" s="58">
        <v>3120</v>
      </c>
      <c r="H99" s="58">
        <v>1760</v>
      </c>
      <c r="I99" s="58">
        <v>1778</v>
      </c>
      <c r="J99" s="58">
        <v>167</v>
      </c>
      <c r="K99" s="58" t="s">
        <v>92</v>
      </c>
      <c r="L99" s="65">
        <v>2053</v>
      </c>
      <c r="M99" s="65">
        <v>1234</v>
      </c>
      <c r="N99" s="86">
        <v>1010</v>
      </c>
      <c r="O99" s="87">
        <v>2673</v>
      </c>
      <c r="P99" s="79"/>
    </row>
    <row r="100" spans="1:43">
      <c r="A100" s="88" t="s">
        <v>152</v>
      </c>
      <c r="B100" s="85" t="s">
        <v>226</v>
      </c>
      <c r="C100" s="58">
        <v>2031</v>
      </c>
      <c r="D100" s="58">
        <v>1225</v>
      </c>
      <c r="E100" s="58" t="s">
        <v>92</v>
      </c>
      <c r="F100" s="58" t="s">
        <v>92</v>
      </c>
      <c r="G100" s="58" t="s">
        <v>92</v>
      </c>
      <c r="H100" s="58" t="s">
        <v>92</v>
      </c>
      <c r="I100" s="58" t="s">
        <v>92</v>
      </c>
      <c r="J100" s="58" t="s">
        <v>92</v>
      </c>
      <c r="K100" s="58" t="s">
        <v>92</v>
      </c>
      <c r="L100" s="65">
        <v>2031</v>
      </c>
      <c r="M100" s="65">
        <v>1225</v>
      </c>
      <c r="N100" s="86">
        <v>996</v>
      </c>
      <c r="O100" s="87">
        <v>996</v>
      </c>
      <c r="P100" s="79"/>
    </row>
    <row r="101" spans="1:43">
      <c r="A101" s="84" t="s">
        <v>227</v>
      </c>
      <c r="B101" s="85" t="s">
        <v>228</v>
      </c>
      <c r="C101" s="58">
        <v>1084</v>
      </c>
      <c r="D101" s="58">
        <v>513</v>
      </c>
      <c r="E101" s="58">
        <v>1084</v>
      </c>
      <c r="F101" s="58">
        <v>513</v>
      </c>
      <c r="G101" s="58">
        <v>439</v>
      </c>
      <c r="H101" s="58">
        <v>249</v>
      </c>
      <c r="I101" s="58">
        <v>237</v>
      </c>
      <c r="J101" s="58">
        <v>159</v>
      </c>
      <c r="K101" s="58" t="s">
        <v>92</v>
      </c>
      <c r="L101" s="65" t="s">
        <v>92</v>
      </c>
      <c r="M101" s="65" t="s">
        <v>92</v>
      </c>
      <c r="N101" s="65" t="s">
        <v>92</v>
      </c>
      <c r="O101" s="63">
        <v>159</v>
      </c>
      <c r="P101" s="79"/>
    </row>
    <row r="102" spans="1:43">
      <c r="A102" s="84" t="s">
        <v>227</v>
      </c>
      <c r="B102" s="85" t="s">
        <v>229</v>
      </c>
      <c r="C102" s="58">
        <v>5661</v>
      </c>
      <c r="D102" s="58">
        <v>2998</v>
      </c>
      <c r="E102" s="58">
        <v>5661</v>
      </c>
      <c r="F102" s="58">
        <v>2998</v>
      </c>
      <c r="G102" s="58">
        <v>2647</v>
      </c>
      <c r="H102" s="58">
        <v>1491</v>
      </c>
      <c r="I102" s="58">
        <v>1515</v>
      </c>
      <c r="J102" s="58">
        <v>8</v>
      </c>
      <c r="K102" s="58" t="s">
        <v>92</v>
      </c>
      <c r="L102" s="65" t="s">
        <v>92</v>
      </c>
      <c r="M102" s="65" t="s">
        <v>92</v>
      </c>
      <c r="N102" s="65" t="s">
        <v>92</v>
      </c>
      <c r="O102" s="87">
        <v>1518</v>
      </c>
      <c r="P102" s="79"/>
    </row>
    <row r="103" spans="1:43" ht="23.25">
      <c r="A103" s="84" t="s">
        <v>153</v>
      </c>
      <c r="B103" s="85" t="s">
        <v>80</v>
      </c>
      <c r="C103" s="58">
        <v>1188</v>
      </c>
      <c r="D103" s="58">
        <v>670</v>
      </c>
      <c r="E103" s="58">
        <v>1006</v>
      </c>
      <c r="F103" s="58">
        <v>572</v>
      </c>
      <c r="G103" s="58">
        <v>369</v>
      </c>
      <c r="H103" s="58">
        <v>281</v>
      </c>
      <c r="I103" s="58">
        <v>280</v>
      </c>
      <c r="J103" s="58">
        <v>54</v>
      </c>
      <c r="K103" s="58">
        <v>22</v>
      </c>
      <c r="L103" s="65">
        <v>182</v>
      </c>
      <c r="M103" s="65">
        <v>98</v>
      </c>
      <c r="N103" s="65">
        <v>79</v>
      </c>
      <c r="O103" s="63">
        <v>190</v>
      </c>
      <c r="P103" s="79"/>
    </row>
    <row r="104" spans="1:43" ht="23.25">
      <c r="A104" s="88" t="s">
        <v>154</v>
      </c>
      <c r="B104" s="85" t="s">
        <v>226</v>
      </c>
      <c r="C104" s="58">
        <v>134</v>
      </c>
      <c r="D104" s="58">
        <v>82</v>
      </c>
      <c r="E104" s="58" t="s">
        <v>92</v>
      </c>
      <c r="F104" s="58" t="s">
        <v>92</v>
      </c>
      <c r="G104" s="58" t="s">
        <v>92</v>
      </c>
      <c r="H104" s="58" t="s">
        <v>92</v>
      </c>
      <c r="I104" s="58" t="s">
        <v>92</v>
      </c>
      <c r="J104" s="58" t="s">
        <v>92</v>
      </c>
      <c r="K104" s="58" t="s">
        <v>92</v>
      </c>
      <c r="L104" s="65">
        <v>134</v>
      </c>
      <c r="M104" s="65">
        <v>82</v>
      </c>
      <c r="N104" s="86">
        <v>50</v>
      </c>
      <c r="O104" s="59">
        <v>50</v>
      </c>
      <c r="P104" s="79"/>
    </row>
    <row r="105" spans="1:43">
      <c r="A105" s="84"/>
      <c r="B105" s="85" t="s">
        <v>228</v>
      </c>
      <c r="C105" s="58">
        <v>164</v>
      </c>
      <c r="D105" s="58">
        <v>118</v>
      </c>
      <c r="E105" s="58">
        <v>164</v>
      </c>
      <c r="F105" s="58">
        <v>118</v>
      </c>
      <c r="G105" s="58">
        <v>60</v>
      </c>
      <c r="H105" s="58">
        <v>45</v>
      </c>
      <c r="I105" s="58">
        <v>37</v>
      </c>
      <c r="J105" s="58">
        <v>22</v>
      </c>
      <c r="K105" s="58" t="s">
        <v>92</v>
      </c>
      <c r="L105" s="65" t="s">
        <v>92</v>
      </c>
      <c r="M105" s="65" t="s">
        <v>92</v>
      </c>
      <c r="N105" s="86" t="s">
        <v>92</v>
      </c>
      <c r="O105" s="59">
        <v>22</v>
      </c>
      <c r="P105" s="79"/>
    </row>
    <row r="106" spans="1:43">
      <c r="A106" s="84"/>
      <c r="B106" s="85" t="s">
        <v>229</v>
      </c>
      <c r="C106" s="58">
        <v>421</v>
      </c>
      <c r="D106" s="58">
        <v>261</v>
      </c>
      <c r="E106" s="58">
        <v>421</v>
      </c>
      <c r="F106" s="58">
        <v>261</v>
      </c>
      <c r="G106" s="58">
        <v>154</v>
      </c>
      <c r="H106" s="58">
        <v>122</v>
      </c>
      <c r="I106" s="58">
        <v>120</v>
      </c>
      <c r="J106" s="58">
        <v>25</v>
      </c>
      <c r="K106" s="58" t="s">
        <v>92</v>
      </c>
      <c r="L106" s="65" t="s">
        <v>92</v>
      </c>
      <c r="M106" s="65" t="s">
        <v>92</v>
      </c>
      <c r="N106" s="86" t="s">
        <v>92</v>
      </c>
      <c r="O106" s="87">
        <v>118</v>
      </c>
      <c r="P106" s="79"/>
    </row>
    <row r="107" spans="1:43" ht="12.6" customHeight="1">
      <c r="A107" s="84" t="s">
        <v>155</v>
      </c>
      <c r="B107" s="85" t="s">
        <v>247</v>
      </c>
      <c r="C107" s="58">
        <v>57</v>
      </c>
      <c r="D107" s="58">
        <v>27</v>
      </c>
      <c r="E107" s="58" t="s">
        <v>92</v>
      </c>
      <c r="F107" s="58" t="s">
        <v>92</v>
      </c>
      <c r="G107" s="58" t="s">
        <v>92</v>
      </c>
      <c r="H107" s="58" t="s">
        <v>92</v>
      </c>
      <c r="I107" s="58" t="s">
        <v>92</v>
      </c>
      <c r="J107" s="58" t="s">
        <v>92</v>
      </c>
      <c r="K107" s="58" t="s">
        <v>92</v>
      </c>
      <c r="L107" s="65">
        <v>57</v>
      </c>
      <c r="M107" s="65">
        <v>27</v>
      </c>
      <c r="N107" s="86">
        <v>28</v>
      </c>
      <c r="O107" s="59">
        <v>28</v>
      </c>
      <c r="P107" s="79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</row>
    <row r="108" spans="1:43">
      <c r="A108" s="84" t="s">
        <v>156</v>
      </c>
      <c r="B108" s="85"/>
      <c r="C108" s="58"/>
      <c r="D108" s="58"/>
      <c r="E108" s="58"/>
      <c r="F108" s="58"/>
      <c r="G108" s="58"/>
      <c r="H108" s="58"/>
      <c r="I108" s="58"/>
      <c r="J108" s="58"/>
      <c r="K108" s="58"/>
      <c r="L108" s="65"/>
      <c r="M108" s="65"/>
      <c r="N108" s="86"/>
      <c r="O108" s="59"/>
      <c r="P108" s="79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</row>
    <row r="109" spans="1:43">
      <c r="A109" s="82" t="s">
        <v>248</v>
      </c>
      <c r="B109" s="76" t="s">
        <v>80</v>
      </c>
      <c r="C109" s="52">
        <v>63451</v>
      </c>
      <c r="D109" s="52">
        <v>9031</v>
      </c>
      <c r="E109" s="52">
        <v>53875</v>
      </c>
      <c r="F109" s="52">
        <v>7156</v>
      </c>
      <c r="G109" s="52">
        <v>18974</v>
      </c>
      <c r="H109" s="52">
        <v>13355</v>
      </c>
      <c r="I109" s="52">
        <v>12184</v>
      </c>
      <c r="J109" s="52">
        <v>9343</v>
      </c>
      <c r="K109" s="52">
        <v>19</v>
      </c>
      <c r="L109" s="64">
        <v>9576</v>
      </c>
      <c r="M109" s="64">
        <v>1875</v>
      </c>
      <c r="N109" s="80">
        <v>3801</v>
      </c>
      <c r="O109" s="81">
        <v>15328</v>
      </c>
      <c r="P109" s="79"/>
    </row>
    <row r="110" spans="1:43">
      <c r="A110" s="83" t="s">
        <v>249</v>
      </c>
      <c r="B110" s="76" t="s">
        <v>226</v>
      </c>
      <c r="C110" s="52">
        <v>9741</v>
      </c>
      <c r="D110" s="52">
        <v>1902</v>
      </c>
      <c r="E110" s="52">
        <v>165</v>
      </c>
      <c r="F110" s="52">
        <v>27</v>
      </c>
      <c r="G110" s="52">
        <v>165</v>
      </c>
      <c r="H110" s="52" t="s">
        <v>92</v>
      </c>
      <c r="I110" s="52" t="s">
        <v>92</v>
      </c>
      <c r="J110" s="52" t="s">
        <v>92</v>
      </c>
      <c r="K110" s="52" t="s">
        <v>92</v>
      </c>
      <c r="L110" s="64">
        <v>9576</v>
      </c>
      <c r="M110" s="64">
        <v>1875</v>
      </c>
      <c r="N110" s="80">
        <v>3801</v>
      </c>
      <c r="O110" s="81">
        <v>3801</v>
      </c>
      <c r="P110" s="79"/>
    </row>
    <row r="111" spans="1:43">
      <c r="A111" s="82"/>
      <c r="B111" s="76" t="s">
        <v>228</v>
      </c>
      <c r="C111" s="52">
        <v>45552</v>
      </c>
      <c r="D111" s="52">
        <v>5452</v>
      </c>
      <c r="E111" s="52">
        <v>45552</v>
      </c>
      <c r="F111" s="52">
        <v>5452</v>
      </c>
      <c r="G111" s="52">
        <v>15631</v>
      </c>
      <c r="H111" s="52">
        <v>10775</v>
      </c>
      <c r="I111" s="52">
        <v>9846</v>
      </c>
      <c r="J111" s="52">
        <v>9281</v>
      </c>
      <c r="K111" s="52">
        <v>19</v>
      </c>
      <c r="L111" s="64" t="s">
        <v>92</v>
      </c>
      <c r="M111" s="64" t="s">
        <v>92</v>
      </c>
      <c r="N111" s="64" t="s">
        <v>92</v>
      </c>
      <c r="O111" s="81">
        <v>9297</v>
      </c>
      <c r="P111" s="79"/>
    </row>
    <row r="112" spans="1:43">
      <c r="A112" s="82"/>
      <c r="B112" s="76" t="s">
        <v>229</v>
      </c>
      <c r="C112" s="52">
        <v>8158</v>
      </c>
      <c r="D112" s="52">
        <v>1677</v>
      </c>
      <c r="E112" s="52">
        <v>8158</v>
      </c>
      <c r="F112" s="52">
        <v>1677</v>
      </c>
      <c r="G112" s="52">
        <v>3178</v>
      </c>
      <c r="H112" s="52">
        <v>2580</v>
      </c>
      <c r="I112" s="52">
        <v>2338</v>
      </c>
      <c r="J112" s="52">
        <v>62</v>
      </c>
      <c r="K112" s="52" t="s">
        <v>92</v>
      </c>
      <c r="L112" s="64" t="s">
        <v>92</v>
      </c>
      <c r="M112" s="64" t="s">
        <v>92</v>
      </c>
      <c r="N112" s="64" t="s">
        <v>92</v>
      </c>
      <c r="O112" s="81">
        <v>2230</v>
      </c>
      <c r="P112" s="79"/>
    </row>
    <row r="113" spans="1:16">
      <c r="A113" s="84" t="s">
        <v>159</v>
      </c>
      <c r="B113" s="85" t="s">
        <v>80</v>
      </c>
      <c r="C113" s="58">
        <v>45000</v>
      </c>
      <c r="D113" s="58">
        <v>5957</v>
      </c>
      <c r="E113" s="58">
        <v>39123</v>
      </c>
      <c r="F113" s="52">
        <v>4961</v>
      </c>
      <c r="G113" s="58">
        <v>13641</v>
      </c>
      <c r="H113" s="58">
        <v>9553</v>
      </c>
      <c r="I113" s="58">
        <v>8883</v>
      </c>
      <c r="J113" s="58">
        <v>7027</v>
      </c>
      <c r="K113" s="58">
        <v>19</v>
      </c>
      <c r="L113" s="65">
        <v>5877</v>
      </c>
      <c r="M113" s="65">
        <v>996</v>
      </c>
      <c r="N113" s="86">
        <v>2047</v>
      </c>
      <c r="O113" s="87">
        <v>10295</v>
      </c>
      <c r="P113" s="79"/>
    </row>
    <row r="114" spans="1:16">
      <c r="A114" s="88" t="s">
        <v>160</v>
      </c>
      <c r="B114" s="85" t="s">
        <v>226</v>
      </c>
      <c r="C114" s="58">
        <v>6042</v>
      </c>
      <c r="D114" s="58">
        <v>1023</v>
      </c>
      <c r="E114" s="58">
        <v>165</v>
      </c>
      <c r="F114" s="58">
        <v>27</v>
      </c>
      <c r="G114" s="58">
        <v>165</v>
      </c>
      <c r="H114" s="58" t="s">
        <v>92</v>
      </c>
      <c r="I114" s="58" t="s">
        <v>92</v>
      </c>
      <c r="J114" s="58" t="s">
        <v>92</v>
      </c>
      <c r="K114" s="58" t="s">
        <v>92</v>
      </c>
      <c r="L114" s="65">
        <v>5877</v>
      </c>
      <c r="M114" s="65">
        <v>996</v>
      </c>
      <c r="N114" s="86">
        <v>2047</v>
      </c>
      <c r="O114" s="87">
        <v>2047</v>
      </c>
      <c r="P114" s="79"/>
    </row>
    <row r="115" spans="1:16">
      <c r="A115" s="84"/>
      <c r="B115" s="85" t="s">
        <v>228</v>
      </c>
      <c r="C115" s="58">
        <v>34140</v>
      </c>
      <c r="D115" s="58">
        <v>4160</v>
      </c>
      <c r="E115" s="58">
        <v>34140</v>
      </c>
      <c r="F115" s="58">
        <v>4160</v>
      </c>
      <c r="G115" s="58">
        <v>11594</v>
      </c>
      <c r="H115" s="58">
        <v>8054</v>
      </c>
      <c r="I115" s="58">
        <v>7508</v>
      </c>
      <c r="J115" s="58">
        <v>6965</v>
      </c>
      <c r="K115" s="58">
        <v>19</v>
      </c>
      <c r="L115" s="65" t="s">
        <v>92</v>
      </c>
      <c r="M115" s="65" t="s">
        <v>92</v>
      </c>
      <c r="N115" s="65" t="s">
        <v>92</v>
      </c>
      <c r="O115" s="87">
        <v>6981</v>
      </c>
      <c r="P115" s="79"/>
    </row>
    <row r="116" spans="1:16">
      <c r="A116" s="82"/>
      <c r="B116" s="85" t="s">
        <v>229</v>
      </c>
      <c r="C116" s="58">
        <v>4818</v>
      </c>
      <c r="D116" s="58">
        <v>774</v>
      </c>
      <c r="E116" s="58">
        <v>4818</v>
      </c>
      <c r="F116" s="58">
        <v>774</v>
      </c>
      <c r="G116" s="58">
        <v>1882</v>
      </c>
      <c r="H116" s="58">
        <v>1499</v>
      </c>
      <c r="I116" s="58">
        <v>1375</v>
      </c>
      <c r="J116" s="58">
        <v>62</v>
      </c>
      <c r="K116" s="58" t="s">
        <v>92</v>
      </c>
      <c r="L116" s="65" t="s">
        <v>92</v>
      </c>
      <c r="M116" s="65" t="s">
        <v>92</v>
      </c>
      <c r="N116" s="65" t="s">
        <v>92</v>
      </c>
      <c r="O116" s="87">
        <v>1267</v>
      </c>
      <c r="P116" s="79"/>
    </row>
    <row r="117" spans="1:16" ht="23.25">
      <c r="A117" s="84" t="s">
        <v>250</v>
      </c>
      <c r="B117" s="85" t="s">
        <v>80</v>
      </c>
      <c r="C117" s="58">
        <v>18451</v>
      </c>
      <c r="D117" s="58">
        <v>3074</v>
      </c>
      <c r="E117" s="58">
        <v>14752</v>
      </c>
      <c r="F117" s="58">
        <v>2195</v>
      </c>
      <c r="G117" s="58">
        <v>5333</v>
      </c>
      <c r="H117" s="58">
        <v>3802</v>
      </c>
      <c r="I117" s="58">
        <v>3301</v>
      </c>
      <c r="J117" s="58">
        <v>2316</v>
      </c>
      <c r="K117" s="58" t="s">
        <v>92</v>
      </c>
      <c r="L117" s="65">
        <v>3699</v>
      </c>
      <c r="M117" s="65">
        <v>879</v>
      </c>
      <c r="N117" s="86">
        <v>1754</v>
      </c>
      <c r="O117" s="87">
        <v>5033</v>
      </c>
      <c r="P117" s="79"/>
    </row>
    <row r="118" spans="1:16" ht="23.25">
      <c r="A118" s="88" t="s">
        <v>162</v>
      </c>
      <c r="B118" s="85" t="s">
        <v>226</v>
      </c>
      <c r="C118" s="58">
        <v>3699</v>
      </c>
      <c r="D118" s="58">
        <v>879</v>
      </c>
      <c r="E118" s="58" t="s">
        <v>92</v>
      </c>
      <c r="F118" s="58" t="s">
        <v>92</v>
      </c>
      <c r="G118" s="58" t="s">
        <v>92</v>
      </c>
      <c r="H118" s="58" t="s">
        <v>92</v>
      </c>
      <c r="I118" s="58" t="s">
        <v>92</v>
      </c>
      <c r="J118" s="58" t="s">
        <v>92</v>
      </c>
      <c r="K118" s="58" t="s">
        <v>92</v>
      </c>
      <c r="L118" s="65">
        <v>3699</v>
      </c>
      <c r="M118" s="65">
        <v>879</v>
      </c>
      <c r="N118" s="86">
        <v>1754</v>
      </c>
      <c r="O118" s="87">
        <v>1754</v>
      </c>
      <c r="P118" s="79"/>
    </row>
    <row r="119" spans="1:16">
      <c r="A119" s="84"/>
      <c r="B119" s="85" t="s">
        <v>228</v>
      </c>
      <c r="C119" s="58">
        <v>11412</v>
      </c>
      <c r="D119" s="58">
        <v>1292</v>
      </c>
      <c r="E119" s="58">
        <v>11412</v>
      </c>
      <c r="F119" s="58">
        <v>1292</v>
      </c>
      <c r="G119" s="58">
        <v>4037</v>
      </c>
      <c r="H119" s="58">
        <v>2721</v>
      </c>
      <c r="I119" s="58">
        <v>2338</v>
      </c>
      <c r="J119" s="58">
        <v>2316</v>
      </c>
      <c r="K119" s="58" t="s">
        <v>92</v>
      </c>
      <c r="L119" s="65" t="s">
        <v>92</v>
      </c>
      <c r="M119" s="65" t="s">
        <v>92</v>
      </c>
      <c r="N119" s="65" t="s">
        <v>92</v>
      </c>
      <c r="O119" s="87">
        <v>2316</v>
      </c>
      <c r="P119" s="79"/>
    </row>
    <row r="120" spans="1:16">
      <c r="A120" s="84"/>
      <c r="B120" s="85" t="s">
        <v>229</v>
      </c>
      <c r="C120" s="58">
        <v>3340</v>
      </c>
      <c r="D120" s="58">
        <v>903</v>
      </c>
      <c r="E120" s="58">
        <v>3340</v>
      </c>
      <c r="F120" s="58">
        <v>903</v>
      </c>
      <c r="G120" s="58">
        <v>1296</v>
      </c>
      <c r="H120" s="58">
        <v>1081</v>
      </c>
      <c r="I120" s="58">
        <v>963</v>
      </c>
      <c r="J120" s="58" t="s">
        <v>92</v>
      </c>
      <c r="K120" s="58" t="s">
        <v>92</v>
      </c>
      <c r="L120" s="65" t="s">
        <v>92</v>
      </c>
      <c r="M120" s="65" t="s">
        <v>92</v>
      </c>
      <c r="N120" s="65" t="s">
        <v>92</v>
      </c>
      <c r="O120" s="87">
        <v>963</v>
      </c>
      <c r="P120" s="79"/>
    </row>
    <row r="121" spans="1:16">
      <c r="A121" s="82" t="s">
        <v>251</v>
      </c>
      <c r="B121" s="76" t="s">
        <v>80</v>
      </c>
      <c r="C121" s="52">
        <v>186796</v>
      </c>
      <c r="D121" s="52">
        <v>64640</v>
      </c>
      <c r="E121" s="52">
        <v>152532</v>
      </c>
      <c r="F121" s="52">
        <v>50719</v>
      </c>
      <c r="G121" s="52">
        <v>47409</v>
      </c>
      <c r="H121" s="52">
        <v>34892</v>
      </c>
      <c r="I121" s="52">
        <v>33875</v>
      </c>
      <c r="J121" s="52">
        <v>35795</v>
      </c>
      <c r="K121" s="52">
        <v>561</v>
      </c>
      <c r="L121" s="64">
        <v>34264</v>
      </c>
      <c r="M121" s="64">
        <v>13921</v>
      </c>
      <c r="N121" s="80">
        <v>11538</v>
      </c>
      <c r="O121" s="81">
        <v>47719</v>
      </c>
      <c r="P121" s="79"/>
    </row>
    <row r="122" spans="1:16">
      <c r="A122" s="83" t="s">
        <v>164</v>
      </c>
      <c r="B122" s="76" t="s">
        <v>226</v>
      </c>
      <c r="C122" s="52">
        <v>34940</v>
      </c>
      <c r="D122" s="52">
        <v>14028</v>
      </c>
      <c r="E122" s="52">
        <v>678</v>
      </c>
      <c r="F122" s="52">
        <v>109</v>
      </c>
      <c r="G122" s="52">
        <v>674</v>
      </c>
      <c r="H122" s="52">
        <v>2</v>
      </c>
      <c r="I122" s="52">
        <v>2</v>
      </c>
      <c r="J122" s="52" t="s">
        <v>92</v>
      </c>
      <c r="K122" s="52" t="s">
        <v>92</v>
      </c>
      <c r="L122" s="64">
        <v>34262</v>
      </c>
      <c r="M122" s="64">
        <v>13919</v>
      </c>
      <c r="N122" s="80">
        <v>11538</v>
      </c>
      <c r="O122" s="81">
        <v>11540</v>
      </c>
      <c r="P122" s="79"/>
    </row>
    <row r="123" spans="1:16">
      <c r="A123" s="82" t="s">
        <v>227</v>
      </c>
      <c r="B123" s="76" t="s">
        <v>228</v>
      </c>
      <c r="C123" s="52">
        <v>150356</v>
      </c>
      <c r="D123" s="52">
        <v>49550</v>
      </c>
      <c r="E123" s="52">
        <v>150354</v>
      </c>
      <c r="F123" s="52">
        <v>49548</v>
      </c>
      <c r="G123" s="52">
        <v>46106</v>
      </c>
      <c r="H123" s="52">
        <v>34511</v>
      </c>
      <c r="I123" s="52">
        <v>33488</v>
      </c>
      <c r="J123" s="52">
        <v>35688</v>
      </c>
      <c r="K123" s="52">
        <v>561</v>
      </c>
      <c r="L123" s="64">
        <v>2</v>
      </c>
      <c r="M123" s="64">
        <v>2</v>
      </c>
      <c r="N123" s="64" t="s">
        <v>92</v>
      </c>
      <c r="O123" s="81">
        <v>35741</v>
      </c>
      <c r="P123" s="79"/>
    </row>
    <row r="124" spans="1:16">
      <c r="A124" s="82" t="s">
        <v>227</v>
      </c>
      <c r="B124" s="76" t="s">
        <v>229</v>
      </c>
      <c r="C124" s="52">
        <v>1500</v>
      </c>
      <c r="D124" s="52">
        <v>1062</v>
      </c>
      <c r="E124" s="52">
        <v>1500</v>
      </c>
      <c r="F124" s="52">
        <v>1062</v>
      </c>
      <c r="G124" s="52">
        <v>629</v>
      </c>
      <c r="H124" s="52">
        <v>379</v>
      </c>
      <c r="I124" s="52">
        <v>385</v>
      </c>
      <c r="J124" s="52">
        <v>107</v>
      </c>
      <c r="K124" s="52" t="s">
        <v>92</v>
      </c>
      <c r="L124" s="64" t="s">
        <v>92</v>
      </c>
      <c r="M124" s="64" t="s">
        <v>92</v>
      </c>
      <c r="N124" s="64" t="s">
        <v>92</v>
      </c>
      <c r="O124" s="81">
        <v>438</v>
      </c>
      <c r="P124" s="79"/>
    </row>
    <row r="125" spans="1:16">
      <c r="A125" s="84" t="s">
        <v>165</v>
      </c>
      <c r="B125" s="85" t="s">
        <v>80</v>
      </c>
      <c r="C125" s="58">
        <v>107551</v>
      </c>
      <c r="D125" s="58">
        <v>25241</v>
      </c>
      <c r="E125" s="58">
        <v>89060</v>
      </c>
      <c r="F125" s="58">
        <v>19775</v>
      </c>
      <c r="G125" s="58">
        <v>28671</v>
      </c>
      <c r="H125" s="58">
        <v>20133</v>
      </c>
      <c r="I125" s="58">
        <v>19572</v>
      </c>
      <c r="J125" s="58">
        <v>20517</v>
      </c>
      <c r="K125" s="58">
        <v>167</v>
      </c>
      <c r="L125" s="65">
        <v>18491</v>
      </c>
      <c r="M125" s="65">
        <v>5466</v>
      </c>
      <c r="N125" s="86">
        <v>6127</v>
      </c>
      <c r="O125" s="87">
        <v>26847</v>
      </c>
      <c r="P125" s="79"/>
    </row>
    <row r="126" spans="1:16">
      <c r="A126" s="88" t="s">
        <v>252</v>
      </c>
      <c r="B126" s="85" t="s">
        <v>226</v>
      </c>
      <c r="C126" s="58">
        <v>19085</v>
      </c>
      <c r="D126" s="58">
        <v>5554</v>
      </c>
      <c r="E126" s="58">
        <v>594</v>
      </c>
      <c r="F126" s="58">
        <v>88</v>
      </c>
      <c r="G126" s="58">
        <v>594</v>
      </c>
      <c r="H126" s="58" t="s">
        <v>92</v>
      </c>
      <c r="I126" s="58" t="s">
        <v>92</v>
      </c>
      <c r="J126" s="58" t="s">
        <v>92</v>
      </c>
      <c r="K126" s="58" t="s">
        <v>92</v>
      </c>
      <c r="L126" s="65">
        <v>18491</v>
      </c>
      <c r="M126" s="65">
        <v>5466</v>
      </c>
      <c r="N126" s="86">
        <v>6127</v>
      </c>
      <c r="O126" s="87">
        <v>6127</v>
      </c>
      <c r="P126" s="79"/>
    </row>
    <row r="127" spans="1:16">
      <c r="A127" s="84" t="s">
        <v>253</v>
      </c>
      <c r="B127" s="85" t="s">
        <v>228</v>
      </c>
      <c r="C127" s="58">
        <v>87787</v>
      </c>
      <c r="D127" s="58">
        <v>19192</v>
      </c>
      <c r="E127" s="58">
        <v>87787</v>
      </c>
      <c r="F127" s="58">
        <v>19192</v>
      </c>
      <c r="G127" s="58">
        <v>27781</v>
      </c>
      <c r="H127" s="58">
        <v>19965</v>
      </c>
      <c r="I127" s="58">
        <v>19384</v>
      </c>
      <c r="J127" s="58">
        <v>20490</v>
      </c>
      <c r="K127" s="58">
        <v>167</v>
      </c>
      <c r="L127" s="65" t="s">
        <v>92</v>
      </c>
      <c r="M127" s="65" t="s">
        <v>92</v>
      </c>
      <c r="N127" s="65" t="s">
        <v>92</v>
      </c>
      <c r="O127" s="87">
        <v>20505</v>
      </c>
      <c r="P127" s="79"/>
    </row>
    <row r="128" spans="1:16">
      <c r="A128" s="79"/>
      <c r="B128" s="85" t="s">
        <v>229</v>
      </c>
      <c r="C128" s="58">
        <v>679</v>
      </c>
      <c r="D128" s="58">
        <v>495</v>
      </c>
      <c r="E128" s="58">
        <v>679</v>
      </c>
      <c r="F128" s="58">
        <v>495</v>
      </c>
      <c r="G128" s="58">
        <v>296</v>
      </c>
      <c r="H128" s="58">
        <v>168</v>
      </c>
      <c r="I128" s="58">
        <v>188</v>
      </c>
      <c r="J128" s="58">
        <v>27</v>
      </c>
      <c r="K128" s="58" t="s">
        <v>92</v>
      </c>
      <c r="L128" s="65" t="s">
        <v>92</v>
      </c>
      <c r="M128" s="65" t="s">
        <v>92</v>
      </c>
      <c r="N128" s="65" t="s">
        <v>92</v>
      </c>
      <c r="O128" s="87">
        <v>215</v>
      </c>
      <c r="P128" s="79"/>
    </row>
    <row r="129" spans="1:16">
      <c r="A129" s="84" t="s">
        <v>167</v>
      </c>
      <c r="B129" s="85" t="s">
        <v>80</v>
      </c>
      <c r="C129" s="58">
        <v>22950</v>
      </c>
      <c r="D129" s="58">
        <v>12122</v>
      </c>
      <c r="E129" s="58">
        <v>18452</v>
      </c>
      <c r="F129" s="58">
        <v>9526</v>
      </c>
      <c r="G129" s="58">
        <v>5276</v>
      </c>
      <c r="H129" s="58">
        <v>4345</v>
      </c>
      <c r="I129" s="58">
        <v>4294</v>
      </c>
      <c r="J129" s="58">
        <v>4527</v>
      </c>
      <c r="K129" s="58">
        <v>10</v>
      </c>
      <c r="L129" s="65">
        <v>4498</v>
      </c>
      <c r="M129" s="65">
        <v>2596</v>
      </c>
      <c r="N129" s="86">
        <v>1002</v>
      </c>
      <c r="O129" s="87">
        <v>5624</v>
      </c>
      <c r="P129" s="79"/>
    </row>
    <row r="130" spans="1:16">
      <c r="A130" s="88" t="s">
        <v>168</v>
      </c>
      <c r="B130" s="85" t="s">
        <v>226</v>
      </c>
      <c r="C130" s="58">
        <v>4498</v>
      </c>
      <c r="D130" s="58">
        <v>2596</v>
      </c>
      <c r="E130" s="58" t="s">
        <v>92</v>
      </c>
      <c r="F130" s="58" t="s">
        <v>92</v>
      </c>
      <c r="G130" s="58" t="s">
        <v>92</v>
      </c>
      <c r="H130" s="58" t="s">
        <v>92</v>
      </c>
      <c r="I130" s="58" t="s">
        <v>92</v>
      </c>
      <c r="J130" s="58" t="s">
        <v>92</v>
      </c>
      <c r="K130" s="58" t="s">
        <v>92</v>
      </c>
      <c r="L130" s="65">
        <v>4498</v>
      </c>
      <c r="M130" s="65">
        <v>2596</v>
      </c>
      <c r="N130" s="86">
        <v>1002</v>
      </c>
      <c r="O130" s="87">
        <v>1002</v>
      </c>
      <c r="P130" s="79"/>
    </row>
    <row r="131" spans="1:16">
      <c r="A131" s="84" t="s">
        <v>227</v>
      </c>
      <c r="B131" s="85" t="s">
        <v>228</v>
      </c>
      <c r="C131" s="58">
        <v>17930</v>
      </c>
      <c r="D131" s="58">
        <v>9131</v>
      </c>
      <c r="E131" s="58">
        <v>17930</v>
      </c>
      <c r="F131" s="58">
        <v>9131</v>
      </c>
      <c r="G131" s="58">
        <v>5062</v>
      </c>
      <c r="H131" s="58">
        <v>4214</v>
      </c>
      <c r="I131" s="58">
        <v>4171</v>
      </c>
      <c r="J131" s="58">
        <v>4473</v>
      </c>
      <c r="K131" s="58">
        <v>10</v>
      </c>
      <c r="L131" s="65" t="s">
        <v>92</v>
      </c>
      <c r="M131" s="65" t="s">
        <v>92</v>
      </c>
      <c r="N131" s="65" t="s">
        <v>92</v>
      </c>
      <c r="O131" s="87">
        <v>4483</v>
      </c>
      <c r="P131" s="79"/>
    </row>
    <row r="132" spans="1:16">
      <c r="A132" s="84" t="s">
        <v>227</v>
      </c>
      <c r="B132" s="85" t="s">
        <v>229</v>
      </c>
      <c r="C132" s="58">
        <v>522</v>
      </c>
      <c r="D132" s="58">
        <v>395</v>
      </c>
      <c r="E132" s="58">
        <v>522</v>
      </c>
      <c r="F132" s="58">
        <v>395</v>
      </c>
      <c r="G132" s="58">
        <v>214</v>
      </c>
      <c r="H132" s="58">
        <v>131</v>
      </c>
      <c r="I132" s="58">
        <v>123</v>
      </c>
      <c r="J132" s="58">
        <v>54</v>
      </c>
      <c r="K132" s="58" t="s">
        <v>92</v>
      </c>
      <c r="L132" s="65" t="s">
        <v>92</v>
      </c>
      <c r="M132" s="65" t="s">
        <v>92</v>
      </c>
      <c r="N132" s="65" t="s">
        <v>92</v>
      </c>
      <c r="O132" s="87">
        <v>139</v>
      </c>
      <c r="P132" s="79"/>
    </row>
    <row r="133" spans="1:16">
      <c r="A133" s="84" t="s">
        <v>169</v>
      </c>
      <c r="B133" s="85" t="s">
        <v>80</v>
      </c>
      <c r="C133" s="58">
        <v>50273</v>
      </c>
      <c r="D133" s="58">
        <v>24708</v>
      </c>
      <c r="E133" s="58">
        <v>40142</v>
      </c>
      <c r="F133" s="58">
        <v>19378</v>
      </c>
      <c r="G133" s="58">
        <v>11871</v>
      </c>
      <c r="H133" s="58">
        <v>9394</v>
      </c>
      <c r="I133" s="58">
        <v>9052</v>
      </c>
      <c r="J133" s="58">
        <v>9441</v>
      </c>
      <c r="K133" s="58">
        <v>384</v>
      </c>
      <c r="L133" s="65">
        <v>10131</v>
      </c>
      <c r="M133" s="65">
        <v>5330</v>
      </c>
      <c r="N133" s="86">
        <v>3938</v>
      </c>
      <c r="O133" s="87">
        <v>13467</v>
      </c>
      <c r="P133" s="79"/>
    </row>
    <row r="134" spans="1:16">
      <c r="A134" s="88" t="s">
        <v>254</v>
      </c>
      <c r="B134" s="85" t="s">
        <v>226</v>
      </c>
      <c r="C134" s="58">
        <v>10213</v>
      </c>
      <c r="D134" s="58">
        <v>5349</v>
      </c>
      <c r="E134" s="58">
        <v>84</v>
      </c>
      <c r="F134" s="58">
        <v>21</v>
      </c>
      <c r="G134" s="58">
        <v>80</v>
      </c>
      <c r="H134" s="58">
        <v>2</v>
      </c>
      <c r="I134" s="58">
        <v>2</v>
      </c>
      <c r="J134" s="58" t="s">
        <v>92</v>
      </c>
      <c r="K134" s="58" t="s">
        <v>92</v>
      </c>
      <c r="L134" s="65">
        <v>10129</v>
      </c>
      <c r="M134" s="65">
        <v>5328</v>
      </c>
      <c r="N134" s="86">
        <v>3938</v>
      </c>
      <c r="O134" s="87">
        <v>3940</v>
      </c>
      <c r="P134" s="79"/>
    </row>
    <row r="135" spans="1:16">
      <c r="A135" s="84" t="s">
        <v>227</v>
      </c>
      <c r="B135" s="85" t="s">
        <v>228</v>
      </c>
      <c r="C135" s="58">
        <v>39761</v>
      </c>
      <c r="D135" s="58">
        <v>19187</v>
      </c>
      <c r="E135" s="58">
        <v>39759</v>
      </c>
      <c r="F135" s="58">
        <v>19185</v>
      </c>
      <c r="G135" s="58">
        <v>11672</v>
      </c>
      <c r="H135" s="58">
        <v>9312</v>
      </c>
      <c r="I135" s="58">
        <v>8976</v>
      </c>
      <c r="J135" s="58">
        <v>9415</v>
      </c>
      <c r="K135" s="58">
        <v>384</v>
      </c>
      <c r="L135" s="65">
        <v>2</v>
      </c>
      <c r="M135" s="65">
        <v>2</v>
      </c>
      <c r="N135" s="65" t="s">
        <v>92</v>
      </c>
      <c r="O135" s="87">
        <v>9443</v>
      </c>
      <c r="P135" s="79"/>
    </row>
    <row r="136" spans="1:16">
      <c r="A136" s="84"/>
      <c r="B136" s="85" t="s">
        <v>229</v>
      </c>
      <c r="C136" s="58">
        <v>299</v>
      </c>
      <c r="D136" s="58">
        <v>172</v>
      </c>
      <c r="E136" s="58">
        <v>299</v>
      </c>
      <c r="F136" s="58">
        <v>172</v>
      </c>
      <c r="G136" s="58">
        <v>119</v>
      </c>
      <c r="H136" s="58">
        <v>80</v>
      </c>
      <c r="I136" s="58">
        <v>74</v>
      </c>
      <c r="J136" s="58">
        <v>26</v>
      </c>
      <c r="K136" s="58" t="s">
        <v>92</v>
      </c>
      <c r="L136" s="65" t="s">
        <v>92</v>
      </c>
      <c r="M136" s="65" t="s">
        <v>92</v>
      </c>
      <c r="N136" s="65" t="s">
        <v>92</v>
      </c>
      <c r="O136" s="87">
        <v>84</v>
      </c>
      <c r="P136" s="79"/>
    </row>
    <row r="137" spans="1:16" ht="23.25">
      <c r="A137" s="84" t="s">
        <v>255</v>
      </c>
      <c r="B137" s="85" t="s">
        <v>80</v>
      </c>
      <c r="C137" s="58">
        <v>5952</v>
      </c>
      <c r="D137" s="58">
        <v>2567</v>
      </c>
      <c r="E137" s="58">
        <v>4808</v>
      </c>
      <c r="F137" s="58">
        <v>2038</v>
      </c>
      <c r="G137" s="58">
        <v>1521</v>
      </c>
      <c r="H137" s="58">
        <v>1020</v>
      </c>
      <c r="I137" s="58">
        <v>957</v>
      </c>
      <c r="J137" s="58">
        <v>1310</v>
      </c>
      <c r="K137" s="58" t="s">
        <v>92</v>
      </c>
      <c r="L137" s="65">
        <v>1144</v>
      </c>
      <c r="M137" s="65">
        <v>529</v>
      </c>
      <c r="N137" s="86">
        <v>471</v>
      </c>
      <c r="O137" s="87">
        <v>1781</v>
      </c>
      <c r="P137" s="79"/>
    </row>
    <row r="138" spans="1:16" ht="23.25">
      <c r="A138" s="88" t="s">
        <v>172</v>
      </c>
      <c r="B138" s="85" t="s">
        <v>226</v>
      </c>
      <c r="C138" s="58">
        <v>1144</v>
      </c>
      <c r="D138" s="58">
        <v>529</v>
      </c>
      <c r="E138" s="58" t="s">
        <v>92</v>
      </c>
      <c r="F138" s="58" t="s">
        <v>92</v>
      </c>
      <c r="G138" s="58" t="s">
        <v>92</v>
      </c>
      <c r="H138" s="58" t="s">
        <v>92</v>
      </c>
      <c r="I138" s="58" t="s">
        <v>92</v>
      </c>
      <c r="J138" s="58" t="s">
        <v>92</v>
      </c>
      <c r="K138" s="58" t="s">
        <v>92</v>
      </c>
      <c r="L138" s="65">
        <v>1144</v>
      </c>
      <c r="M138" s="65">
        <v>529</v>
      </c>
      <c r="N138" s="86">
        <v>471</v>
      </c>
      <c r="O138" s="87">
        <v>471</v>
      </c>
      <c r="P138" s="79"/>
    </row>
    <row r="139" spans="1:16">
      <c r="A139" s="84"/>
      <c r="B139" s="85" t="s">
        <v>228</v>
      </c>
      <c r="C139" s="58">
        <v>4808</v>
      </c>
      <c r="D139" s="58">
        <v>2038</v>
      </c>
      <c r="E139" s="58">
        <v>4808</v>
      </c>
      <c r="F139" s="58">
        <v>2038</v>
      </c>
      <c r="G139" s="58">
        <v>1521</v>
      </c>
      <c r="H139" s="58">
        <v>1020</v>
      </c>
      <c r="I139" s="58">
        <v>957</v>
      </c>
      <c r="J139" s="58">
        <v>1310</v>
      </c>
      <c r="K139" s="58" t="s">
        <v>92</v>
      </c>
      <c r="L139" s="65" t="s">
        <v>92</v>
      </c>
      <c r="M139" s="65" t="s">
        <v>92</v>
      </c>
      <c r="N139" s="65" t="s">
        <v>92</v>
      </c>
      <c r="O139" s="87">
        <v>1310</v>
      </c>
      <c r="P139" s="79"/>
    </row>
    <row r="140" spans="1:16">
      <c r="A140" s="84" t="s">
        <v>1863</v>
      </c>
      <c r="B140" s="85" t="s">
        <v>261</v>
      </c>
      <c r="C140" s="58">
        <v>70</v>
      </c>
      <c r="D140" s="58">
        <v>2</v>
      </c>
      <c r="E140" s="58">
        <v>70</v>
      </c>
      <c r="F140" s="58">
        <v>2</v>
      </c>
      <c r="G140" s="58">
        <v>70</v>
      </c>
      <c r="H140" s="58" t="s">
        <v>92</v>
      </c>
      <c r="I140" s="58" t="s">
        <v>92</v>
      </c>
      <c r="J140" s="58" t="s">
        <v>92</v>
      </c>
      <c r="K140" s="58" t="s">
        <v>92</v>
      </c>
      <c r="L140" s="65" t="s">
        <v>92</v>
      </c>
      <c r="M140" s="65" t="s">
        <v>92</v>
      </c>
      <c r="N140" s="65" t="s">
        <v>92</v>
      </c>
      <c r="O140" s="87" t="s">
        <v>92</v>
      </c>
      <c r="P140" s="79"/>
    </row>
    <row r="141" spans="1:16" ht="12" customHeight="1">
      <c r="A141" s="88" t="s">
        <v>1795</v>
      </c>
      <c r="B141" s="85"/>
      <c r="C141" s="58"/>
      <c r="D141" s="58"/>
      <c r="E141" s="58"/>
      <c r="F141" s="58"/>
      <c r="G141" s="58"/>
      <c r="H141" s="58"/>
      <c r="I141" s="58"/>
      <c r="J141" s="58"/>
      <c r="K141" s="58"/>
      <c r="L141" s="65"/>
      <c r="M141" s="65"/>
      <c r="N141" s="65"/>
      <c r="O141" s="87"/>
      <c r="P141" s="79"/>
    </row>
    <row r="142" spans="1:16">
      <c r="A142" s="82" t="s">
        <v>173</v>
      </c>
      <c r="B142" s="76" t="s">
        <v>80</v>
      </c>
      <c r="C142" s="52">
        <v>22183</v>
      </c>
      <c r="D142" s="52">
        <v>12721</v>
      </c>
      <c r="E142" s="52">
        <v>19600</v>
      </c>
      <c r="F142" s="52">
        <v>11480</v>
      </c>
      <c r="G142" s="52">
        <v>5503</v>
      </c>
      <c r="H142" s="52">
        <v>4168</v>
      </c>
      <c r="I142" s="52">
        <v>4199</v>
      </c>
      <c r="J142" s="52">
        <v>4123</v>
      </c>
      <c r="K142" s="52">
        <v>790</v>
      </c>
      <c r="L142" s="64">
        <v>2583</v>
      </c>
      <c r="M142" s="64">
        <v>1241</v>
      </c>
      <c r="N142" s="80">
        <v>692</v>
      </c>
      <c r="O142" s="81">
        <v>4824</v>
      </c>
      <c r="P142" s="79"/>
    </row>
    <row r="143" spans="1:16">
      <c r="A143" s="83" t="s">
        <v>174</v>
      </c>
      <c r="B143" s="76" t="s">
        <v>226</v>
      </c>
      <c r="C143" s="52">
        <v>8293</v>
      </c>
      <c r="D143" s="52">
        <v>5704</v>
      </c>
      <c r="E143" s="52">
        <v>5710</v>
      </c>
      <c r="F143" s="52">
        <v>4463</v>
      </c>
      <c r="G143" s="52">
        <v>1202</v>
      </c>
      <c r="H143" s="52">
        <v>1056</v>
      </c>
      <c r="I143" s="52">
        <v>976</v>
      </c>
      <c r="J143" s="52">
        <v>869</v>
      </c>
      <c r="K143" s="52">
        <v>790</v>
      </c>
      <c r="L143" s="64">
        <v>2583</v>
      </c>
      <c r="M143" s="64">
        <v>1241</v>
      </c>
      <c r="N143" s="80">
        <v>692</v>
      </c>
      <c r="O143" s="81">
        <v>1509</v>
      </c>
      <c r="P143" s="79"/>
    </row>
    <row r="144" spans="1:16">
      <c r="A144" s="82" t="s">
        <v>227</v>
      </c>
      <c r="B144" s="76" t="s">
        <v>228</v>
      </c>
      <c r="C144" s="52">
        <v>13799</v>
      </c>
      <c r="D144" s="52">
        <v>6960</v>
      </c>
      <c r="E144" s="52">
        <v>13799</v>
      </c>
      <c r="F144" s="52">
        <v>6960</v>
      </c>
      <c r="G144" s="52">
        <v>4229</v>
      </c>
      <c r="H144" s="52">
        <v>3093</v>
      </c>
      <c r="I144" s="52">
        <v>3223</v>
      </c>
      <c r="J144" s="52">
        <v>3254</v>
      </c>
      <c r="K144" s="52" t="s">
        <v>92</v>
      </c>
      <c r="L144" s="64" t="s">
        <v>92</v>
      </c>
      <c r="M144" s="64" t="s">
        <v>92</v>
      </c>
      <c r="N144" s="64" t="s">
        <v>92</v>
      </c>
      <c r="O144" s="81">
        <v>3315</v>
      </c>
      <c r="P144" s="79"/>
    </row>
    <row r="145" spans="1:43">
      <c r="A145" s="82"/>
      <c r="B145" s="76" t="s">
        <v>229</v>
      </c>
      <c r="C145" s="52">
        <v>91</v>
      </c>
      <c r="D145" s="52">
        <v>57</v>
      </c>
      <c r="E145" s="52">
        <v>91</v>
      </c>
      <c r="F145" s="52">
        <v>57</v>
      </c>
      <c r="G145" s="52">
        <v>72</v>
      </c>
      <c r="H145" s="52">
        <v>19</v>
      </c>
      <c r="I145" s="52" t="s">
        <v>92</v>
      </c>
      <c r="J145" s="52" t="s">
        <v>92</v>
      </c>
      <c r="K145" s="52" t="s">
        <v>92</v>
      </c>
      <c r="L145" s="64" t="s">
        <v>92</v>
      </c>
      <c r="M145" s="64" t="s">
        <v>92</v>
      </c>
      <c r="N145" s="64" t="s">
        <v>92</v>
      </c>
      <c r="O145" s="81" t="s">
        <v>92</v>
      </c>
      <c r="P145" s="79"/>
    </row>
    <row r="146" spans="1:43">
      <c r="A146" s="84" t="s">
        <v>256</v>
      </c>
      <c r="B146" s="85" t="s">
        <v>80</v>
      </c>
      <c r="C146" s="58">
        <v>10159</v>
      </c>
      <c r="D146" s="58">
        <v>5726</v>
      </c>
      <c r="E146" s="58">
        <v>8612</v>
      </c>
      <c r="F146" s="58">
        <v>4913</v>
      </c>
      <c r="G146" s="58">
        <v>2739</v>
      </c>
      <c r="H146" s="58">
        <v>1833</v>
      </c>
      <c r="I146" s="58">
        <v>1966</v>
      </c>
      <c r="J146" s="58">
        <v>2074</v>
      </c>
      <c r="K146" s="58" t="s">
        <v>92</v>
      </c>
      <c r="L146" s="65">
        <v>1547</v>
      </c>
      <c r="M146" s="65">
        <v>813</v>
      </c>
      <c r="N146" s="86">
        <v>384</v>
      </c>
      <c r="O146" s="87">
        <v>2458</v>
      </c>
      <c r="P146" s="79"/>
    </row>
    <row r="147" spans="1:43">
      <c r="A147" s="88" t="s">
        <v>257</v>
      </c>
      <c r="B147" s="85" t="s">
        <v>226</v>
      </c>
      <c r="C147" s="58">
        <v>1547</v>
      </c>
      <c r="D147" s="58">
        <v>813</v>
      </c>
      <c r="E147" s="58" t="s">
        <v>92</v>
      </c>
      <c r="F147" s="58" t="s">
        <v>92</v>
      </c>
      <c r="G147" s="58" t="s">
        <v>92</v>
      </c>
      <c r="H147" s="58" t="s">
        <v>92</v>
      </c>
      <c r="I147" s="58" t="s">
        <v>92</v>
      </c>
      <c r="J147" s="58" t="s">
        <v>92</v>
      </c>
      <c r="K147" s="58" t="s">
        <v>92</v>
      </c>
      <c r="L147" s="65">
        <v>1547</v>
      </c>
      <c r="M147" s="65">
        <v>813</v>
      </c>
      <c r="N147" s="86">
        <v>384</v>
      </c>
      <c r="O147" s="87">
        <v>384</v>
      </c>
      <c r="P147" s="79"/>
    </row>
    <row r="148" spans="1:43">
      <c r="A148" s="84" t="s">
        <v>227</v>
      </c>
      <c r="B148" s="85" t="s">
        <v>228</v>
      </c>
      <c r="C148" s="58">
        <v>8560</v>
      </c>
      <c r="D148" s="58">
        <v>4883</v>
      </c>
      <c r="E148" s="58">
        <v>8560</v>
      </c>
      <c r="F148" s="58">
        <v>4883</v>
      </c>
      <c r="G148" s="58">
        <v>2706</v>
      </c>
      <c r="H148" s="58">
        <v>1814</v>
      </c>
      <c r="I148" s="58">
        <v>1966</v>
      </c>
      <c r="J148" s="58">
        <v>2074</v>
      </c>
      <c r="K148" s="58" t="s">
        <v>92</v>
      </c>
      <c r="L148" s="65" t="s">
        <v>92</v>
      </c>
      <c r="M148" s="65" t="s">
        <v>92</v>
      </c>
      <c r="N148" s="65" t="s">
        <v>92</v>
      </c>
      <c r="O148" s="87">
        <v>2074</v>
      </c>
      <c r="P148" s="79"/>
    </row>
    <row r="149" spans="1:43">
      <c r="A149" s="84"/>
      <c r="B149" s="85" t="s">
        <v>229</v>
      </c>
      <c r="C149" s="58">
        <v>52</v>
      </c>
      <c r="D149" s="58">
        <v>30</v>
      </c>
      <c r="E149" s="58">
        <v>52</v>
      </c>
      <c r="F149" s="58">
        <v>30</v>
      </c>
      <c r="G149" s="58">
        <v>33</v>
      </c>
      <c r="H149" s="58">
        <v>19</v>
      </c>
      <c r="I149" s="58" t="s">
        <v>92</v>
      </c>
      <c r="J149" s="58" t="s">
        <v>92</v>
      </c>
      <c r="K149" s="58" t="s">
        <v>92</v>
      </c>
      <c r="L149" s="65" t="s">
        <v>92</v>
      </c>
      <c r="M149" s="65" t="s">
        <v>92</v>
      </c>
      <c r="N149" s="65" t="s">
        <v>92</v>
      </c>
      <c r="O149" s="87" t="s">
        <v>92</v>
      </c>
      <c r="P149" s="79"/>
    </row>
    <row r="150" spans="1:43">
      <c r="A150" s="84" t="s">
        <v>258</v>
      </c>
      <c r="B150" s="85" t="s">
        <v>80</v>
      </c>
      <c r="C150" s="58">
        <v>4858</v>
      </c>
      <c r="D150" s="58">
        <v>1578</v>
      </c>
      <c r="E150" s="58">
        <v>4059</v>
      </c>
      <c r="F150" s="58">
        <v>1317</v>
      </c>
      <c r="G150" s="58">
        <v>1135</v>
      </c>
      <c r="H150" s="58">
        <v>926</v>
      </c>
      <c r="I150" s="58">
        <v>992</v>
      </c>
      <c r="J150" s="58">
        <v>1006</v>
      </c>
      <c r="K150" s="58" t="s">
        <v>92</v>
      </c>
      <c r="L150" s="65">
        <v>799</v>
      </c>
      <c r="M150" s="65">
        <v>261</v>
      </c>
      <c r="N150" s="86">
        <v>243</v>
      </c>
      <c r="O150" s="87">
        <v>1249</v>
      </c>
      <c r="P150" s="79"/>
    </row>
    <row r="151" spans="1:43">
      <c r="A151" s="88" t="s">
        <v>178</v>
      </c>
      <c r="B151" s="85" t="s">
        <v>226</v>
      </c>
      <c r="C151" s="58">
        <v>799</v>
      </c>
      <c r="D151" s="58">
        <v>261</v>
      </c>
      <c r="E151" s="58" t="s">
        <v>92</v>
      </c>
      <c r="F151" s="58" t="s">
        <v>92</v>
      </c>
      <c r="G151" s="58" t="s">
        <v>92</v>
      </c>
      <c r="H151" s="58" t="s">
        <v>92</v>
      </c>
      <c r="I151" s="58" t="s">
        <v>92</v>
      </c>
      <c r="J151" s="58" t="s">
        <v>92</v>
      </c>
      <c r="K151" s="58" t="s">
        <v>92</v>
      </c>
      <c r="L151" s="65">
        <v>799</v>
      </c>
      <c r="M151" s="65">
        <v>261</v>
      </c>
      <c r="N151" s="86">
        <v>243</v>
      </c>
      <c r="O151" s="87">
        <v>243</v>
      </c>
      <c r="P151" s="79"/>
    </row>
    <row r="152" spans="1:43">
      <c r="A152" s="84" t="s">
        <v>227</v>
      </c>
      <c r="B152" s="85" t="s">
        <v>228</v>
      </c>
      <c r="C152" s="58">
        <v>4059</v>
      </c>
      <c r="D152" s="58">
        <v>1317</v>
      </c>
      <c r="E152" s="58">
        <v>4059</v>
      </c>
      <c r="F152" s="58">
        <v>1317</v>
      </c>
      <c r="G152" s="58">
        <v>1135</v>
      </c>
      <c r="H152" s="58">
        <v>926</v>
      </c>
      <c r="I152" s="58">
        <v>992</v>
      </c>
      <c r="J152" s="58">
        <v>1006</v>
      </c>
      <c r="K152" s="58" t="s">
        <v>92</v>
      </c>
      <c r="L152" s="65" t="s">
        <v>92</v>
      </c>
      <c r="M152" s="65" t="s">
        <v>92</v>
      </c>
      <c r="N152" s="65" t="s">
        <v>92</v>
      </c>
      <c r="O152" s="87">
        <v>1006</v>
      </c>
      <c r="P152" s="79"/>
    </row>
    <row r="153" spans="1:43">
      <c r="A153" s="84" t="s">
        <v>179</v>
      </c>
      <c r="B153" s="85" t="s">
        <v>80</v>
      </c>
      <c r="C153" s="58">
        <v>42</v>
      </c>
      <c r="D153" s="58">
        <v>8</v>
      </c>
      <c r="E153" s="58">
        <v>36</v>
      </c>
      <c r="F153" s="58">
        <v>7</v>
      </c>
      <c r="G153" s="58">
        <v>15</v>
      </c>
      <c r="H153" s="58">
        <v>5</v>
      </c>
      <c r="I153" s="58">
        <v>11</v>
      </c>
      <c r="J153" s="58">
        <v>5</v>
      </c>
      <c r="K153" s="58" t="s">
        <v>92</v>
      </c>
      <c r="L153" s="65">
        <v>6</v>
      </c>
      <c r="M153" s="65">
        <v>1</v>
      </c>
      <c r="N153" s="65" t="s">
        <v>92</v>
      </c>
      <c r="O153" s="87">
        <v>5</v>
      </c>
      <c r="P153" s="79"/>
    </row>
    <row r="154" spans="1:43">
      <c r="A154" s="88" t="s">
        <v>180</v>
      </c>
      <c r="B154" s="85" t="s">
        <v>226</v>
      </c>
      <c r="C154" s="58">
        <v>6</v>
      </c>
      <c r="D154" s="58">
        <v>1</v>
      </c>
      <c r="E154" s="58" t="s">
        <v>92</v>
      </c>
      <c r="F154" s="58" t="s">
        <v>92</v>
      </c>
      <c r="G154" s="58" t="s">
        <v>92</v>
      </c>
      <c r="H154" s="58" t="s">
        <v>92</v>
      </c>
      <c r="I154" s="58" t="s">
        <v>92</v>
      </c>
      <c r="J154" s="58" t="s">
        <v>92</v>
      </c>
      <c r="K154" s="58" t="s">
        <v>92</v>
      </c>
      <c r="L154" s="65">
        <v>6</v>
      </c>
      <c r="M154" s="65">
        <v>1</v>
      </c>
      <c r="N154" s="65" t="s">
        <v>92</v>
      </c>
      <c r="O154" s="87" t="s">
        <v>92</v>
      </c>
      <c r="P154" s="79"/>
    </row>
    <row r="155" spans="1:43">
      <c r="A155" s="84" t="s">
        <v>227</v>
      </c>
      <c r="B155" s="85" t="s">
        <v>228</v>
      </c>
      <c r="C155" s="58">
        <v>36</v>
      </c>
      <c r="D155" s="58">
        <v>7</v>
      </c>
      <c r="E155" s="58">
        <v>36</v>
      </c>
      <c r="F155" s="58">
        <v>7</v>
      </c>
      <c r="G155" s="58">
        <v>15</v>
      </c>
      <c r="H155" s="58">
        <v>5</v>
      </c>
      <c r="I155" s="58">
        <v>11</v>
      </c>
      <c r="J155" s="58">
        <v>5</v>
      </c>
      <c r="K155" s="58" t="s">
        <v>92</v>
      </c>
      <c r="L155" s="65" t="s">
        <v>92</v>
      </c>
      <c r="M155" s="65" t="s">
        <v>92</v>
      </c>
      <c r="N155" s="65" t="s">
        <v>92</v>
      </c>
      <c r="O155" s="63">
        <v>5</v>
      </c>
      <c r="P155" s="79"/>
    </row>
    <row r="156" spans="1:43">
      <c r="A156" s="84" t="s">
        <v>181</v>
      </c>
      <c r="B156" s="85" t="s">
        <v>80</v>
      </c>
      <c r="C156" s="58">
        <v>5799</v>
      </c>
      <c r="D156" s="58">
        <v>4530</v>
      </c>
      <c r="E156" s="58">
        <v>5799</v>
      </c>
      <c r="F156" s="58">
        <v>4530</v>
      </c>
      <c r="G156" s="58">
        <v>1239</v>
      </c>
      <c r="H156" s="58">
        <v>1086</v>
      </c>
      <c r="I156" s="58">
        <v>998</v>
      </c>
      <c r="J156" s="58">
        <v>869</v>
      </c>
      <c r="K156" s="58">
        <v>790</v>
      </c>
      <c r="L156" s="65" t="s">
        <v>92</v>
      </c>
      <c r="M156" s="65" t="s">
        <v>92</v>
      </c>
      <c r="N156" s="86" t="s">
        <v>92</v>
      </c>
      <c r="O156" s="63">
        <v>817</v>
      </c>
      <c r="P156" s="79"/>
    </row>
    <row r="157" spans="1:43">
      <c r="A157" s="88" t="s">
        <v>259</v>
      </c>
      <c r="B157" s="85" t="s">
        <v>226</v>
      </c>
      <c r="C157" s="58">
        <v>5710</v>
      </c>
      <c r="D157" s="58">
        <v>4463</v>
      </c>
      <c r="E157" s="58">
        <v>5710</v>
      </c>
      <c r="F157" s="58">
        <v>4463</v>
      </c>
      <c r="G157" s="58">
        <v>1202</v>
      </c>
      <c r="H157" s="58">
        <v>1056</v>
      </c>
      <c r="I157" s="58">
        <v>976</v>
      </c>
      <c r="J157" s="58">
        <v>869</v>
      </c>
      <c r="K157" s="58">
        <v>790</v>
      </c>
      <c r="L157" s="65" t="s">
        <v>92</v>
      </c>
      <c r="M157" s="65" t="s">
        <v>92</v>
      </c>
      <c r="N157" s="86" t="s">
        <v>92</v>
      </c>
      <c r="O157" s="63">
        <v>817</v>
      </c>
      <c r="P157" s="79"/>
    </row>
    <row r="158" spans="1:43">
      <c r="A158" s="84" t="s">
        <v>227</v>
      </c>
      <c r="B158" s="85" t="s">
        <v>228</v>
      </c>
      <c r="C158" s="58">
        <v>67</v>
      </c>
      <c r="D158" s="58">
        <v>51</v>
      </c>
      <c r="E158" s="58">
        <v>67</v>
      </c>
      <c r="F158" s="58">
        <v>51</v>
      </c>
      <c r="G158" s="58">
        <v>15</v>
      </c>
      <c r="H158" s="58">
        <v>30</v>
      </c>
      <c r="I158" s="58">
        <v>22</v>
      </c>
      <c r="J158" s="58" t="s">
        <v>92</v>
      </c>
      <c r="K158" s="58" t="s">
        <v>92</v>
      </c>
      <c r="L158" s="65" t="s">
        <v>92</v>
      </c>
      <c r="M158" s="65" t="s">
        <v>92</v>
      </c>
      <c r="N158" s="65" t="s">
        <v>92</v>
      </c>
      <c r="O158" s="63" t="s">
        <v>92</v>
      </c>
      <c r="P158" s="79"/>
    </row>
    <row r="159" spans="1:43">
      <c r="A159" s="84"/>
      <c r="B159" s="85" t="s">
        <v>229</v>
      </c>
      <c r="C159" s="58">
        <v>22</v>
      </c>
      <c r="D159" s="58">
        <v>16</v>
      </c>
      <c r="E159" s="58">
        <v>22</v>
      </c>
      <c r="F159" s="58">
        <v>16</v>
      </c>
      <c r="G159" s="58">
        <v>22</v>
      </c>
      <c r="H159" s="58" t="s">
        <v>92</v>
      </c>
      <c r="I159" s="58" t="s">
        <v>92</v>
      </c>
      <c r="J159" s="58" t="s">
        <v>92</v>
      </c>
      <c r="K159" s="58" t="s">
        <v>92</v>
      </c>
      <c r="L159" s="65" t="s">
        <v>92</v>
      </c>
      <c r="M159" s="65" t="s">
        <v>92</v>
      </c>
      <c r="N159" s="65" t="s">
        <v>92</v>
      </c>
      <c r="O159" s="63" t="s">
        <v>92</v>
      </c>
      <c r="P159" s="79"/>
    </row>
    <row r="160" spans="1:43" ht="23.25">
      <c r="A160" s="84" t="s">
        <v>260</v>
      </c>
      <c r="B160" s="85" t="s">
        <v>80</v>
      </c>
      <c r="C160" s="58">
        <v>1067</v>
      </c>
      <c r="D160" s="58">
        <v>702</v>
      </c>
      <c r="E160" s="58">
        <v>846</v>
      </c>
      <c r="F160" s="58">
        <v>546</v>
      </c>
      <c r="G160" s="58">
        <v>260</v>
      </c>
      <c r="H160" s="58">
        <v>226</v>
      </c>
      <c r="I160" s="58">
        <v>217</v>
      </c>
      <c r="J160" s="58">
        <v>143</v>
      </c>
      <c r="K160" s="58" t="s">
        <v>92</v>
      </c>
      <c r="L160" s="65">
        <v>221</v>
      </c>
      <c r="M160" s="65">
        <v>156</v>
      </c>
      <c r="N160" s="65">
        <v>63</v>
      </c>
      <c r="O160" s="63">
        <v>267</v>
      </c>
      <c r="P160" s="79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</row>
    <row r="161" spans="1:43" ht="23.25">
      <c r="A161" s="88" t="s">
        <v>184</v>
      </c>
      <c r="B161" s="85" t="s">
        <v>226</v>
      </c>
      <c r="C161" s="58">
        <v>221</v>
      </c>
      <c r="D161" s="58">
        <v>156</v>
      </c>
      <c r="E161" s="58" t="s">
        <v>92</v>
      </c>
      <c r="F161" s="58" t="s">
        <v>92</v>
      </c>
      <c r="G161" s="58" t="s">
        <v>92</v>
      </c>
      <c r="H161" s="58" t="s">
        <v>92</v>
      </c>
      <c r="I161" s="58" t="s">
        <v>92</v>
      </c>
      <c r="J161" s="58" t="s">
        <v>92</v>
      </c>
      <c r="K161" s="58" t="s">
        <v>92</v>
      </c>
      <c r="L161" s="65">
        <v>221</v>
      </c>
      <c r="M161" s="65">
        <v>156</v>
      </c>
      <c r="N161" s="65">
        <v>63</v>
      </c>
      <c r="O161" s="63">
        <v>63</v>
      </c>
      <c r="P161" s="79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</row>
    <row r="162" spans="1:43">
      <c r="A162" s="84"/>
      <c r="B162" s="85" t="s">
        <v>228</v>
      </c>
      <c r="C162" s="58">
        <v>846</v>
      </c>
      <c r="D162" s="58">
        <v>546</v>
      </c>
      <c r="E162" s="58">
        <v>846</v>
      </c>
      <c r="F162" s="58">
        <v>546</v>
      </c>
      <c r="G162" s="58">
        <v>260</v>
      </c>
      <c r="H162" s="58">
        <v>226</v>
      </c>
      <c r="I162" s="58">
        <v>217</v>
      </c>
      <c r="J162" s="58">
        <v>143</v>
      </c>
      <c r="K162" s="58" t="s">
        <v>92</v>
      </c>
      <c r="L162" s="65" t="s">
        <v>92</v>
      </c>
      <c r="M162" s="65" t="s">
        <v>92</v>
      </c>
      <c r="N162" s="65" t="s">
        <v>92</v>
      </c>
      <c r="O162" s="63">
        <v>204</v>
      </c>
      <c r="P162" s="79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</row>
    <row r="163" spans="1:43" ht="23.25">
      <c r="A163" s="56" t="s">
        <v>185</v>
      </c>
      <c r="B163" s="85" t="s">
        <v>80</v>
      </c>
      <c r="C163" s="58">
        <v>192</v>
      </c>
      <c r="D163" s="58">
        <v>134</v>
      </c>
      <c r="E163" s="58">
        <v>182</v>
      </c>
      <c r="F163" s="58">
        <v>124</v>
      </c>
      <c r="G163" s="58">
        <v>80</v>
      </c>
      <c r="H163" s="58">
        <v>61</v>
      </c>
      <c r="I163" s="58">
        <v>15</v>
      </c>
      <c r="J163" s="58">
        <v>26</v>
      </c>
      <c r="K163" s="58" t="s">
        <v>92</v>
      </c>
      <c r="L163" s="65">
        <v>10</v>
      </c>
      <c r="M163" s="65">
        <v>10</v>
      </c>
      <c r="N163" s="65">
        <v>2</v>
      </c>
      <c r="O163" s="63">
        <v>28</v>
      </c>
      <c r="P163" s="79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</row>
    <row r="164" spans="1:43" ht="12.6" customHeight="1">
      <c r="A164" s="60" t="s">
        <v>186</v>
      </c>
      <c r="B164" s="85" t="s">
        <v>226</v>
      </c>
      <c r="C164" s="58">
        <v>10</v>
      </c>
      <c r="D164" s="58">
        <v>10</v>
      </c>
      <c r="E164" s="58" t="s">
        <v>92</v>
      </c>
      <c r="F164" s="58" t="s">
        <v>92</v>
      </c>
      <c r="G164" s="58" t="s">
        <v>92</v>
      </c>
      <c r="H164" s="58" t="s">
        <v>92</v>
      </c>
      <c r="I164" s="58" t="s">
        <v>92</v>
      </c>
      <c r="J164" s="58" t="s">
        <v>92</v>
      </c>
      <c r="K164" s="58" t="s">
        <v>92</v>
      </c>
      <c r="L164" s="65">
        <v>10</v>
      </c>
      <c r="M164" s="65">
        <v>10</v>
      </c>
      <c r="N164" s="65">
        <v>2</v>
      </c>
      <c r="O164" s="63">
        <v>2</v>
      </c>
      <c r="P164" s="79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</row>
    <row r="165" spans="1:43">
      <c r="A165" s="84"/>
      <c r="B165" s="85" t="s">
        <v>228</v>
      </c>
      <c r="C165" s="58">
        <v>165</v>
      </c>
      <c r="D165" s="58">
        <v>113</v>
      </c>
      <c r="E165" s="58">
        <v>165</v>
      </c>
      <c r="F165" s="58">
        <v>113</v>
      </c>
      <c r="G165" s="58">
        <v>63</v>
      </c>
      <c r="H165" s="58">
        <v>61</v>
      </c>
      <c r="I165" s="58">
        <v>15</v>
      </c>
      <c r="J165" s="58">
        <v>26</v>
      </c>
      <c r="K165" s="58" t="s">
        <v>92</v>
      </c>
      <c r="L165" s="65" t="s">
        <v>92</v>
      </c>
      <c r="M165" s="65" t="s">
        <v>92</v>
      </c>
      <c r="N165" s="65" t="s">
        <v>92</v>
      </c>
      <c r="O165" s="63">
        <v>26</v>
      </c>
      <c r="P165" s="79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</row>
    <row r="166" spans="1:43">
      <c r="A166" s="84"/>
      <c r="B166" s="85" t="s">
        <v>229</v>
      </c>
      <c r="C166" s="58">
        <v>17</v>
      </c>
      <c r="D166" s="58">
        <v>11</v>
      </c>
      <c r="E166" s="58">
        <v>17</v>
      </c>
      <c r="F166" s="58">
        <v>11</v>
      </c>
      <c r="G166" s="58">
        <v>17</v>
      </c>
      <c r="H166" s="58" t="s">
        <v>92</v>
      </c>
      <c r="I166" s="58" t="s">
        <v>92</v>
      </c>
      <c r="J166" s="58" t="s">
        <v>92</v>
      </c>
      <c r="K166" s="58" t="s">
        <v>92</v>
      </c>
      <c r="L166" s="65" t="s">
        <v>92</v>
      </c>
      <c r="M166" s="65" t="s">
        <v>92</v>
      </c>
      <c r="N166" s="65" t="s">
        <v>92</v>
      </c>
      <c r="O166" s="63" t="s">
        <v>92</v>
      </c>
      <c r="P166" s="79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</row>
    <row r="167" spans="1:43">
      <c r="A167" s="56" t="s">
        <v>187</v>
      </c>
      <c r="B167" s="85" t="s">
        <v>261</v>
      </c>
      <c r="C167" s="58">
        <v>66</v>
      </c>
      <c r="D167" s="58">
        <v>43</v>
      </c>
      <c r="E167" s="58">
        <v>66</v>
      </c>
      <c r="F167" s="58">
        <v>43</v>
      </c>
      <c r="G167" s="58">
        <v>35</v>
      </c>
      <c r="H167" s="58">
        <v>31</v>
      </c>
      <c r="I167" s="58" t="s">
        <v>92</v>
      </c>
      <c r="J167" s="58" t="s">
        <v>92</v>
      </c>
      <c r="K167" s="58" t="s">
        <v>92</v>
      </c>
      <c r="L167" s="65" t="s">
        <v>92</v>
      </c>
      <c r="M167" s="65" t="s">
        <v>92</v>
      </c>
      <c r="N167" s="65" t="s">
        <v>92</v>
      </c>
      <c r="O167" s="63" t="s">
        <v>92</v>
      </c>
      <c r="P167" s="79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</row>
    <row r="168" spans="1:43">
      <c r="A168" s="60" t="s">
        <v>188</v>
      </c>
      <c r="B168" s="85"/>
      <c r="C168" s="58"/>
      <c r="D168" s="58"/>
      <c r="E168" s="58"/>
      <c r="F168" s="58"/>
      <c r="G168" s="58"/>
      <c r="H168" s="58"/>
      <c r="I168" s="58"/>
      <c r="J168" s="58"/>
      <c r="K168" s="58"/>
      <c r="L168" s="65"/>
      <c r="M168" s="65"/>
      <c r="N168" s="65"/>
      <c r="O168" s="63"/>
      <c r="P168" s="79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</row>
    <row r="169" spans="1:43">
      <c r="A169" s="82" t="s">
        <v>189</v>
      </c>
      <c r="B169" s="76" t="s">
        <v>80</v>
      </c>
      <c r="C169" s="52">
        <v>138613</v>
      </c>
      <c r="D169" s="52">
        <v>103270</v>
      </c>
      <c r="E169" s="52">
        <v>107365</v>
      </c>
      <c r="F169" s="52">
        <v>76831</v>
      </c>
      <c r="G169" s="52">
        <v>33281</v>
      </c>
      <c r="H169" s="52">
        <v>25921</v>
      </c>
      <c r="I169" s="52">
        <v>24618</v>
      </c>
      <c r="J169" s="52">
        <v>9922</v>
      </c>
      <c r="K169" s="52">
        <v>8015</v>
      </c>
      <c r="L169" s="64">
        <v>31248</v>
      </c>
      <c r="M169" s="64">
        <v>26439</v>
      </c>
      <c r="N169" s="80">
        <v>15117</v>
      </c>
      <c r="O169" s="81">
        <v>35749</v>
      </c>
      <c r="P169" s="79"/>
    </row>
    <row r="170" spans="1:43">
      <c r="A170" s="83" t="s">
        <v>262</v>
      </c>
      <c r="B170" s="76" t="s">
        <v>226</v>
      </c>
      <c r="C170" s="52">
        <v>94181</v>
      </c>
      <c r="D170" s="52">
        <v>66854</v>
      </c>
      <c r="E170" s="52">
        <v>62933</v>
      </c>
      <c r="F170" s="52">
        <v>40415</v>
      </c>
      <c r="G170" s="52">
        <v>15542</v>
      </c>
      <c r="H170" s="52">
        <v>13013</v>
      </c>
      <c r="I170" s="52">
        <v>11962</v>
      </c>
      <c r="J170" s="52">
        <v>8793</v>
      </c>
      <c r="K170" s="52">
        <v>8015</v>
      </c>
      <c r="L170" s="64">
        <v>31248</v>
      </c>
      <c r="M170" s="64">
        <v>26439</v>
      </c>
      <c r="N170" s="80">
        <v>15117</v>
      </c>
      <c r="O170" s="81">
        <v>22365</v>
      </c>
      <c r="P170" s="79"/>
    </row>
    <row r="171" spans="1:43">
      <c r="A171" s="82"/>
      <c r="B171" s="76" t="s">
        <v>228</v>
      </c>
      <c r="C171" s="52">
        <v>289</v>
      </c>
      <c r="D171" s="52">
        <v>244</v>
      </c>
      <c r="E171" s="52">
        <v>289</v>
      </c>
      <c r="F171" s="52">
        <v>244</v>
      </c>
      <c r="G171" s="52">
        <v>80</v>
      </c>
      <c r="H171" s="52">
        <v>78</v>
      </c>
      <c r="I171" s="52">
        <v>74</v>
      </c>
      <c r="J171" s="52">
        <v>57</v>
      </c>
      <c r="K171" s="52" t="s">
        <v>92</v>
      </c>
      <c r="L171" s="64" t="s">
        <v>92</v>
      </c>
      <c r="M171" s="64" t="s">
        <v>92</v>
      </c>
      <c r="N171" s="64" t="s">
        <v>92</v>
      </c>
      <c r="O171" s="89">
        <v>89</v>
      </c>
      <c r="P171" s="79"/>
    </row>
    <row r="172" spans="1:43">
      <c r="A172" s="82" t="s">
        <v>227</v>
      </c>
      <c r="B172" s="76" t="s">
        <v>229</v>
      </c>
      <c r="C172" s="52">
        <v>44143</v>
      </c>
      <c r="D172" s="52">
        <v>36172</v>
      </c>
      <c r="E172" s="52">
        <v>44143</v>
      </c>
      <c r="F172" s="52">
        <v>36172</v>
      </c>
      <c r="G172" s="52">
        <v>17659</v>
      </c>
      <c r="H172" s="52">
        <v>12830</v>
      </c>
      <c r="I172" s="52">
        <v>12582</v>
      </c>
      <c r="J172" s="52">
        <v>1072</v>
      </c>
      <c r="K172" s="52" t="s">
        <v>92</v>
      </c>
      <c r="L172" s="64" t="s">
        <v>92</v>
      </c>
      <c r="M172" s="64" t="s">
        <v>92</v>
      </c>
      <c r="N172" s="64" t="s">
        <v>92</v>
      </c>
      <c r="O172" s="81">
        <v>13295</v>
      </c>
      <c r="P172" s="79"/>
    </row>
    <row r="173" spans="1:43">
      <c r="A173" s="84" t="s">
        <v>191</v>
      </c>
      <c r="B173" s="85" t="s">
        <v>80</v>
      </c>
      <c r="C173" s="58">
        <v>131586</v>
      </c>
      <c r="D173" s="58">
        <v>97443</v>
      </c>
      <c r="E173" s="58">
        <v>102372</v>
      </c>
      <c r="F173" s="58">
        <v>72758</v>
      </c>
      <c r="G173" s="58">
        <v>31371</v>
      </c>
      <c r="H173" s="58">
        <v>24450</v>
      </c>
      <c r="I173" s="58">
        <v>23006</v>
      </c>
      <c r="J173" s="58">
        <v>9922</v>
      </c>
      <c r="K173" s="58">
        <v>8015</v>
      </c>
      <c r="L173" s="65">
        <v>29214</v>
      </c>
      <c r="M173" s="65">
        <v>24685</v>
      </c>
      <c r="N173" s="86">
        <v>14138</v>
      </c>
      <c r="O173" s="87">
        <v>33233</v>
      </c>
      <c r="P173" s="79"/>
    </row>
    <row r="174" spans="1:43">
      <c r="A174" s="88" t="s">
        <v>192</v>
      </c>
      <c r="B174" s="85" t="s">
        <v>226</v>
      </c>
      <c r="C174" s="58">
        <v>91832</v>
      </c>
      <c r="D174" s="58">
        <v>64885</v>
      </c>
      <c r="E174" s="58">
        <v>62618</v>
      </c>
      <c r="F174" s="58">
        <v>40200</v>
      </c>
      <c r="G174" s="58">
        <v>15393</v>
      </c>
      <c r="H174" s="58">
        <v>12922</v>
      </c>
      <c r="I174" s="58">
        <v>11887</v>
      </c>
      <c r="J174" s="58">
        <v>8793</v>
      </c>
      <c r="K174" s="58">
        <v>8015</v>
      </c>
      <c r="L174" s="65">
        <v>29214</v>
      </c>
      <c r="M174" s="65">
        <v>24685</v>
      </c>
      <c r="N174" s="86">
        <v>14138</v>
      </c>
      <c r="O174" s="87">
        <v>21386</v>
      </c>
      <c r="P174" s="79"/>
    </row>
    <row r="175" spans="1:43">
      <c r="A175" s="84"/>
      <c r="B175" s="85" t="s">
        <v>228</v>
      </c>
      <c r="C175" s="58">
        <v>237</v>
      </c>
      <c r="D175" s="58">
        <v>197</v>
      </c>
      <c r="E175" s="58">
        <v>237</v>
      </c>
      <c r="F175" s="58">
        <v>197</v>
      </c>
      <c r="G175" s="58">
        <v>51</v>
      </c>
      <c r="H175" s="58">
        <v>55</v>
      </c>
      <c r="I175" s="58">
        <v>74</v>
      </c>
      <c r="J175" s="58">
        <v>57</v>
      </c>
      <c r="K175" s="58" t="s">
        <v>92</v>
      </c>
      <c r="L175" s="65" t="s">
        <v>92</v>
      </c>
      <c r="M175" s="65" t="s">
        <v>92</v>
      </c>
      <c r="N175" s="58" t="s">
        <v>92</v>
      </c>
      <c r="O175" s="59">
        <v>89</v>
      </c>
      <c r="P175" s="79"/>
    </row>
    <row r="176" spans="1:43">
      <c r="A176" s="84"/>
      <c r="B176" s="85" t="s">
        <v>229</v>
      </c>
      <c r="C176" s="58">
        <v>39517</v>
      </c>
      <c r="D176" s="58">
        <v>32361</v>
      </c>
      <c r="E176" s="58">
        <v>39517</v>
      </c>
      <c r="F176" s="58">
        <v>32361</v>
      </c>
      <c r="G176" s="58">
        <v>15927</v>
      </c>
      <c r="H176" s="58">
        <v>11473</v>
      </c>
      <c r="I176" s="58">
        <v>11045</v>
      </c>
      <c r="J176" s="58">
        <v>1072</v>
      </c>
      <c r="K176" s="58" t="s">
        <v>92</v>
      </c>
      <c r="L176" s="58" t="s">
        <v>92</v>
      </c>
      <c r="M176" s="58" t="s">
        <v>92</v>
      </c>
      <c r="N176" s="58" t="s">
        <v>92</v>
      </c>
      <c r="O176" s="87">
        <v>11758</v>
      </c>
      <c r="P176" s="79"/>
    </row>
    <row r="177" spans="1:43">
      <c r="A177" s="84" t="s">
        <v>193</v>
      </c>
      <c r="B177" s="85" t="s">
        <v>80</v>
      </c>
      <c r="C177" s="58">
        <v>5521</v>
      </c>
      <c r="D177" s="58">
        <v>4773</v>
      </c>
      <c r="E177" s="58">
        <v>3892</v>
      </c>
      <c r="F177" s="58">
        <v>3344</v>
      </c>
      <c r="G177" s="58">
        <v>1483</v>
      </c>
      <c r="H177" s="58">
        <v>1131</v>
      </c>
      <c r="I177" s="58">
        <v>1278</v>
      </c>
      <c r="J177" s="58" t="s">
        <v>92</v>
      </c>
      <c r="K177" s="58" t="s">
        <v>92</v>
      </c>
      <c r="L177" s="58">
        <v>1629</v>
      </c>
      <c r="M177" s="58">
        <v>1429</v>
      </c>
      <c r="N177" s="86">
        <v>795</v>
      </c>
      <c r="O177" s="87">
        <v>2073</v>
      </c>
      <c r="P177" s="79"/>
    </row>
    <row r="178" spans="1:43">
      <c r="A178" s="88" t="s">
        <v>194</v>
      </c>
      <c r="B178" s="85" t="s">
        <v>226</v>
      </c>
      <c r="C178" s="58">
        <v>1684</v>
      </c>
      <c r="D178" s="58">
        <v>1480</v>
      </c>
      <c r="E178" s="58">
        <v>55</v>
      </c>
      <c r="F178" s="58">
        <v>51</v>
      </c>
      <c r="G178" s="58">
        <v>55</v>
      </c>
      <c r="H178" s="58" t="s">
        <v>92</v>
      </c>
      <c r="I178" s="58" t="s">
        <v>92</v>
      </c>
      <c r="J178" s="58" t="s">
        <v>92</v>
      </c>
      <c r="K178" s="58" t="s">
        <v>92</v>
      </c>
      <c r="L178" s="58">
        <v>1629</v>
      </c>
      <c r="M178" s="58">
        <v>1429</v>
      </c>
      <c r="N178" s="86">
        <v>795</v>
      </c>
      <c r="O178" s="87">
        <v>795</v>
      </c>
      <c r="P178" s="79"/>
    </row>
    <row r="179" spans="1:43">
      <c r="A179" s="84" t="s">
        <v>227</v>
      </c>
      <c r="B179" s="85" t="s">
        <v>229</v>
      </c>
      <c r="C179" s="58">
        <v>3837</v>
      </c>
      <c r="D179" s="58">
        <v>3293</v>
      </c>
      <c r="E179" s="58">
        <v>3837</v>
      </c>
      <c r="F179" s="58">
        <v>3293</v>
      </c>
      <c r="G179" s="58">
        <v>1428</v>
      </c>
      <c r="H179" s="58">
        <v>1131</v>
      </c>
      <c r="I179" s="58">
        <v>1278</v>
      </c>
      <c r="J179" s="58" t="s">
        <v>92</v>
      </c>
      <c r="K179" s="58" t="s">
        <v>92</v>
      </c>
      <c r="L179" s="58" t="s">
        <v>92</v>
      </c>
      <c r="M179" s="58" t="s">
        <v>92</v>
      </c>
      <c r="N179" s="58" t="s">
        <v>92</v>
      </c>
      <c r="O179" s="87">
        <v>1278</v>
      </c>
      <c r="P179" s="79"/>
    </row>
    <row r="180" spans="1:43" ht="23.25">
      <c r="A180" s="84" t="s">
        <v>263</v>
      </c>
      <c r="B180" s="85" t="s">
        <v>80</v>
      </c>
      <c r="C180" s="58">
        <v>1224</v>
      </c>
      <c r="D180" s="58">
        <v>871</v>
      </c>
      <c r="E180" s="58">
        <v>819</v>
      </c>
      <c r="F180" s="58">
        <v>546</v>
      </c>
      <c r="G180" s="58">
        <v>333</v>
      </c>
      <c r="H180" s="58">
        <v>249</v>
      </c>
      <c r="I180" s="58">
        <v>237</v>
      </c>
      <c r="J180" s="58" t="s">
        <v>92</v>
      </c>
      <c r="K180" s="58" t="s">
        <v>92</v>
      </c>
      <c r="L180" s="58">
        <v>405</v>
      </c>
      <c r="M180" s="58">
        <v>325</v>
      </c>
      <c r="N180" s="86">
        <v>184</v>
      </c>
      <c r="O180" s="87">
        <v>421</v>
      </c>
      <c r="P180" s="79"/>
    </row>
    <row r="181" spans="1:43" ht="23.25">
      <c r="A181" s="93" t="s">
        <v>196</v>
      </c>
      <c r="B181" s="85" t="s">
        <v>226</v>
      </c>
      <c r="C181" s="58">
        <v>405</v>
      </c>
      <c r="D181" s="58">
        <v>325</v>
      </c>
      <c r="E181" s="58" t="s">
        <v>92</v>
      </c>
      <c r="F181" s="58" t="s">
        <v>92</v>
      </c>
      <c r="G181" s="58" t="s">
        <v>92</v>
      </c>
      <c r="H181" s="58" t="s">
        <v>92</v>
      </c>
      <c r="I181" s="58" t="s">
        <v>92</v>
      </c>
      <c r="J181" s="58" t="s">
        <v>92</v>
      </c>
      <c r="K181" s="58" t="s">
        <v>92</v>
      </c>
      <c r="L181" s="58">
        <v>405</v>
      </c>
      <c r="M181" s="58">
        <v>325</v>
      </c>
      <c r="N181" s="86">
        <v>184</v>
      </c>
      <c r="O181" s="87">
        <v>184</v>
      </c>
      <c r="P181" s="79"/>
    </row>
    <row r="182" spans="1:43">
      <c r="A182" s="93"/>
      <c r="B182" s="85" t="s">
        <v>228</v>
      </c>
      <c r="C182" s="58">
        <v>52</v>
      </c>
      <c r="D182" s="58">
        <v>47</v>
      </c>
      <c r="E182" s="58">
        <v>52</v>
      </c>
      <c r="F182" s="58">
        <v>47</v>
      </c>
      <c r="G182" s="58">
        <v>29</v>
      </c>
      <c r="H182" s="58">
        <v>23</v>
      </c>
      <c r="I182" s="58" t="s">
        <v>92</v>
      </c>
      <c r="J182" s="58" t="s">
        <v>92</v>
      </c>
      <c r="K182" s="58" t="s">
        <v>92</v>
      </c>
      <c r="L182" s="58" t="s">
        <v>92</v>
      </c>
      <c r="M182" s="58" t="s">
        <v>92</v>
      </c>
      <c r="N182" s="86" t="s">
        <v>92</v>
      </c>
      <c r="O182" s="87" t="s">
        <v>92</v>
      </c>
      <c r="P182" s="79"/>
    </row>
    <row r="183" spans="1:43">
      <c r="A183" s="94"/>
      <c r="B183" s="85" t="s">
        <v>229</v>
      </c>
      <c r="C183" s="58">
        <v>767</v>
      </c>
      <c r="D183" s="58">
        <v>499</v>
      </c>
      <c r="E183" s="58">
        <v>767</v>
      </c>
      <c r="F183" s="58">
        <v>499</v>
      </c>
      <c r="G183" s="58">
        <v>304</v>
      </c>
      <c r="H183" s="58">
        <v>226</v>
      </c>
      <c r="I183" s="58">
        <v>237</v>
      </c>
      <c r="J183" s="58" t="s">
        <v>92</v>
      </c>
      <c r="K183" s="58" t="s">
        <v>92</v>
      </c>
      <c r="L183" s="58" t="s">
        <v>92</v>
      </c>
      <c r="M183" s="58" t="s">
        <v>92</v>
      </c>
      <c r="N183" s="58" t="s">
        <v>92</v>
      </c>
      <c r="O183" s="87">
        <v>237</v>
      </c>
      <c r="P183" s="79"/>
    </row>
    <row r="184" spans="1:43">
      <c r="A184" s="84" t="s">
        <v>264</v>
      </c>
      <c r="B184" s="85" t="s">
        <v>80</v>
      </c>
      <c r="C184" s="58">
        <v>282</v>
      </c>
      <c r="D184" s="58">
        <v>183</v>
      </c>
      <c r="E184" s="58">
        <v>282</v>
      </c>
      <c r="F184" s="58">
        <v>183</v>
      </c>
      <c r="G184" s="58">
        <v>94</v>
      </c>
      <c r="H184" s="58">
        <v>91</v>
      </c>
      <c r="I184" s="58">
        <v>97</v>
      </c>
      <c r="J184" s="58" t="s">
        <v>92</v>
      </c>
      <c r="K184" s="58" t="s">
        <v>92</v>
      </c>
      <c r="L184" s="58" t="s">
        <v>92</v>
      </c>
      <c r="M184" s="58" t="s">
        <v>92</v>
      </c>
      <c r="N184" s="58" t="s">
        <v>92</v>
      </c>
      <c r="O184" s="87">
        <v>22</v>
      </c>
      <c r="P184" s="79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</row>
    <row r="185" spans="1:43">
      <c r="A185" s="88" t="s">
        <v>198</v>
      </c>
      <c r="B185" s="85" t="s">
        <v>226</v>
      </c>
      <c r="C185" s="58">
        <v>260</v>
      </c>
      <c r="D185" s="58">
        <v>164</v>
      </c>
      <c r="E185" s="58">
        <v>260</v>
      </c>
      <c r="F185" s="58">
        <v>164</v>
      </c>
      <c r="G185" s="58">
        <v>94</v>
      </c>
      <c r="H185" s="58">
        <v>91</v>
      </c>
      <c r="I185" s="58">
        <v>75</v>
      </c>
      <c r="J185" s="58" t="s">
        <v>92</v>
      </c>
      <c r="K185" s="58" t="s">
        <v>92</v>
      </c>
      <c r="L185" s="58" t="s">
        <v>92</v>
      </c>
      <c r="M185" s="58" t="s">
        <v>92</v>
      </c>
      <c r="N185" s="58" t="s">
        <v>92</v>
      </c>
      <c r="O185" s="87" t="s">
        <v>92</v>
      </c>
      <c r="P185" s="79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</row>
    <row r="186" spans="1:43">
      <c r="A186" s="84"/>
      <c r="B186" s="85" t="s">
        <v>229</v>
      </c>
      <c r="C186" s="58">
        <v>22</v>
      </c>
      <c r="D186" s="58">
        <v>19</v>
      </c>
      <c r="E186" s="58">
        <v>22</v>
      </c>
      <c r="F186" s="58">
        <v>19</v>
      </c>
      <c r="G186" s="58" t="s">
        <v>92</v>
      </c>
      <c r="H186" s="58" t="s">
        <v>92</v>
      </c>
      <c r="I186" s="58">
        <v>22</v>
      </c>
      <c r="J186" s="58" t="s">
        <v>92</v>
      </c>
      <c r="K186" s="58" t="s">
        <v>92</v>
      </c>
      <c r="L186" s="58" t="s">
        <v>92</v>
      </c>
      <c r="M186" s="58" t="s">
        <v>92</v>
      </c>
      <c r="N186" s="58" t="s">
        <v>92</v>
      </c>
      <c r="O186" s="87">
        <v>22</v>
      </c>
      <c r="P186" s="79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</row>
    <row r="187" spans="1:43" s="92" customFormat="1">
      <c r="A187" s="82" t="s">
        <v>199</v>
      </c>
      <c r="B187" s="76" t="s">
        <v>80</v>
      </c>
      <c r="C187" s="52">
        <v>94106</v>
      </c>
      <c r="D187" s="52">
        <v>51404</v>
      </c>
      <c r="E187" s="52">
        <v>74910</v>
      </c>
      <c r="F187" s="52">
        <v>40882</v>
      </c>
      <c r="G187" s="52">
        <v>29200</v>
      </c>
      <c r="H187" s="52">
        <v>20265</v>
      </c>
      <c r="I187" s="52">
        <v>21348</v>
      </c>
      <c r="J187" s="52">
        <v>4071</v>
      </c>
      <c r="K187" s="52">
        <v>26</v>
      </c>
      <c r="L187" s="52">
        <v>19196</v>
      </c>
      <c r="M187" s="52">
        <v>10522</v>
      </c>
      <c r="N187" s="80">
        <v>9190</v>
      </c>
      <c r="O187" s="81">
        <v>30956</v>
      </c>
      <c r="P187" s="91"/>
    </row>
    <row r="188" spans="1:43" s="92" customFormat="1">
      <c r="A188" s="83" t="s">
        <v>265</v>
      </c>
      <c r="B188" s="76" t="s">
        <v>226</v>
      </c>
      <c r="C188" s="52">
        <v>19196</v>
      </c>
      <c r="D188" s="52">
        <v>10522</v>
      </c>
      <c r="E188" s="52" t="s">
        <v>92</v>
      </c>
      <c r="F188" s="52" t="s">
        <v>92</v>
      </c>
      <c r="G188" s="52" t="s">
        <v>92</v>
      </c>
      <c r="H188" s="52" t="s">
        <v>92</v>
      </c>
      <c r="I188" s="52" t="s">
        <v>92</v>
      </c>
      <c r="J188" s="52" t="s">
        <v>92</v>
      </c>
      <c r="K188" s="52" t="s">
        <v>92</v>
      </c>
      <c r="L188" s="52">
        <v>19196</v>
      </c>
      <c r="M188" s="52">
        <v>10522</v>
      </c>
      <c r="N188" s="80">
        <v>9190</v>
      </c>
      <c r="O188" s="81">
        <v>9190</v>
      </c>
      <c r="P188" s="91"/>
    </row>
    <row r="189" spans="1:43" s="92" customFormat="1">
      <c r="A189" s="82" t="s">
        <v>227</v>
      </c>
      <c r="B189" s="76" t="s">
        <v>228</v>
      </c>
      <c r="C189" s="52">
        <v>16868</v>
      </c>
      <c r="D189" s="52">
        <v>4998</v>
      </c>
      <c r="E189" s="52">
        <v>16868</v>
      </c>
      <c r="F189" s="52">
        <v>4998</v>
      </c>
      <c r="G189" s="52">
        <v>5346</v>
      </c>
      <c r="H189" s="52">
        <v>3808</v>
      </c>
      <c r="I189" s="52">
        <v>3646</v>
      </c>
      <c r="J189" s="52">
        <v>4042</v>
      </c>
      <c r="K189" s="52">
        <v>26</v>
      </c>
      <c r="L189" s="52" t="s">
        <v>92</v>
      </c>
      <c r="M189" s="52" t="s">
        <v>92</v>
      </c>
      <c r="N189" s="52" t="s">
        <v>92</v>
      </c>
      <c r="O189" s="81">
        <v>4064</v>
      </c>
      <c r="P189" s="91"/>
    </row>
    <row r="190" spans="1:43" s="92" customFormat="1">
      <c r="A190" s="82" t="s">
        <v>227</v>
      </c>
      <c r="B190" s="76" t="s">
        <v>229</v>
      </c>
      <c r="C190" s="52">
        <v>58042</v>
      </c>
      <c r="D190" s="52">
        <v>35884</v>
      </c>
      <c r="E190" s="52">
        <v>58042</v>
      </c>
      <c r="F190" s="52">
        <v>35884</v>
      </c>
      <c r="G190" s="52">
        <v>23854</v>
      </c>
      <c r="H190" s="52">
        <v>16457</v>
      </c>
      <c r="I190" s="52">
        <v>17702</v>
      </c>
      <c r="J190" s="52">
        <v>29</v>
      </c>
      <c r="K190" s="52" t="s">
        <v>92</v>
      </c>
      <c r="L190" s="52" t="s">
        <v>92</v>
      </c>
      <c r="M190" s="52" t="s">
        <v>92</v>
      </c>
      <c r="N190" s="52" t="s">
        <v>92</v>
      </c>
      <c r="O190" s="81">
        <v>17702</v>
      </c>
      <c r="P190" s="91"/>
    </row>
    <row r="191" spans="1:43" s="92" customFormat="1">
      <c r="A191" s="84" t="s">
        <v>201</v>
      </c>
      <c r="B191" s="85" t="s">
        <v>80</v>
      </c>
      <c r="C191" s="58">
        <v>36495</v>
      </c>
      <c r="D191" s="58">
        <v>29021</v>
      </c>
      <c r="E191" s="58">
        <v>29547</v>
      </c>
      <c r="F191" s="58">
        <v>23492</v>
      </c>
      <c r="G191" s="58">
        <v>12065</v>
      </c>
      <c r="H191" s="58">
        <v>8813</v>
      </c>
      <c r="I191" s="58">
        <v>8570</v>
      </c>
      <c r="J191" s="58">
        <v>99</v>
      </c>
      <c r="K191" s="58" t="s">
        <v>92</v>
      </c>
      <c r="L191" s="58">
        <v>6948</v>
      </c>
      <c r="M191" s="58">
        <v>5529</v>
      </c>
      <c r="N191" s="86">
        <v>3374</v>
      </c>
      <c r="O191" s="87">
        <v>11976</v>
      </c>
      <c r="P191" s="91"/>
    </row>
    <row r="192" spans="1:43" s="92" customFormat="1">
      <c r="A192" s="88" t="s">
        <v>202</v>
      </c>
      <c r="B192" s="85" t="s">
        <v>226</v>
      </c>
      <c r="C192" s="58">
        <v>6948</v>
      </c>
      <c r="D192" s="58">
        <v>5529</v>
      </c>
      <c r="E192" s="58" t="s">
        <v>92</v>
      </c>
      <c r="F192" s="58" t="s">
        <v>92</v>
      </c>
      <c r="G192" s="58" t="s">
        <v>92</v>
      </c>
      <c r="H192" s="58" t="s">
        <v>92</v>
      </c>
      <c r="I192" s="58" t="s">
        <v>92</v>
      </c>
      <c r="J192" s="58" t="s">
        <v>92</v>
      </c>
      <c r="K192" s="58" t="s">
        <v>92</v>
      </c>
      <c r="L192" s="58">
        <v>6948</v>
      </c>
      <c r="M192" s="58">
        <v>5529</v>
      </c>
      <c r="N192" s="86">
        <v>3374</v>
      </c>
      <c r="O192" s="87">
        <v>3374</v>
      </c>
      <c r="P192" s="91"/>
    </row>
    <row r="193" spans="1:16" s="92" customFormat="1">
      <c r="A193" s="84" t="s">
        <v>227</v>
      </c>
      <c r="B193" s="85" t="s">
        <v>228</v>
      </c>
      <c r="C193" s="58">
        <v>520</v>
      </c>
      <c r="D193" s="58">
        <v>402</v>
      </c>
      <c r="E193" s="58">
        <v>520</v>
      </c>
      <c r="F193" s="58">
        <v>402</v>
      </c>
      <c r="G193" s="58">
        <v>213</v>
      </c>
      <c r="H193" s="58">
        <v>141</v>
      </c>
      <c r="I193" s="58">
        <v>67</v>
      </c>
      <c r="J193" s="58">
        <v>99</v>
      </c>
      <c r="K193" s="58" t="s">
        <v>92</v>
      </c>
      <c r="L193" s="58" t="s">
        <v>92</v>
      </c>
      <c r="M193" s="58" t="s">
        <v>92</v>
      </c>
      <c r="N193" s="58" t="s">
        <v>92</v>
      </c>
      <c r="O193" s="59">
        <v>99</v>
      </c>
      <c r="P193" s="91"/>
    </row>
    <row r="194" spans="1:16" s="92" customFormat="1">
      <c r="A194" s="84" t="s">
        <v>227</v>
      </c>
      <c r="B194" s="85" t="s">
        <v>229</v>
      </c>
      <c r="C194" s="58">
        <v>29027</v>
      </c>
      <c r="D194" s="58">
        <v>23090</v>
      </c>
      <c r="E194" s="58">
        <v>29027</v>
      </c>
      <c r="F194" s="58">
        <v>23090</v>
      </c>
      <c r="G194" s="58">
        <v>11852</v>
      </c>
      <c r="H194" s="58">
        <v>8672</v>
      </c>
      <c r="I194" s="58">
        <v>8503</v>
      </c>
      <c r="J194" s="58" t="s">
        <v>92</v>
      </c>
      <c r="K194" s="58" t="s">
        <v>92</v>
      </c>
      <c r="L194" s="58" t="s">
        <v>92</v>
      </c>
      <c r="M194" s="58" t="s">
        <v>92</v>
      </c>
      <c r="N194" s="58" t="s">
        <v>92</v>
      </c>
      <c r="O194" s="87">
        <v>8503</v>
      </c>
      <c r="P194" s="91"/>
    </row>
    <row r="195" spans="1:16" s="92" customFormat="1">
      <c r="A195" s="84" t="s">
        <v>203</v>
      </c>
      <c r="B195" s="85" t="s">
        <v>80</v>
      </c>
      <c r="C195" s="58">
        <v>1990</v>
      </c>
      <c r="D195" s="58">
        <v>938</v>
      </c>
      <c r="E195" s="58">
        <v>1810</v>
      </c>
      <c r="F195" s="58">
        <v>830</v>
      </c>
      <c r="G195" s="58">
        <v>535</v>
      </c>
      <c r="H195" s="58">
        <v>412</v>
      </c>
      <c r="I195" s="58">
        <v>448</v>
      </c>
      <c r="J195" s="58">
        <v>415</v>
      </c>
      <c r="K195" s="58" t="s">
        <v>92</v>
      </c>
      <c r="L195" s="58">
        <v>180</v>
      </c>
      <c r="M195" s="58">
        <v>108</v>
      </c>
      <c r="N195" s="86">
        <v>35</v>
      </c>
      <c r="O195" s="87">
        <v>482</v>
      </c>
      <c r="P195" s="91"/>
    </row>
    <row r="196" spans="1:16" s="92" customFormat="1">
      <c r="A196" s="88" t="s">
        <v>204</v>
      </c>
      <c r="B196" s="85" t="s">
        <v>226</v>
      </c>
      <c r="C196" s="58">
        <v>180</v>
      </c>
      <c r="D196" s="58">
        <v>108</v>
      </c>
      <c r="E196" s="58" t="s">
        <v>92</v>
      </c>
      <c r="F196" s="58" t="s">
        <v>92</v>
      </c>
      <c r="G196" s="58" t="s">
        <v>92</v>
      </c>
      <c r="H196" s="58" t="s">
        <v>92</v>
      </c>
      <c r="I196" s="58" t="s">
        <v>92</v>
      </c>
      <c r="J196" s="58" t="s">
        <v>92</v>
      </c>
      <c r="K196" s="58" t="s">
        <v>92</v>
      </c>
      <c r="L196" s="58">
        <v>180</v>
      </c>
      <c r="M196" s="58">
        <v>108</v>
      </c>
      <c r="N196" s="86">
        <v>35</v>
      </c>
      <c r="O196" s="59">
        <v>35</v>
      </c>
      <c r="P196" s="91"/>
    </row>
    <row r="197" spans="1:16" s="92" customFormat="1">
      <c r="A197" s="79"/>
      <c r="B197" s="85" t="s">
        <v>228</v>
      </c>
      <c r="C197" s="58">
        <v>1711</v>
      </c>
      <c r="D197" s="58">
        <v>779</v>
      </c>
      <c r="E197" s="58">
        <v>1711</v>
      </c>
      <c r="F197" s="58">
        <v>779</v>
      </c>
      <c r="G197" s="58">
        <v>528</v>
      </c>
      <c r="H197" s="58">
        <v>406</v>
      </c>
      <c r="I197" s="58">
        <v>388</v>
      </c>
      <c r="J197" s="58">
        <v>389</v>
      </c>
      <c r="K197" s="58" t="s">
        <v>92</v>
      </c>
      <c r="L197" s="58" t="s">
        <v>92</v>
      </c>
      <c r="M197" s="58" t="s">
        <v>92</v>
      </c>
      <c r="N197" s="58" t="s">
        <v>92</v>
      </c>
      <c r="O197" s="87">
        <v>389</v>
      </c>
      <c r="P197" s="91"/>
    </row>
    <row r="198" spans="1:16" s="92" customFormat="1">
      <c r="A198" s="84"/>
      <c r="B198" s="85" t="s">
        <v>229</v>
      </c>
      <c r="C198" s="58">
        <v>99</v>
      </c>
      <c r="D198" s="58">
        <v>51</v>
      </c>
      <c r="E198" s="58">
        <v>99</v>
      </c>
      <c r="F198" s="58">
        <v>51</v>
      </c>
      <c r="G198" s="58">
        <v>7</v>
      </c>
      <c r="H198" s="58">
        <v>6</v>
      </c>
      <c r="I198" s="58">
        <v>60</v>
      </c>
      <c r="J198" s="58">
        <v>26</v>
      </c>
      <c r="K198" s="58" t="s">
        <v>92</v>
      </c>
      <c r="L198" s="58" t="s">
        <v>92</v>
      </c>
      <c r="M198" s="58" t="s">
        <v>92</v>
      </c>
      <c r="N198" s="58" t="s">
        <v>92</v>
      </c>
      <c r="O198" s="87">
        <v>58</v>
      </c>
      <c r="P198" s="91"/>
    </row>
    <row r="199" spans="1:16" s="92" customFormat="1">
      <c r="A199" s="84" t="s">
        <v>205</v>
      </c>
      <c r="B199" s="85" t="s">
        <v>80</v>
      </c>
      <c r="C199" s="58">
        <v>40998</v>
      </c>
      <c r="D199" s="58">
        <v>17317</v>
      </c>
      <c r="E199" s="58">
        <v>30696</v>
      </c>
      <c r="F199" s="58">
        <v>13008</v>
      </c>
      <c r="G199" s="58">
        <v>12456</v>
      </c>
      <c r="H199" s="58">
        <v>8167</v>
      </c>
      <c r="I199" s="58">
        <v>9512</v>
      </c>
      <c r="J199" s="58">
        <v>561</v>
      </c>
      <c r="K199" s="58" t="s">
        <v>92</v>
      </c>
      <c r="L199" s="58">
        <v>10302</v>
      </c>
      <c r="M199" s="58">
        <v>4309</v>
      </c>
      <c r="N199" s="86">
        <v>5214</v>
      </c>
      <c r="O199" s="87">
        <v>14789</v>
      </c>
      <c r="P199" s="91"/>
    </row>
    <row r="200" spans="1:16" s="92" customFormat="1">
      <c r="A200" s="95" t="s">
        <v>206</v>
      </c>
      <c r="B200" s="85" t="s">
        <v>226</v>
      </c>
      <c r="C200" s="58">
        <v>10302</v>
      </c>
      <c r="D200" s="58">
        <v>4309</v>
      </c>
      <c r="E200" s="58" t="s">
        <v>92</v>
      </c>
      <c r="F200" s="58" t="s">
        <v>92</v>
      </c>
      <c r="G200" s="58" t="s">
        <v>92</v>
      </c>
      <c r="H200" s="58" t="s">
        <v>92</v>
      </c>
      <c r="I200" s="58" t="s">
        <v>92</v>
      </c>
      <c r="J200" s="58" t="s">
        <v>92</v>
      </c>
      <c r="K200" s="58" t="s">
        <v>92</v>
      </c>
      <c r="L200" s="58">
        <v>10302</v>
      </c>
      <c r="M200" s="58">
        <v>4309</v>
      </c>
      <c r="N200" s="86">
        <v>5214</v>
      </c>
      <c r="O200" s="87">
        <v>5214</v>
      </c>
      <c r="P200" s="91"/>
    </row>
    <row r="201" spans="1:16" s="92" customFormat="1">
      <c r="A201" s="84" t="s">
        <v>227</v>
      </c>
      <c r="B201" s="85" t="s">
        <v>228</v>
      </c>
      <c r="C201" s="58">
        <v>2238</v>
      </c>
      <c r="D201" s="58">
        <v>418</v>
      </c>
      <c r="E201" s="58">
        <v>2238</v>
      </c>
      <c r="F201" s="58">
        <v>418</v>
      </c>
      <c r="G201" s="58">
        <v>656</v>
      </c>
      <c r="H201" s="58">
        <v>523</v>
      </c>
      <c r="I201" s="58">
        <v>498</v>
      </c>
      <c r="J201" s="58">
        <v>561</v>
      </c>
      <c r="K201" s="58" t="s">
        <v>92</v>
      </c>
      <c r="L201" s="58" t="s">
        <v>92</v>
      </c>
      <c r="M201" s="58" t="s">
        <v>92</v>
      </c>
      <c r="N201" s="58" t="s">
        <v>92</v>
      </c>
      <c r="O201" s="87">
        <v>561</v>
      </c>
      <c r="P201" s="91"/>
    </row>
    <row r="202" spans="1:16" s="92" customFormat="1">
      <c r="A202" s="84" t="s">
        <v>227</v>
      </c>
      <c r="B202" s="85" t="s">
        <v>229</v>
      </c>
      <c r="C202" s="58">
        <v>28458</v>
      </c>
      <c r="D202" s="58">
        <v>12590</v>
      </c>
      <c r="E202" s="58">
        <v>28458</v>
      </c>
      <c r="F202" s="58">
        <v>12590</v>
      </c>
      <c r="G202" s="58">
        <v>11800</v>
      </c>
      <c r="H202" s="58">
        <v>7644</v>
      </c>
      <c r="I202" s="58">
        <v>9014</v>
      </c>
      <c r="J202" s="58" t="s">
        <v>92</v>
      </c>
      <c r="K202" s="58" t="s">
        <v>92</v>
      </c>
      <c r="L202" s="58" t="s">
        <v>92</v>
      </c>
      <c r="M202" s="58" t="s">
        <v>92</v>
      </c>
      <c r="N202" s="58" t="s">
        <v>92</v>
      </c>
      <c r="O202" s="87">
        <v>9014</v>
      </c>
      <c r="P202" s="91"/>
    </row>
    <row r="203" spans="1:16" s="92" customFormat="1">
      <c r="A203" s="84" t="s">
        <v>207</v>
      </c>
      <c r="B203" s="85" t="s">
        <v>80</v>
      </c>
      <c r="C203" s="58">
        <v>14346</v>
      </c>
      <c r="D203" s="58">
        <v>4014</v>
      </c>
      <c r="E203" s="58">
        <v>12580</v>
      </c>
      <c r="F203" s="58">
        <v>3438</v>
      </c>
      <c r="G203" s="58">
        <v>4024</v>
      </c>
      <c r="H203" s="58">
        <v>2792</v>
      </c>
      <c r="I203" s="58">
        <v>2742</v>
      </c>
      <c r="J203" s="58">
        <v>2996</v>
      </c>
      <c r="K203" s="58">
        <v>26</v>
      </c>
      <c r="L203" s="58">
        <v>1766</v>
      </c>
      <c r="M203" s="58">
        <v>576</v>
      </c>
      <c r="N203" s="86">
        <v>567</v>
      </c>
      <c r="O203" s="87">
        <v>3709</v>
      </c>
      <c r="P203" s="91"/>
    </row>
    <row r="204" spans="1:16" s="92" customFormat="1">
      <c r="A204" s="88" t="s">
        <v>208</v>
      </c>
      <c r="B204" s="85" t="s">
        <v>226</v>
      </c>
      <c r="C204" s="58">
        <v>1766</v>
      </c>
      <c r="D204" s="58">
        <v>576</v>
      </c>
      <c r="E204" s="58" t="s">
        <v>92</v>
      </c>
      <c r="F204" s="58" t="s">
        <v>92</v>
      </c>
      <c r="G204" s="58" t="s">
        <v>92</v>
      </c>
      <c r="H204" s="58" t="s">
        <v>92</v>
      </c>
      <c r="I204" s="58" t="s">
        <v>92</v>
      </c>
      <c r="J204" s="58" t="s">
        <v>92</v>
      </c>
      <c r="K204" s="58" t="s">
        <v>92</v>
      </c>
      <c r="L204" s="58">
        <v>1766</v>
      </c>
      <c r="M204" s="58">
        <v>576</v>
      </c>
      <c r="N204" s="86">
        <v>567</v>
      </c>
      <c r="O204" s="87">
        <v>567</v>
      </c>
      <c r="P204" s="91"/>
    </row>
    <row r="205" spans="1:16" s="92" customFormat="1">
      <c r="A205" s="84" t="s">
        <v>227</v>
      </c>
      <c r="B205" s="85" t="s">
        <v>228</v>
      </c>
      <c r="C205" s="58">
        <v>12122</v>
      </c>
      <c r="D205" s="58">
        <v>3285</v>
      </c>
      <c r="E205" s="58">
        <v>12122</v>
      </c>
      <c r="F205" s="58">
        <v>3285</v>
      </c>
      <c r="G205" s="58">
        <v>3829</v>
      </c>
      <c r="H205" s="58">
        <v>2657</v>
      </c>
      <c r="I205" s="58">
        <v>2617</v>
      </c>
      <c r="J205" s="58">
        <v>2993</v>
      </c>
      <c r="K205" s="58">
        <v>26</v>
      </c>
      <c r="L205" s="58" t="s">
        <v>92</v>
      </c>
      <c r="M205" s="58" t="s">
        <v>92</v>
      </c>
      <c r="N205" s="58" t="s">
        <v>92</v>
      </c>
      <c r="O205" s="87">
        <v>3015</v>
      </c>
      <c r="P205" s="91"/>
    </row>
    <row r="206" spans="1:16" s="92" customFormat="1">
      <c r="A206" s="84"/>
      <c r="B206" s="85" t="s">
        <v>229</v>
      </c>
      <c r="C206" s="58">
        <v>458</v>
      </c>
      <c r="D206" s="58">
        <v>153</v>
      </c>
      <c r="E206" s="58">
        <v>458</v>
      </c>
      <c r="F206" s="58">
        <v>153</v>
      </c>
      <c r="G206" s="58">
        <v>195</v>
      </c>
      <c r="H206" s="58">
        <v>135</v>
      </c>
      <c r="I206" s="58">
        <v>125</v>
      </c>
      <c r="J206" s="58">
        <v>3</v>
      </c>
      <c r="K206" s="58" t="s">
        <v>92</v>
      </c>
      <c r="L206" s="58" t="s">
        <v>92</v>
      </c>
      <c r="M206" s="58" t="s">
        <v>92</v>
      </c>
      <c r="N206" s="58" t="s">
        <v>92</v>
      </c>
      <c r="O206" s="87">
        <v>127</v>
      </c>
      <c r="P206" s="91"/>
    </row>
    <row r="207" spans="1:16">
      <c r="A207" s="84" t="s">
        <v>266</v>
      </c>
      <c r="B207" s="85" t="s">
        <v>261</v>
      </c>
      <c r="C207" s="58">
        <v>277</v>
      </c>
      <c r="D207" s="58">
        <v>114</v>
      </c>
      <c r="E207" s="58">
        <v>277</v>
      </c>
      <c r="F207" s="58">
        <v>114</v>
      </c>
      <c r="G207" s="58">
        <v>120</v>
      </c>
      <c r="H207" s="58">
        <v>81</v>
      </c>
      <c r="I207" s="58">
        <v>76</v>
      </c>
      <c r="J207" s="58" t="s">
        <v>92</v>
      </c>
      <c r="K207" s="58" t="s">
        <v>92</v>
      </c>
      <c r="L207" s="58" t="s">
        <v>92</v>
      </c>
      <c r="M207" s="58" t="s">
        <v>92</v>
      </c>
      <c r="N207" s="86" t="s">
        <v>92</v>
      </c>
      <c r="O207" s="87" t="s">
        <v>92</v>
      </c>
      <c r="P207" s="79"/>
    </row>
    <row r="208" spans="1:16" ht="23.25">
      <c r="A208" s="94" t="s">
        <v>267</v>
      </c>
      <c r="B208" s="96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86"/>
      <c r="O208" s="87"/>
      <c r="P208" s="79"/>
    </row>
    <row r="209" spans="1:43" s="92" customFormat="1">
      <c r="A209" s="82" t="s">
        <v>211</v>
      </c>
      <c r="B209" s="76" t="s">
        <v>80</v>
      </c>
      <c r="C209" s="52">
        <v>51330</v>
      </c>
      <c r="D209" s="52">
        <v>22870</v>
      </c>
      <c r="E209" s="52">
        <v>43568</v>
      </c>
      <c r="F209" s="52">
        <v>18102</v>
      </c>
      <c r="G209" s="52">
        <v>19324</v>
      </c>
      <c r="H209" s="52">
        <v>9643</v>
      </c>
      <c r="I209" s="52">
        <v>9178</v>
      </c>
      <c r="J209" s="52">
        <v>5288</v>
      </c>
      <c r="K209" s="52">
        <v>96</v>
      </c>
      <c r="L209" s="52">
        <v>7762</v>
      </c>
      <c r="M209" s="52">
        <v>4768</v>
      </c>
      <c r="N209" s="80">
        <v>3469</v>
      </c>
      <c r="O209" s="81">
        <v>12100</v>
      </c>
      <c r="P209" s="91"/>
    </row>
    <row r="210" spans="1:43" s="92" customFormat="1">
      <c r="A210" s="83" t="s">
        <v>212</v>
      </c>
      <c r="B210" s="76" t="s">
        <v>226</v>
      </c>
      <c r="C210" s="52">
        <v>10582</v>
      </c>
      <c r="D210" s="52">
        <v>7070</v>
      </c>
      <c r="E210" s="52">
        <v>3057</v>
      </c>
      <c r="F210" s="52">
        <v>2489</v>
      </c>
      <c r="G210" s="52">
        <v>1896</v>
      </c>
      <c r="H210" s="52">
        <v>531</v>
      </c>
      <c r="I210" s="52">
        <v>366</v>
      </c>
      <c r="J210" s="52">
        <v>150</v>
      </c>
      <c r="K210" s="52">
        <v>75</v>
      </c>
      <c r="L210" s="52">
        <v>7525</v>
      </c>
      <c r="M210" s="52">
        <v>4581</v>
      </c>
      <c r="N210" s="80">
        <v>3426</v>
      </c>
      <c r="O210" s="81">
        <v>3514</v>
      </c>
      <c r="P210" s="91"/>
    </row>
    <row r="211" spans="1:43" s="92" customFormat="1">
      <c r="A211" s="82"/>
      <c r="B211" s="76" t="s">
        <v>228</v>
      </c>
      <c r="C211" s="52">
        <v>24017</v>
      </c>
      <c r="D211" s="52">
        <v>5583</v>
      </c>
      <c r="E211" s="52">
        <v>24017</v>
      </c>
      <c r="F211" s="52">
        <v>5583</v>
      </c>
      <c r="G211" s="52">
        <v>8099</v>
      </c>
      <c r="H211" s="52">
        <v>5633</v>
      </c>
      <c r="I211" s="52">
        <v>5259</v>
      </c>
      <c r="J211" s="52">
        <v>5026</v>
      </c>
      <c r="K211" s="52" t="s">
        <v>92</v>
      </c>
      <c r="L211" s="52" t="s">
        <v>92</v>
      </c>
      <c r="M211" s="52" t="s">
        <v>92</v>
      </c>
      <c r="N211" s="80" t="s">
        <v>92</v>
      </c>
      <c r="O211" s="81">
        <v>5046</v>
      </c>
      <c r="P211" s="91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</row>
    <row r="212" spans="1:43">
      <c r="A212" s="82"/>
      <c r="B212" s="76" t="s">
        <v>229</v>
      </c>
      <c r="C212" s="52">
        <v>12407</v>
      </c>
      <c r="D212" s="52">
        <v>7950</v>
      </c>
      <c r="E212" s="52">
        <v>12407</v>
      </c>
      <c r="F212" s="52">
        <v>7950</v>
      </c>
      <c r="G212" s="52">
        <v>5374</v>
      </c>
      <c r="H212" s="52">
        <v>3427</v>
      </c>
      <c r="I212" s="52">
        <v>3510</v>
      </c>
      <c r="J212" s="52">
        <v>96</v>
      </c>
      <c r="K212" s="52" t="s">
        <v>92</v>
      </c>
      <c r="L212" s="52" t="s">
        <v>92</v>
      </c>
      <c r="M212" s="52" t="s">
        <v>92</v>
      </c>
      <c r="N212" s="52" t="s">
        <v>92</v>
      </c>
      <c r="O212" s="53">
        <v>3540</v>
      </c>
      <c r="P212" s="79"/>
    </row>
    <row r="213" spans="1:43" ht="15.95" customHeight="1">
      <c r="A213" s="778" t="s">
        <v>268</v>
      </c>
      <c r="B213" s="778"/>
      <c r="C213" s="778"/>
      <c r="D213" s="778"/>
      <c r="E213" s="778"/>
      <c r="F213" s="778"/>
      <c r="G213" s="778"/>
      <c r="H213" s="778"/>
      <c r="I213" s="778"/>
      <c r="J213" s="778"/>
      <c r="K213" s="778"/>
      <c r="L213" s="778"/>
      <c r="M213" s="778"/>
      <c r="N213" s="778"/>
      <c r="O213" s="778"/>
      <c r="P213" s="91"/>
    </row>
    <row r="214" spans="1:43" ht="15.95" customHeight="1">
      <c r="A214" s="779" t="s">
        <v>269</v>
      </c>
      <c r="B214" s="779"/>
      <c r="C214" s="779"/>
      <c r="D214" s="779"/>
      <c r="E214" s="779"/>
      <c r="F214" s="779"/>
      <c r="G214" s="779"/>
      <c r="H214" s="779"/>
      <c r="I214" s="779"/>
      <c r="J214" s="779"/>
      <c r="K214" s="779"/>
      <c r="L214" s="779"/>
      <c r="M214" s="779"/>
      <c r="N214" s="779"/>
      <c r="O214" s="779"/>
      <c r="P214" s="91"/>
    </row>
    <row r="215" spans="1:43">
      <c r="A215" s="82" t="s">
        <v>270</v>
      </c>
      <c r="B215" s="97" t="s">
        <v>80</v>
      </c>
      <c r="C215" s="52">
        <v>862342</v>
      </c>
      <c r="D215" s="52">
        <v>490137</v>
      </c>
      <c r="E215" s="52">
        <v>662764</v>
      </c>
      <c r="F215" s="52">
        <v>363022</v>
      </c>
      <c r="G215" s="52">
        <v>224444</v>
      </c>
      <c r="H215" s="52">
        <v>167907</v>
      </c>
      <c r="I215" s="52">
        <v>168670</v>
      </c>
      <c r="J215" s="52">
        <v>74631</v>
      </c>
      <c r="K215" s="52">
        <v>20448</v>
      </c>
      <c r="L215" s="52">
        <v>199578</v>
      </c>
      <c r="M215" s="52">
        <v>127115</v>
      </c>
      <c r="N215" s="52">
        <v>91161</v>
      </c>
      <c r="O215" s="53">
        <v>259436</v>
      </c>
      <c r="P215" s="79"/>
    </row>
    <row r="216" spans="1:43">
      <c r="A216" s="88" t="s">
        <v>271</v>
      </c>
      <c r="B216" s="97" t="s">
        <v>226</v>
      </c>
      <c r="C216" s="52">
        <v>320079</v>
      </c>
      <c r="D216" s="52">
        <v>207448</v>
      </c>
      <c r="E216" s="52">
        <v>120894</v>
      </c>
      <c r="F216" s="52">
        <v>80562</v>
      </c>
      <c r="G216" s="52">
        <v>31576</v>
      </c>
      <c r="H216" s="52">
        <v>22414</v>
      </c>
      <c r="I216" s="52">
        <v>21554</v>
      </c>
      <c r="J216" s="52">
        <v>18938</v>
      </c>
      <c r="K216" s="52">
        <v>19748</v>
      </c>
      <c r="L216" s="52">
        <v>199185</v>
      </c>
      <c r="M216" s="52">
        <v>126886</v>
      </c>
      <c r="N216" s="52">
        <v>90929</v>
      </c>
      <c r="O216" s="53">
        <v>109923</v>
      </c>
      <c r="P216" s="79"/>
    </row>
    <row r="217" spans="1:43">
      <c r="A217" s="84" t="s">
        <v>227</v>
      </c>
      <c r="B217" s="97" t="s">
        <v>228</v>
      </c>
      <c r="C217" s="52">
        <v>233958</v>
      </c>
      <c r="D217" s="52">
        <v>77458</v>
      </c>
      <c r="E217" s="52">
        <v>233956</v>
      </c>
      <c r="F217" s="52">
        <v>77456</v>
      </c>
      <c r="G217" s="52">
        <v>72817</v>
      </c>
      <c r="H217" s="52">
        <v>53847</v>
      </c>
      <c r="I217" s="52">
        <v>52136</v>
      </c>
      <c r="J217" s="52">
        <v>54550</v>
      </c>
      <c r="K217" s="52">
        <v>606</v>
      </c>
      <c r="L217" s="52">
        <v>2</v>
      </c>
      <c r="M217" s="52">
        <v>2</v>
      </c>
      <c r="N217" s="52" t="s">
        <v>92</v>
      </c>
      <c r="O217" s="53">
        <v>54752</v>
      </c>
      <c r="P217" s="79"/>
    </row>
    <row r="218" spans="1:43">
      <c r="A218" s="84" t="s">
        <v>227</v>
      </c>
      <c r="B218" s="97" t="s">
        <v>229</v>
      </c>
      <c r="C218" s="52">
        <v>304452</v>
      </c>
      <c r="D218" s="52">
        <v>203427</v>
      </c>
      <c r="E218" s="52">
        <v>304452</v>
      </c>
      <c r="F218" s="52">
        <v>203427</v>
      </c>
      <c r="G218" s="52">
        <v>117400</v>
      </c>
      <c r="H218" s="52">
        <v>91318</v>
      </c>
      <c r="I218" s="52">
        <v>94651</v>
      </c>
      <c r="J218" s="52">
        <v>1083</v>
      </c>
      <c r="K218" s="52" t="s">
        <v>92</v>
      </c>
      <c r="L218" s="52" t="s">
        <v>92</v>
      </c>
      <c r="M218" s="52" t="s">
        <v>92</v>
      </c>
      <c r="N218" s="52" t="s">
        <v>92</v>
      </c>
      <c r="O218" s="53">
        <v>94761</v>
      </c>
      <c r="P218" s="79"/>
    </row>
    <row r="219" spans="1:43">
      <c r="A219" s="82" t="s">
        <v>103</v>
      </c>
      <c r="B219" s="97" t="s">
        <v>80</v>
      </c>
      <c r="C219" s="52">
        <v>49844</v>
      </c>
      <c r="D219" s="52">
        <v>40370</v>
      </c>
      <c r="E219" s="52">
        <v>32925</v>
      </c>
      <c r="F219" s="52">
        <v>25940</v>
      </c>
      <c r="G219" s="52">
        <v>10969</v>
      </c>
      <c r="H219" s="52">
        <v>10431</v>
      </c>
      <c r="I219" s="52">
        <v>11399</v>
      </c>
      <c r="J219" s="52">
        <v>123</v>
      </c>
      <c r="K219" s="52">
        <v>3</v>
      </c>
      <c r="L219" s="52">
        <v>16919</v>
      </c>
      <c r="M219" s="52">
        <v>14430</v>
      </c>
      <c r="N219" s="52">
        <v>8762</v>
      </c>
      <c r="O219" s="53">
        <v>20071</v>
      </c>
      <c r="P219" s="79"/>
    </row>
    <row r="220" spans="1:43">
      <c r="A220" s="83" t="s">
        <v>104</v>
      </c>
      <c r="B220" s="97" t="s">
        <v>226</v>
      </c>
      <c r="C220" s="52">
        <v>19937</v>
      </c>
      <c r="D220" s="52">
        <v>17383</v>
      </c>
      <c r="E220" s="52">
        <v>3036</v>
      </c>
      <c r="F220" s="52">
        <v>2963</v>
      </c>
      <c r="G220" s="52">
        <v>2975</v>
      </c>
      <c r="H220" s="52" t="s">
        <v>92</v>
      </c>
      <c r="I220" s="52">
        <v>1</v>
      </c>
      <c r="J220" s="52">
        <v>60</v>
      </c>
      <c r="K220" s="52" t="s">
        <v>92</v>
      </c>
      <c r="L220" s="52">
        <v>16901</v>
      </c>
      <c r="M220" s="52">
        <v>14420</v>
      </c>
      <c r="N220" s="52">
        <v>8758</v>
      </c>
      <c r="O220" s="53">
        <v>8758</v>
      </c>
      <c r="P220" s="79"/>
    </row>
    <row r="221" spans="1:43">
      <c r="A221" s="82" t="s">
        <v>227</v>
      </c>
      <c r="B221" s="97" t="s">
        <v>228</v>
      </c>
      <c r="C221" s="52">
        <v>416</v>
      </c>
      <c r="D221" s="52">
        <v>86</v>
      </c>
      <c r="E221" s="52">
        <v>416</v>
      </c>
      <c r="F221" s="52">
        <v>86</v>
      </c>
      <c r="G221" s="52">
        <v>150</v>
      </c>
      <c r="H221" s="52">
        <v>72</v>
      </c>
      <c r="I221" s="52">
        <v>134</v>
      </c>
      <c r="J221" s="52">
        <v>60</v>
      </c>
      <c r="K221" s="52" t="s">
        <v>92</v>
      </c>
      <c r="L221" s="52" t="s">
        <v>92</v>
      </c>
      <c r="M221" s="52" t="s">
        <v>92</v>
      </c>
      <c r="N221" s="52" t="s">
        <v>92</v>
      </c>
      <c r="O221" s="53">
        <v>60</v>
      </c>
      <c r="P221" s="79"/>
    </row>
    <row r="222" spans="1:43">
      <c r="A222" s="82" t="s">
        <v>227</v>
      </c>
      <c r="B222" s="97" t="s">
        <v>229</v>
      </c>
      <c r="C222" s="52">
        <v>29419</v>
      </c>
      <c r="D222" s="52">
        <v>22866</v>
      </c>
      <c r="E222" s="52">
        <v>29419</v>
      </c>
      <c r="F222" s="52">
        <v>22866</v>
      </c>
      <c r="G222" s="52">
        <v>7819</v>
      </c>
      <c r="H222" s="52">
        <v>10347</v>
      </c>
      <c r="I222" s="52">
        <v>11253</v>
      </c>
      <c r="J222" s="52" t="s">
        <v>92</v>
      </c>
      <c r="K222" s="52" t="s">
        <v>92</v>
      </c>
      <c r="L222" s="52" t="s">
        <v>92</v>
      </c>
      <c r="M222" s="52" t="s">
        <v>92</v>
      </c>
      <c r="N222" s="52" t="s">
        <v>92</v>
      </c>
      <c r="O222" s="53">
        <v>11253</v>
      </c>
      <c r="P222" s="79"/>
    </row>
    <row r="223" spans="1:43">
      <c r="A223" s="84" t="s">
        <v>105</v>
      </c>
      <c r="B223" s="98" t="s">
        <v>80</v>
      </c>
      <c r="C223" s="58">
        <v>49253</v>
      </c>
      <c r="D223" s="58">
        <v>39814</v>
      </c>
      <c r="E223" s="58">
        <v>32625</v>
      </c>
      <c r="F223" s="58">
        <v>25653</v>
      </c>
      <c r="G223" s="58">
        <v>10869</v>
      </c>
      <c r="H223" s="58">
        <v>10330</v>
      </c>
      <c r="I223" s="58">
        <v>11300</v>
      </c>
      <c r="J223" s="58">
        <v>123</v>
      </c>
      <c r="K223" s="58">
        <v>3</v>
      </c>
      <c r="L223" s="58">
        <v>16628</v>
      </c>
      <c r="M223" s="58">
        <v>14161</v>
      </c>
      <c r="N223" s="58">
        <v>8624</v>
      </c>
      <c r="O223" s="59">
        <v>19834</v>
      </c>
      <c r="P223" s="79"/>
    </row>
    <row r="224" spans="1:43">
      <c r="A224" s="88" t="s">
        <v>106</v>
      </c>
      <c r="B224" s="98" t="s">
        <v>226</v>
      </c>
      <c r="C224" s="58">
        <v>19646</v>
      </c>
      <c r="D224" s="58">
        <v>17114</v>
      </c>
      <c r="E224" s="58">
        <v>3036</v>
      </c>
      <c r="F224" s="58">
        <v>2963</v>
      </c>
      <c r="G224" s="58">
        <v>2975</v>
      </c>
      <c r="H224" s="58" t="s">
        <v>92</v>
      </c>
      <c r="I224" s="58">
        <v>1</v>
      </c>
      <c r="J224" s="58">
        <v>60</v>
      </c>
      <c r="K224" s="58" t="s">
        <v>92</v>
      </c>
      <c r="L224" s="58">
        <v>16610</v>
      </c>
      <c r="M224" s="58">
        <v>14151</v>
      </c>
      <c r="N224" s="58">
        <v>8620</v>
      </c>
      <c r="O224" s="59">
        <v>8620</v>
      </c>
      <c r="P224" s="79"/>
    </row>
    <row r="225" spans="1:16">
      <c r="A225" s="84"/>
      <c r="B225" s="98" t="s">
        <v>228</v>
      </c>
      <c r="C225" s="58">
        <v>416</v>
      </c>
      <c r="D225" s="58">
        <v>86</v>
      </c>
      <c r="E225" s="58">
        <v>416</v>
      </c>
      <c r="F225" s="58">
        <v>86</v>
      </c>
      <c r="G225" s="58">
        <v>150</v>
      </c>
      <c r="H225" s="58">
        <v>72</v>
      </c>
      <c r="I225" s="58">
        <v>134</v>
      </c>
      <c r="J225" s="58">
        <v>60</v>
      </c>
      <c r="K225" s="58" t="s">
        <v>92</v>
      </c>
      <c r="L225" s="58" t="s">
        <v>92</v>
      </c>
      <c r="M225" s="58" t="s">
        <v>92</v>
      </c>
      <c r="N225" s="58" t="s">
        <v>92</v>
      </c>
      <c r="O225" s="59">
        <v>60</v>
      </c>
      <c r="P225" s="79"/>
    </row>
    <row r="226" spans="1:16">
      <c r="A226" s="84" t="s">
        <v>227</v>
      </c>
      <c r="B226" s="98" t="s">
        <v>229</v>
      </c>
      <c r="C226" s="58">
        <v>29119</v>
      </c>
      <c r="D226" s="58">
        <v>22579</v>
      </c>
      <c r="E226" s="58">
        <v>29119</v>
      </c>
      <c r="F226" s="58">
        <v>22579</v>
      </c>
      <c r="G226" s="58">
        <v>7719</v>
      </c>
      <c r="H226" s="58">
        <v>10246</v>
      </c>
      <c r="I226" s="58">
        <v>11154</v>
      </c>
      <c r="J226" s="58" t="s">
        <v>92</v>
      </c>
      <c r="K226" s="58" t="s">
        <v>92</v>
      </c>
      <c r="L226" s="58" t="s">
        <v>92</v>
      </c>
      <c r="M226" s="58" t="s">
        <v>92</v>
      </c>
      <c r="N226" s="58" t="s">
        <v>92</v>
      </c>
      <c r="O226" s="59">
        <v>11154</v>
      </c>
      <c r="P226" s="79"/>
    </row>
    <row r="227" spans="1:16" ht="15.75" customHeight="1">
      <c r="A227" s="84" t="s">
        <v>272</v>
      </c>
      <c r="B227" s="98" t="s">
        <v>80</v>
      </c>
      <c r="C227" s="58">
        <v>591</v>
      </c>
      <c r="D227" s="58">
        <v>556</v>
      </c>
      <c r="E227" s="58">
        <v>300</v>
      </c>
      <c r="F227" s="58">
        <v>287</v>
      </c>
      <c r="G227" s="58">
        <v>100</v>
      </c>
      <c r="H227" s="58">
        <v>101</v>
      </c>
      <c r="I227" s="58">
        <v>99</v>
      </c>
      <c r="J227" s="58" t="s">
        <v>92</v>
      </c>
      <c r="K227" s="58" t="s">
        <v>92</v>
      </c>
      <c r="L227" s="58">
        <v>291</v>
      </c>
      <c r="M227" s="58">
        <v>269</v>
      </c>
      <c r="N227" s="58">
        <v>138</v>
      </c>
      <c r="O227" s="59">
        <v>237</v>
      </c>
      <c r="P227" s="79"/>
    </row>
    <row r="228" spans="1:16" ht="23.25">
      <c r="A228" s="88" t="s">
        <v>108</v>
      </c>
      <c r="B228" s="98" t="s">
        <v>226</v>
      </c>
      <c r="C228" s="58">
        <v>291</v>
      </c>
      <c r="D228" s="58">
        <v>269</v>
      </c>
      <c r="E228" s="58" t="s">
        <v>92</v>
      </c>
      <c r="F228" s="58" t="s">
        <v>92</v>
      </c>
      <c r="G228" s="58" t="s">
        <v>92</v>
      </c>
      <c r="H228" s="58" t="s">
        <v>92</v>
      </c>
      <c r="I228" s="58" t="s">
        <v>92</v>
      </c>
      <c r="J228" s="58" t="s">
        <v>92</v>
      </c>
      <c r="K228" s="58" t="s">
        <v>92</v>
      </c>
      <c r="L228" s="58">
        <v>291</v>
      </c>
      <c r="M228" s="58">
        <v>269</v>
      </c>
      <c r="N228" s="58">
        <v>138</v>
      </c>
      <c r="O228" s="59">
        <v>138</v>
      </c>
      <c r="P228" s="79"/>
    </row>
    <row r="229" spans="1:16">
      <c r="A229" s="84"/>
      <c r="B229" s="98" t="s">
        <v>229</v>
      </c>
      <c r="C229" s="58">
        <v>300</v>
      </c>
      <c r="D229" s="58">
        <v>287</v>
      </c>
      <c r="E229" s="58">
        <v>300</v>
      </c>
      <c r="F229" s="58">
        <v>287</v>
      </c>
      <c r="G229" s="58">
        <v>100</v>
      </c>
      <c r="H229" s="58">
        <v>101</v>
      </c>
      <c r="I229" s="58">
        <v>99</v>
      </c>
      <c r="J229" s="58" t="s">
        <v>92</v>
      </c>
      <c r="K229" s="58" t="s">
        <v>92</v>
      </c>
      <c r="L229" s="58" t="s">
        <v>92</v>
      </c>
      <c r="M229" s="58" t="s">
        <v>92</v>
      </c>
      <c r="N229" s="58" t="s">
        <v>92</v>
      </c>
      <c r="O229" s="59">
        <v>99</v>
      </c>
      <c r="P229" s="79"/>
    </row>
    <row r="230" spans="1:16">
      <c r="A230" s="82" t="s">
        <v>109</v>
      </c>
      <c r="B230" s="97" t="s">
        <v>80</v>
      </c>
      <c r="C230" s="52">
        <v>91175</v>
      </c>
      <c r="D230" s="52">
        <v>64115</v>
      </c>
      <c r="E230" s="52">
        <v>67940</v>
      </c>
      <c r="F230" s="52">
        <v>47170</v>
      </c>
      <c r="G230" s="52">
        <v>27989</v>
      </c>
      <c r="H230" s="52">
        <v>18367</v>
      </c>
      <c r="I230" s="52">
        <v>18609</v>
      </c>
      <c r="J230" s="52">
        <v>1514</v>
      </c>
      <c r="K230" s="52">
        <v>1262</v>
      </c>
      <c r="L230" s="52">
        <v>23235</v>
      </c>
      <c r="M230" s="52">
        <v>16945</v>
      </c>
      <c r="N230" s="52">
        <v>11741</v>
      </c>
      <c r="O230" s="53">
        <v>30106</v>
      </c>
      <c r="P230" s="79"/>
    </row>
    <row r="231" spans="1:16">
      <c r="A231" s="83" t="s">
        <v>110</v>
      </c>
      <c r="B231" s="97" t="s">
        <v>226</v>
      </c>
      <c r="C231" s="52">
        <v>28642</v>
      </c>
      <c r="D231" s="52">
        <v>20172</v>
      </c>
      <c r="E231" s="52">
        <v>5654</v>
      </c>
      <c r="F231" s="52">
        <v>3385</v>
      </c>
      <c r="G231" s="52">
        <v>1136</v>
      </c>
      <c r="H231" s="52">
        <v>1051</v>
      </c>
      <c r="I231" s="52">
        <v>1089</v>
      </c>
      <c r="J231" s="52">
        <v>972</v>
      </c>
      <c r="K231" s="52">
        <v>1207</v>
      </c>
      <c r="L231" s="52">
        <v>22988</v>
      </c>
      <c r="M231" s="52">
        <v>16787</v>
      </c>
      <c r="N231" s="52">
        <v>11586</v>
      </c>
      <c r="O231" s="53">
        <v>12763</v>
      </c>
      <c r="P231" s="79"/>
    </row>
    <row r="232" spans="1:16">
      <c r="A232" s="82"/>
      <c r="B232" s="97" t="s">
        <v>228</v>
      </c>
      <c r="C232" s="52">
        <v>343</v>
      </c>
      <c r="D232" s="52">
        <v>292</v>
      </c>
      <c r="E232" s="52">
        <v>343</v>
      </c>
      <c r="F232" s="52">
        <v>292</v>
      </c>
      <c r="G232" s="52">
        <v>110</v>
      </c>
      <c r="H232" s="52">
        <v>86</v>
      </c>
      <c r="I232" s="52">
        <v>89</v>
      </c>
      <c r="J232" s="52">
        <v>58</v>
      </c>
      <c r="K232" s="52" t="s">
        <v>92</v>
      </c>
      <c r="L232" s="52" t="s">
        <v>92</v>
      </c>
      <c r="M232" s="52" t="s">
        <v>92</v>
      </c>
      <c r="N232" s="52" t="s">
        <v>92</v>
      </c>
      <c r="O232" s="53">
        <v>58</v>
      </c>
      <c r="P232" s="79"/>
    </row>
    <row r="233" spans="1:16">
      <c r="A233" s="82" t="s">
        <v>227</v>
      </c>
      <c r="B233" s="97" t="s">
        <v>229</v>
      </c>
      <c r="C233" s="52">
        <v>61394</v>
      </c>
      <c r="D233" s="52">
        <v>43178</v>
      </c>
      <c r="E233" s="52">
        <v>61394</v>
      </c>
      <c r="F233" s="52">
        <v>43178</v>
      </c>
      <c r="G233" s="52">
        <v>26586</v>
      </c>
      <c r="H233" s="52">
        <v>17080</v>
      </c>
      <c r="I233" s="52">
        <v>17286</v>
      </c>
      <c r="J233" s="52">
        <v>442</v>
      </c>
      <c r="K233" s="52" t="s">
        <v>92</v>
      </c>
      <c r="L233" s="52" t="s">
        <v>92</v>
      </c>
      <c r="M233" s="52" t="s">
        <v>92</v>
      </c>
      <c r="N233" s="52" t="s">
        <v>92</v>
      </c>
      <c r="O233" s="53">
        <v>17285</v>
      </c>
      <c r="P233" s="79"/>
    </row>
    <row r="234" spans="1:16">
      <c r="A234" s="84" t="s">
        <v>111</v>
      </c>
      <c r="B234" s="98" t="s">
        <v>80</v>
      </c>
      <c r="C234" s="58">
        <v>22991</v>
      </c>
      <c r="D234" s="58">
        <v>15930</v>
      </c>
      <c r="E234" s="58">
        <v>17001</v>
      </c>
      <c r="F234" s="58">
        <v>11816</v>
      </c>
      <c r="G234" s="58">
        <v>5646</v>
      </c>
      <c r="H234" s="58">
        <v>4621</v>
      </c>
      <c r="I234" s="58">
        <v>4681</v>
      </c>
      <c r="J234" s="58">
        <v>1156</v>
      </c>
      <c r="K234" s="58">
        <v>874</v>
      </c>
      <c r="L234" s="58">
        <v>5990</v>
      </c>
      <c r="M234" s="58">
        <v>4114</v>
      </c>
      <c r="N234" s="58">
        <v>3030</v>
      </c>
      <c r="O234" s="59">
        <v>7723</v>
      </c>
      <c r="P234" s="79"/>
    </row>
    <row r="235" spans="1:16">
      <c r="A235" s="88" t="s">
        <v>112</v>
      </c>
      <c r="B235" s="98" t="s">
        <v>226</v>
      </c>
      <c r="C235" s="58">
        <v>10075</v>
      </c>
      <c r="D235" s="58">
        <v>7027</v>
      </c>
      <c r="E235" s="58">
        <v>4085</v>
      </c>
      <c r="F235" s="58">
        <v>2913</v>
      </c>
      <c r="G235" s="58">
        <v>840</v>
      </c>
      <c r="H235" s="58">
        <v>792</v>
      </c>
      <c r="I235" s="58">
        <v>835</v>
      </c>
      <c r="J235" s="58">
        <v>721</v>
      </c>
      <c r="K235" s="58">
        <v>874</v>
      </c>
      <c r="L235" s="58">
        <v>5990</v>
      </c>
      <c r="M235" s="58">
        <v>4114</v>
      </c>
      <c r="N235" s="58">
        <v>3030</v>
      </c>
      <c r="O235" s="59">
        <v>3899</v>
      </c>
      <c r="P235" s="79"/>
    </row>
    <row r="236" spans="1:16">
      <c r="A236" s="84"/>
      <c r="B236" s="98" t="s">
        <v>228</v>
      </c>
      <c r="C236" s="58">
        <v>343</v>
      </c>
      <c r="D236" s="58">
        <v>292</v>
      </c>
      <c r="E236" s="58">
        <v>343</v>
      </c>
      <c r="F236" s="58">
        <v>292</v>
      </c>
      <c r="G236" s="58">
        <v>110</v>
      </c>
      <c r="H236" s="58">
        <v>86</v>
      </c>
      <c r="I236" s="58">
        <v>89</v>
      </c>
      <c r="J236" s="58">
        <v>58</v>
      </c>
      <c r="K236" s="58" t="s">
        <v>92</v>
      </c>
      <c r="L236" s="58" t="s">
        <v>92</v>
      </c>
      <c r="M236" s="58" t="s">
        <v>92</v>
      </c>
      <c r="N236" s="58" t="s">
        <v>92</v>
      </c>
      <c r="O236" s="59">
        <v>58</v>
      </c>
      <c r="P236" s="79"/>
    </row>
    <row r="237" spans="1:16">
      <c r="A237" s="84" t="s">
        <v>227</v>
      </c>
      <c r="B237" s="98" t="s">
        <v>229</v>
      </c>
      <c r="C237" s="58">
        <v>12573</v>
      </c>
      <c r="D237" s="58">
        <v>8611</v>
      </c>
      <c r="E237" s="58">
        <v>12573</v>
      </c>
      <c r="F237" s="58">
        <v>8611</v>
      </c>
      <c r="G237" s="58">
        <v>4696</v>
      </c>
      <c r="H237" s="58">
        <v>3743</v>
      </c>
      <c r="I237" s="58">
        <v>3757</v>
      </c>
      <c r="J237" s="58">
        <v>377</v>
      </c>
      <c r="K237" s="58" t="s">
        <v>92</v>
      </c>
      <c r="L237" s="58" t="s">
        <v>92</v>
      </c>
      <c r="M237" s="58" t="s">
        <v>92</v>
      </c>
      <c r="N237" s="58" t="s">
        <v>92</v>
      </c>
      <c r="O237" s="59">
        <v>3766</v>
      </c>
      <c r="P237" s="79"/>
    </row>
    <row r="238" spans="1:16">
      <c r="A238" s="84" t="s">
        <v>232</v>
      </c>
      <c r="B238" s="98" t="s">
        <v>80</v>
      </c>
      <c r="C238" s="58">
        <v>15947</v>
      </c>
      <c r="D238" s="58">
        <v>7548</v>
      </c>
      <c r="E238" s="58">
        <v>11651</v>
      </c>
      <c r="F238" s="58">
        <v>5321</v>
      </c>
      <c r="G238" s="58">
        <v>5118</v>
      </c>
      <c r="H238" s="58">
        <v>2871</v>
      </c>
      <c r="I238" s="58">
        <v>2898</v>
      </c>
      <c r="J238" s="58">
        <v>254</v>
      </c>
      <c r="K238" s="58">
        <v>334</v>
      </c>
      <c r="L238" s="58">
        <v>4296</v>
      </c>
      <c r="M238" s="58">
        <v>2227</v>
      </c>
      <c r="N238" s="58">
        <v>2092</v>
      </c>
      <c r="O238" s="59">
        <v>4983</v>
      </c>
      <c r="P238" s="79"/>
    </row>
    <row r="239" spans="1:16">
      <c r="A239" s="88" t="s">
        <v>233</v>
      </c>
      <c r="B239" s="98" t="s">
        <v>226</v>
      </c>
      <c r="C239" s="58">
        <v>5803</v>
      </c>
      <c r="D239" s="58">
        <v>2655</v>
      </c>
      <c r="E239" s="58">
        <v>1569</v>
      </c>
      <c r="F239" s="58">
        <v>472</v>
      </c>
      <c r="G239" s="58">
        <v>296</v>
      </c>
      <c r="H239" s="58">
        <v>259</v>
      </c>
      <c r="I239" s="58">
        <v>254</v>
      </c>
      <c r="J239" s="58">
        <v>251</v>
      </c>
      <c r="K239" s="58">
        <v>333</v>
      </c>
      <c r="L239" s="58">
        <v>4234</v>
      </c>
      <c r="M239" s="58">
        <v>2183</v>
      </c>
      <c r="N239" s="58">
        <v>2058</v>
      </c>
      <c r="O239" s="59">
        <v>2366</v>
      </c>
      <c r="P239" s="79"/>
    </row>
    <row r="240" spans="1:16">
      <c r="A240" s="79"/>
      <c r="B240" s="98" t="s">
        <v>229</v>
      </c>
      <c r="C240" s="58">
        <v>9990</v>
      </c>
      <c r="D240" s="58">
        <v>4798</v>
      </c>
      <c r="E240" s="58">
        <v>9990</v>
      </c>
      <c r="F240" s="58">
        <v>4798</v>
      </c>
      <c r="G240" s="58">
        <v>4792</v>
      </c>
      <c r="H240" s="58">
        <v>2581</v>
      </c>
      <c r="I240" s="58">
        <v>2617</v>
      </c>
      <c r="J240" s="58" t="s">
        <v>92</v>
      </c>
      <c r="K240" s="58" t="s">
        <v>92</v>
      </c>
      <c r="L240" s="58" t="s">
        <v>92</v>
      </c>
      <c r="M240" s="58" t="s">
        <v>92</v>
      </c>
      <c r="N240" s="58" t="s">
        <v>92</v>
      </c>
      <c r="O240" s="59">
        <v>2617</v>
      </c>
      <c r="P240" s="79"/>
    </row>
    <row r="241" spans="1:43">
      <c r="A241" s="84" t="s">
        <v>234</v>
      </c>
      <c r="B241" s="98" t="s">
        <v>80</v>
      </c>
      <c r="C241" s="58">
        <v>50097</v>
      </c>
      <c r="D241" s="58">
        <v>39093</v>
      </c>
      <c r="E241" s="58">
        <v>37685</v>
      </c>
      <c r="F241" s="58">
        <v>28901</v>
      </c>
      <c r="G241" s="58">
        <v>16497</v>
      </c>
      <c r="H241" s="58">
        <v>10486</v>
      </c>
      <c r="I241" s="58">
        <v>10637</v>
      </c>
      <c r="J241" s="58">
        <v>65</v>
      </c>
      <c r="K241" s="58" t="s">
        <v>92</v>
      </c>
      <c r="L241" s="58">
        <v>12412</v>
      </c>
      <c r="M241" s="58">
        <v>10192</v>
      </c>
      <c r="N241" s="58">
        <v>6370</v>
      </c>
      <c r="O241" s="59">
        <v>16997</v>
      </c>
      <c r="P241" s="79"/>
    </row>
    <row r="242" spans="1:43">
      <c r="A242" s="88" t="s">
        <v>116</v>
      </c>
      <c r="B242" s="98" t="s">
        <v>226</v>
      </c>
      <c r="C242" s="58">
        <v>12412</v>
      </c>
      <c r="D242" s="58">
        <v>10192</v>
      </c>
      <c r="E242" s="58" t="s">
        <v>92</v>
      </c>
      <c r="F242" s="58" t="s">
        <v>92</v>
      </c>
      <c r="G242" s="58" t="s">
        <v>92</v>
      </c>
      <c r="H242" s="58" t="s">
        <v>92</v>
      </c>
      <c r="I242" s="58" t="s">
        <v>92</v>
      </c>
      <c r="J242" s="58" t="s">
        <v>92</v>
      </c>
      <c r="K242" s="58" t="s">
        <v>92</v>
      </c>
      <c r="L242" s="58">
        <v>12412</v>
      </c>
      <c r="M242" s="58">
        <v>10192</v>
      </c>
      <c r="N242" s="58">
        <v>6370</v>
      </c>
      <c r="O242" s="59">
        <v>6370</v>
      </c>
      <c r="P242" s="79"/>
    </row>
    <row r="243" spans="1:43">
      <c r="A243" s="84" t="s">
        <v>227</v>
      </c>
      <c r="B243" s="98" t="s">
        <v>229</v>
      </c>
      <c r="C243" s="58">
        <v>37685</v>
      </c>
      <c r="D243" s="58">
        <v>28901</v>
      </c>
      <c r="E243" s="58">
        <v>37685</v>
      </c>
      <c r="F243" s="58">
        <v>28901</v>
      </c>
      <c r="G243" s="58">
        <v>16497</v>
      </c>
      <c r="H243" s="58">
        <v>10486</v>
      </c>
      <c r="I243" s="58">
        <v>10637</v>
      </c>
      <c r="J243" s="58">
        <v>65</v>
      </c>
      <c r="K243" s="58" t="s">
        <v>92</v>
      </c>
      <c r="L243" s="58" t="s">
        <v>92</v>
      </c>
      <c r="M243" s="58" t="s">
        <v>92</v>
      </c>
      <c r="N243" s="58" t="s">
        <v>92</v>
      </c>
      <c r="O243" s="59">
        <v>10627</v>
      </c>
      <c r="P243" s="79"/>
    </row>
    <row r="244" spans="1:43" ht="23.25">
      <c r="A244" s="84" t="s">
        <v>273</v>
      </c>
      <c r="B244" s="98" t="s">
        <v>80</v>
      </c>
      <c r="C244" s="58">
        <v>1969</v>
      </c>
      <c r="D244" s="58">
        <v>1418</v>
      </c>
      <c r="E244" s="58">
        <v>1491</v>
      </c>
      <c r="F244" s="58">
        <v>1058</v>
      </c>
      <c r="G244" s="58">
        <v>636</v>
      </c>
      <c r="H244" s="58">
        <v>382</v>
      </c>
      <c r="I244" s="58">
        <v>380</v>
      </c>
      <c r="J244" s="58">
        <v>39</v>
      </c>
      <c r="K244" s="58">
        <v>54</v>
      </c>
      <c r="L244" s="58">
        <v>478</v>
      </c>
      <c r="M244" s="58">
        <v>360</v>
      </c>
      <c r="N244" s="58">
        <v>241</v>
      </c>
      <c r="O244" s="59">
        <v>382</v>
      </c>
      <c r="P244" s="79"/>
    </row>
    <row r="245" spans="1:43" ht="23.25">
      <c r="A245" s="88" t="s">
        <v>118</v>
      </c>
      <c r="B245" s="98" t="s">
        <v>226</v>
      </c>
      <c r="C245" s="58">
        <v>293</v>
      </c>
      <c r="D245" s="58">
        <v>246</v>
      </c>
      <c r="E245" s="58" t="s">
        <v>92</v>
      </c>
      <c r="F245" s="58" t="s">
        <v>92</v>
      </c>
      <c r="G245" s="58" t="s">
        <v>92</v>
      </c>
      <c r="H245" s="58" t="s">
        <v>92</v>
      </c>
      <c r="I245" s="58" t="s">
        <v>92</v>
      </c>
      <c r="J245" s="58" t="s">
        <v>92</v>
      </c>
      <c r="K245" s="58" t="s">
        <v>92</v>
      </c>
      <c r="L245" s="58">
        <v>293</v>
      </c>
      <c r="M245" s="58">
        <v>246</v>
      </c>
      <c r="N245" s="58">
        <v>120</v>
      </c>
      <c r="O245" s="59">
        <v>120</v>
      </c>
      <c r="P245" s="79"/>
    </row>
    <row r="246" spans="1:43">
      <c r="A246" s="84"/>
      <c r="B246" s="98" t="s">
        <v>229</v>
      </c>
      <c r="C246" s="58">
        <v>1034</v>
      </c>
      <c r="D246" s="58">
        <v>794</v>
      </c>
      <c r="E246" s="58">
        <v>1034</v>
      </c>
      <c r="F246" s="58">
        <v>794</v>
      </c>
      <c r="G246" s="58">
        <v>509</v>
      </c>
      <c r="H246" s="58">
        <v>263</v>
      </c>
      <c r="I246" s="58">
        <v>262</v>
      </c>
      <c r="J246" s="58" t="s">
        <v>92</v>
      </c>
      <c r="K246" s="58" t="s">
        <v>92</v>
      </c>
      <c r="L246" s="58" t="s">
        <v>92</v>
      </c>
      <c r="M246" s="58" t="s">
        <v>92</v>
      </c>
      <c r="N246" s="58" t="s">
        <v>92</v>
      </c>
      <c r="O246" s="59">
        <v>262</v>
      </c>
      <c r="P246" s="79"/>
    </row>
    <row r="247" spans="1:43" ht="23.25">
      <c r="A247" s="84" t="s">
        <v>121</v>
      </c>
      <c r="B247" s="98" t="s">
        <v>80</v>
      </c>
      <c r="C247" s="58">
        <v>143</v>
      </c>
      <c r="D247" s="58">
        <v>105</v>
      </c>
      <c r="E247" s="58">
        <v>92</v>
      </c>
      <c r="F247" s="58">
        <v>61</v>
      </c>
      <c r="G247" s="58">
        <v>92</v>
      </c>
      <c r="H247" s="58" t="s">
        <v>92</v>
      </c>
      <c r="I247" s="58" t="s">
        <v>92</v>
      </c>
      <c r="J247" s="58" t="s">
        <v>92</v>
      </c>
      <c r="K247" s="58" t="s">
        <v>92</v>
      </c>
      <c r="L247" s="58">
        <v>51</v>
      </c>
      <c r="M247" s="58">
        <v>44</v>
      </c>
      <c r="N247" s="58" t="s">
        <v>92</v>
      </c>
      <c r="O247" s="59" t="s">
        <v>92</v>
      </c>
      <c r="P247" s="79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</row>
    <row r="248" spans="1:43">
      <c r="A248" s="88" t="s">
        <v>122</v>
      </c>
      <c r="B248" s="98" t="s">
        <v>226</v>
      </c>
      <c r="C248" s="58">
        <v>51</v>
      </c>
      <c r="D248" s="58">
        <v>44</v>
      </c>
      <c r="E248" s="58" t="s">
        <v>92</v>
      </c>
      <c r="F248" s="58" t="s">
        <v>92</v>
      </c>
      <c r="G248" s="58" t="s">
        <v>92</v>
      </c>
      <c r="H248" s="58" t="s">
        <v>92</v>
      </c>
      <c r="I248" s="58" t="s">
        <v>92</v>
      </c>
      <c r="J248" s="58" t="s">
        <v>92</v>
      </c>
      <c r="K248" s="58" t="s">
        <v>92</v>
      </c>
      <c r="L248" s="58">
        <v>51</v>
      </c>
      <c r="M248" s="58">
        <v>44</v>
      </c>
      <c r="N248" s="58" t="s">
        <v>92</v>
      </c>
      <c r="O248" s="59" t="s">
        <v>92</v>
      </c>
      <c r="P248" s="79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</row>
    <row r="249" spans="1:43">
      <c r="A249" s="84"/>
      <c r="B249" s="98" t="s">
        <v>229</v>
      </c>
      <c r="C249" s="58">
        <v>92</v>
      </c>
      <c r="D249" s="58">
        <v>61</v>
      </c>
      <c r="E249" s="58">
        <v>92</v>
      </c>
      <c r="F249" s="58">
        <v>61</v>
      </c>
      <c r="G249" s="58">
        <v>92</v>
      </c>
      <c r="H249" s="58" t="s">
        <v>92</v>
      </c>
      <c r="I249" s="58" t="s">
        <v>92</v>
      </c>
      <c r="J249" s="58" t="s">
        <v>92</v>
      </c>
      <c r="K249" s="58" t="s">
        <v>92</v>
      </c>
      <c r="L249" s="58" t="s">
        <v>92</v>
      </c>
      <c r="M249" s="58" t="s">
        <v>92</v>
      </c>
      <c r="N249" s="58" t="s">
        <v>92</v>
      </c>
      <c r="O249" s="59" t="s">
        <v>92</v>
      </c>
      <c r="P249" s="79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</row>
    <row r="250" spans="1:43" ht="23.25">
      <c r="A250" s="84" t="s">
        <v>119</v>
      </c>
      <c r="B250" s="98" t="s">
        <v>80</v>
      </c>
      <c r="C250" s="58">
        <v>28</v>
      </c>
      <c r="D250" s="58">
        <v>21</v>
      </c>
      <c r="E250" s="58">
        <v>20</v>
      </c>
      <c r="F250" s="58">
        <v>13</v>
      </c>
      <c r="G250" s="58" t="s">
        <v>92</v>
      </c>
      <c r="H250" s="58">
        <v>7</v>
      </c>
      <c r="I250" s="58">
        <v>13</v>
      </c>
      <c r="J250" s="58" t="s">
        <v>92</v>
      </c>
      <c r="K250" s="58" t="s">
        <v>92</v>
      </c>
      <c r="L250" s="58">
        <v>8</v>
      </c>
      <c r="M250" s="58">
        <v>8</v>
      </c>
      <c r="N250" s="58">
        <v>8</v>
      </c>
      <c r="O250" s="59">
        <v>21</v>
      </c>
      <c r="P250" s="79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</row>
    <row r="251" spans="1:43">
      <c r="A251" s="88" t="s">
        <v>120</v>
      </c>
      <c r="B251" s="98" t="s">
        <v>226</v>
      </c>
      <c r="C251" s="58">
        <v>8</v>
      </c>
      <c r="D251" s="58">
        <v>8</v>
      </c>
      <c r="E251" s="58" t="s">
        <v>92</v>
      </c>
      <c r="F251" s="58" t="s">
        <v>92</v>
      </c>
      <c r="G251" s="58" t="s">
        <v>92</v>
      </c>
      <c r="H251" s="58" t="s">
        <v>92</v>
      </c>
      <c r="I251" s="58" t="s">
        <v>92</v>
      </c>
      <c r="J251" s="58" t="s">
        <v>92</v>
      </c>
      <c r="K251" s="58" t="s">
        <v>92</v>
      </c>
      <c r="L251" s="58">
        <v>8</v>
      </c>
      <c r="M251" s="58">
        <v>8</v>
      </c>
      <c r="N251" s="58">
        <v>8</v>
      </c>
      <c r="O251" s="59">
        <v>8</v>
      </c>
      <c r="P251" s="79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</row>
    <row r="252" spans="1:43">
      <c r="A252" s="84"/>
      <c r="B252" s="98" t="s">
        <v>229</v>
      </c>
      <c r="C252" s="58">
        <v>20</v>
      </c>
      <c r="D252" s="58">
        <v>13</v>
      </c>
      <c r="E252" s="58">
        <v>20</v>
      </c>
      <c r="F252" s="58">
        <v>13</v>
      </c>
      <c r="G252" s="58" t="s">
        <v>92</v>
      </c>
      <c r="H252" s="58">
        <v>7</v>
      </c>
      <c r="I252" s="58">
        <v>13</v>
      </c>
      <c r="J252" s="58" t="s">
        <v>92</v>
      </c>
      <c r="K252" s="58" t="s">
        <v>92</v>
      </c>
      <c r="L252" s="58" t="s">
        <v>92</v>
      </c>
      <c r="M252" s="58" t="s">
        <v>92</v>
      </c>
      <c r="N252" s="58" t="s">
        <v>92</v>
      </c>
      <c r="O252" s="59">
        <v>13</v>
      </c>
      <c r="P252" s="79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</row>
    <row r="253" spans="1:43">
      <c r="A253" s="82" t="s">
        <v>123</v>
      </c>
      <c r="B253" s="97" t="s">
        <v>80</v>
      </c>
      <c r="C253" s="52">
        <v>93316</v>
      </c>
      <c r="D253" s="52">
        <v>61666</v>
      </c>
      <c r="E253" s="52">
        <v>69341</v>
      </c>
      <c r="F253" s="52">
        <v>45823</v>
      </c>
      <c r="G253" s="52">
        <v>24794</v>
      </c>
      <c r="H253" s="52">
        <v>18848</v>
      </c>
      <c r="I253" s="52">
        <v>19699</v>
      </c>
      <c r="J253" s="52">
        <v>3208</v>
      </c>
      <c r="K253" s="52">
        <v>2792</v>
      </c>
      <c r="L253" s="52">
        <v>23975</v>
      </c>
      <c r="M253" s="52">
        <v>15843</v>
      </c>
      <c r="N253" s="52">
        <v>11844</v>
      </c>
      <c r="O253" s="53">
        <v>31779</v>
      </c>
      <c r="P253" s="79"/>
    </row>
    <row r="254" spans="1:43">
      <c r="A254" s="83" t="s">
        <v>124</v>
      </c>
      <c r="B254" s="97" t="s">
        <v>226</v>
      </c>
      <c r="C254" s="52">
        <v>38403</v>
      </c>
      <c r="D254" s="52">
        <v>27789</v>
      </c>
      <c r="E254" s="52">
        <v>14428</v>
      </c>
      <c r="F254" s="52">
        <v>11946</v>
      </c>
      <c r="G254" s="52">
        <v>3386</v>
      </c>
      <c r="H254" s="52">
        <v>2873</v>
      </c>
      <c r="I254" s="52">
        <v>2679</v>
      </c>
      <c r="J254" s="52">
        <v>2698</v>
      </c>
      <c r="K254" s="52">
        <v>2792</v>
      </c>
      <c r="L254" s="52">
        <v>23975</v>
      </c>
      <c r="M254" s="52">
        <v>15843</v>
      </c>
      <c r="N254" s="52">
        <v>11844</v>
      </c>
      <c r="O254" s="53">
        <v>14636</v>
      </c>
      <c r="P254" s="79"/>
    </row>
    <row r="255" spans="1:43">
      <c r="A255" s="79"/>
      <c r="B255" s="97" t="s">
        <v>228</v>
      </c>
      <c r="C255" s="52">
        <v>1644</v>
      </c>
      <c r="D255" s="52">
        <v>947</v>
      </c>
      <c r="E255" s="52">
        <v>1644</v>
      </c>
      <c r="F255" s="52">
        <v>947</v>
      </c>
      <c r="G255" s="52">
        <v>503</v>
      </c>
      <c r="H255" s="52">
        <v>331</v>
      </c>
      <c r="I255" s="52">
        <v>336</v>
      </c>
      <c r="J255" s="52">
        <v>474</v>
      </c>
      <c r="K255" s="52" t="s">
        <v>92</v>
      </c>
      <c r="L255" s="52" t="s">
        <v>92</v>
      </c>
      <c r="M255" s="52" t="s">
        <v>92</v>
      </c>
      <c r="N255" s="52" t="s">
        <v>92</v>
      </c>
      <c r="O255" s="53">
        <v>474</v>
      </c>
      <c r="P255" s="79"/>
    </row>
    <row r="256" spans="1:43">
      <c r="A256" s="82" t="s">
        <v>227</v>
      </c>
      <c r="B256" s="97" t="s">
        <v>229</v>
      </c>
      <c r="C256" s="52">
        <v>53268</v>
      </c>
      <c r="D256" s="52">
        <v>32930</v>
      </c>
      <c r="E256" s="52">
        <v>53268</v>
      </c>
      <c r="F256" s="52">
        <v>32930</v>
      </c>
      <c r="G256" s="52">
        <v>20904</v>
      </c>
      <c r="H256" s="52">
        <v>15644</v>
      </c>
      <c r="I256" s="52">
        <v>16684</v>
      </c>
      <c r="J256" s="52">
        <v>36</v>
      </c>
      <c r="K256" s="52" t="s">
        <v>92</v>
      </c>
      <c r="L256" s="52" t="s">
        <v>92</v>
      </c>
      <c r="M256" s="52" t="s">
        <v>92</v>
      </c>
      <c r="N256" s="52" t="s">
        <v>92</v>
      </c>
      <c r="O256" s="53">
        <v>16669</v>
      </c>
      <c r="P256" s="79"/>
    </row>
    <row r="257" spans="1:16">
      <c r="A257" s="84" t="s">
        <v>125</v>
      </c>
      <c r="B257" s="98" t="s">
        <v>80</v>
      </c>
      <c r="C257" s="58">
        <v>80244</v>
      </c>
      <c r="D257" s="58">
        <v>52824</v>
      </c>
      <c r="E257" s="58">
        <v>60469</v>
      </c>
      <c r="F257" s="58">
        <v>40036</v>
      </c>
      <c r="G257" s="58">
        <v>21376</v>
      </c>
      <c r="H257" s="58">
        <v>16230</v>
      </c>
      <c r="I257" s="58">
        <v>16863</v>
      </c>
      <c r="J257" s="58">
        <v>3208</v>
      </c>
      <c r="K257" s="58">
        <v>2792</v>
      </c>
      <c r="L257" s="58">
        <v>19775</v>
      </c>
      <c r="M257" s="58">
        <v>12788</v>
      </c>
      <c r="N257" s="58">
        <v>9774</v>
      </c>
      <c r="O257" s="59">
        <v>26873</v>
      </c>
      <c r="P257" s="79"/>
    </row>
    <row r="258" spans="1:16">
      <c r="A258" s="88" t="s">
        <v>126</v>
      </c>
      <c r="B258" s="98" t="s">
        <v>226</v>
      </c>
      <c r="C258" s="58">
        <v>34203</v>
      </c>
      <c r="D258" s="58">
        <v>24734</v>
      </c>
      <c r="E258" s="58">
        <v>14428</v>
      </c>
      <c r="F258" s="58">
        <v>11946</v>
      </c>
      <c r="G258" s="58">
        <v>3386</v>
      </c>
      <c r="H258" s="58">
        <v>2873</v>
      </c>
      <c r="I258" s="58">
        <v>2679</v>
      </c>
      <c r="J258" s="58">
        <v>2698</v>
      </c>
      <c r="K258" s="58">
        <v>2792</v>
      </c>
      <c r="L258" s="58">
        <v>19775</v>
      </c>
      <c r="M258" s="58">
        <v>12788</v>
      </c>
      <c r="N258" s="58">
        <v>9774</v>
      </c>
      <c r="O258" s="59">
        <v>12566</v>
      </c>
      <c r="P258" s="79"/>
    </row>
    <row r="259" spans="1:16">
      <c r="A259" s="84" t="s">
        <v>227</v>
      </c>
      <c r="B259" s="98" t="s">
        <v>228</v>
      </c>
      <c r="C259" s="58">
        <v>1633</v>
      </c>
      <c r="D259" s="58">
        <v>941</v>
      </c>
      <c r="E259" s="58">
        <v>1633</v>
      </c>
      <c r="F259" s="58">
        <v>941</v>
      </c>
      <c r="G259" s="58">
        <v>492</v>
      </c>
      <c r="H259" s="58">
        <v>331</v>
      </c>
      <c r="I259" s="58">
        <v>336</v>
      </c>
      <c r="J259" s="58">
        <v>474</v>
      </c>
      <c r="K259" s="58" t="s">
        <v>92</v>
      </c>
      <c r="L259" s="58" t="s">
        <v>92</v>
      </c>
      <c r="M259" s="58" t="s">
        <v>92</v>
      </c>
      <c r="N259" s="58" t="s">
        <v>92</v>
      </c>
      <c r="O259" s="59">
        <v>474</v>
      </c>
      <c r="P259" s="79"/>
    </row>
    <row r="260" spans="1:16">
      <c r="A260" s="84" t="s">
        <v>227</v>
      </c>
      <c r="B260" s="98" t="s">
        <v>229</v>
      </c>
      <c r="C260" s="58">
        <v>44407</v>
      </c>
      <c r="D260" s="58">
        <v>27149</v>
      </c>
      <c r="E260" s="58">
        <v>44407</v>
      </c>
      <c r="F260" s="58">
        <v>27149</v>
      </c>
      <c r="G260" s="58">
        <v>17497</v>
      </c>
      <c r="H260" s="58">
        <v>13026</v>
      </c>
      <c r="I260" s="58">
        <v>13848</v>
      </c>
      <c r="J260" s="58">
        <v>36</v>
      </c>
      <c r="K260" s="58" t="s">
        <v>92</v>
      </c>
      <c r="L260" s="58" t="s">
        <v>92</v>
      </c>
      <c r="M260" s="58" t="s">
        <v>92</v>
      </c>
      <c r="N260" s="58" t="s">
        <v>92</v>
      </c>
      <c r="O260" s="59">
        <v>13833</v>
      </c>
      <c r="P260" s="79"/>
    </row>
    <row r="261" spans="1:16">
      <c r="A261" s="84" t="s">
        <v>127</v>
      </c>
      <c r="B261" s="98" t="s">
        <v>80</v>
      </c>
      <c r="C261" s="58">
        <v>11514</v>
      </c>
      <c r="D261" s="58">
        <v>7826</v>
      </c>
      <c r="E261" s="58">
        <v>7758</v>
      </c>
      <c r="F261" s="58">
        <v>5087</v>
      </c>
      <c r="G261" s="58">
        <v>2967</v>
      </c>
      <c r="H261" s="58">
        <v>2304</v>
      </c>
      <c r="I261" s="58">
        <v>2487</v>
      </c>
      <c r="J261" s="58" t="s">
        <v>92</v>
      </c>
      <c r="K261" s="58" t="s">
        <v>92</v>
      </c>
      <c r="L261" s="58">
        <v>3756</v>
      </c>
      <c r="M261" s="58">
        <v>2739</v>
      </c>
      <c r="N261" s="58">
        <v>1902</v>
      </c>
      <c r="O261" s="59">
        <v>4389</v>
      </c>
      <c r="P261" s="79"/>
    </row>
    <row r="262" spans="1:16">
      <c r="A262" s="88" t="s">
        <v>128</v>
      </c>
      <c r="B262" s="98" t="s">
        <v>226</v>
      </c>
      <c r="C262" s="58">
        <v>3756</v>
      </c>
      <c r="D262" s="58">
        <v>2739</v>
      </c>
      <c r="E262" s="58" t="s">
        <v>92</v>
      </c>
      <c r="F262" s="58" t="s">
        <v>92</v>
      </c>
      <c r="G262" s="58" t="s">
        <v>92</v>
      </c>
      <c r="H262" s="58" t="s">
        <v>92</v>
      </c>
      <c r="I262" s="58" t="s">
        <v>92</v>
      </c>
      <c r="J262" s="58" t="s">
        <v>92</v>
      </c>
      <c r="K262" s="58" t="s">
        <v>92</v>
      </c>
      <c r="L262" s="58">
        <v>3756</v>
      </c>
      <c r="M262" s="58">
        <v>2739</v>
      </c>
      <c r="N262" s="58">
        <v>1902</v>
      </c>
      <c r="O262" s="59">
        <v>1902</v>
      </c>
      <c r="P262" s="79"/>
    </row>
    <row r="263" spans="1:16">
      <c r="A263" s="84" t="s">
        <v>227</v>
      </c>
      <c r="B263" s="98" t="s">
        <v>229</v>
      </c>
      <c r="C263" s="58">
        <v>7758</v>
      </c>
      <c r="D263" s="58">
        <v>5087</v>
      </c>
      <c r="E263" s="58">
        <v>7758</v>
      </c>
      <c r="F263" s="58">
        <v>5087</v>
      </c>
      <c r="G263" s="58">
        <v>2967</v>
      </c>
      <c r="H263" s="58">
        <v>2304</v>
      </c>
      <c r="I263" s="58">
        <v>2487</v>
      </c>
      <c r="J263" s="58" t="s">
        <v>92</v>
      </c>
      <c r="K263" s="58" t="s">
        <v>92</v>
      </c>
      <c r="L263" s="58" t="s">
        <v>92</v>
      </c>
      <c r="M263" s="58" t="s">
        <v>92</v>
      </c>
      <c r="N263" s="58" t="s">
        <v>92</v>
      </c>
      <c r="O263" s="59">
        <v>2487</v>
      </c>
      <c r="P263" s="79"/>
    </row>
    <row r="264" spans="1:16" ht="23.25">
      <c r="A264" s="84" t="s">
        <v>238</v>
      </c>
      <c r="B264" s="98" t="s">
        <v>80</v>
      </c>
      <c r="C264" s="58">
        <v>1558</v>
      </c>
      <c r="D264" s="58">
        <v>1016</v>
      </c>
      <c r="E264" s="58">
        <v>1114</v>
      </c>
      <c r="F264" s="58">
        <v>700</v>
      </c>
      <c r="G264" s="58">
        <v>451</v>
      </c>
      <c r="H264" s="58">
        <v>314</v>
      </c>
      <c r="I264" s="58">
        <v>349</v>
      </c>
      <c r="J264" s="58" t="s">
        <v>92</v>
      </c>
      <c r="K264" s="58" t="s">
        <v>92</v>
      </c>
      <c r="L264" s="58">
        <v>444</v>
      </c>
      <c r="M264" s="58">
        <v>316</v>
      </c>
      <c r="N264" s="58">
        <v>168</v>
      </c>
      <c r="O264" s="59">
        <v>517</v>
      </c>
      <c r="P264" s="79"/>
    </row>
    <row r="265" spans="1:16" ht="23.25">
      <c r="A265" s="88" t="s">
        <v>239</v>
      </c>
      <c r="B265" s="98" t="s">
        <v>226</v>
      </c>
      <c r="C265" s="58">
        <v>444</v>
      </c>
      <c r="D265" s="58">
        <v>316</v>
      </c>
      <c r="E265" s="58" t="s">
        <v>92</v>
      </c>
      <c r="F265" s="58" t="s">
        <v>92</v>
      </c>
      <c r="G265" s="58" t="s">
        <v>92</v>
      </c>
      <c r="H265" s="58" t="s">
        <v>92</v>
      </c>
      <c r="I265" s="58" t="s">
        <v>92</v>
      </c>
      <c r="J265" s="58" t="s">
        <v>92</v>
      </c>
      <c r="K265" s="58" t="s">
        <v>92</v>
      </c>
      <c r="L265" s="58">
        <v>444</v>
      </c>
      <c r="M265" s="58">
        <v>316</v>
      </c>
      <c r="N265" s="58">
        <v>168</v>
      </c>
      <c r="O265" s="59">
        <v>168</v>
      </c>
      <c r="P265" s="79"/>
    </row>
    <row r="266" spans="1:16">
      <c r="A266" s="84"/>
      <c r="B266" s="98" t="s">
        <v>228</v>
      </c>
      <c r="C266" s="58">
        <v>11</v>
      </c>
      <c r="D266" s="58">
        <v>6</v>
      </c>
      <c r="E266" s="58">
        <v>11</v>
      </c>
      <c r="F266" s="58">
        <v>6</v>
      </c>
      <c r="G266" s="58">
        <v>11</v>
      </c>
      <c r="H266" s="58" t="s">
        <v>92</v>
      </c>
      <c r="I266" s="58" t="s">
        <v>92</v>
      </c>
      <c r="J266" s="58" t="s">
        <v>92</v>
      </c>
      <c r="K266" s="58" t="s">
        <v>92</v>
      </c>
      <c r="L266" s="58" t="s">
        <v>92</v>
      </c>
      <c r="M266" s="58" t="s">
        <v>92</v>
      </c>
      <c r="N266" s="58" t="s">
        <v>92</v>
      </c>
      <c r="O266" s="59" t="s">
        <v>92</v>
      </c>
      <c r="P266" s="79"/>
    </row>
    <row r="267" spans="1:16">
      <c r="A267" s="84"/>
      <c r="B267" s="98" t="s">
        <v>229</v>
      </c>
      <c r="C267" s="58">
        <v>1103</v>
      </c>
      <c r="D267" s="58">
        <v>694</v>
      </c>
      <c r="E267" s="58">
        <v>1103</v>
      </c>
      <c r="F267" s="58">
        <v>694</v>
      </c>
      <c r="G267" s="58">
        <v>440</v>
      </c>
      <c r="H267" s="58">
        <v>314</v>
      </c>
      <c r="I267" s="58">
        <v>349</v>
      </c>
      <c r="J267" s="58" t="s">
        <v>92</v>
      </c>
      <c r="K267" s="58" t="s">
        <v>92</v>
      </c>
      <c r="L267" s="58" t="s">
        <v>92</v>
      </c>
      <c r="M267" s="58" t="s">
        <v>92</v>
      </c>
      <c r="N267" s="58" t="s">
        <v>92</v>
      </c>
      <c r="O267" s="59">
        <v>349</v>
      </c>
      <c r="P267" s="79"/>
    </row>
    <row r="268" spans="1:16">
      <c r="A268" s="82" t="s">
        <v>274</v>
      </c>
      <c r="B268" s="97" t="s">
        <v>80</v>
      </c>
      <c r="C268" s="52">
        <v>150743</v>
      </c>
      <c r="D268" s="52">
        <v>95829</v>
      </c>
      <c r="E268" s="52">
        <v>105548</v>
      </c>
      <c r="F268" s="52">
        <v>64617</v>
      </c>
      <c r="G268" s="52">
        <v>33284</v>
      </c>
      <c r="H268" s="52">
        <v>28319</v>
      </c>
      <c r="I268" s="52">
        <v>29307</v>
      </c>
      <c r="J268" s="52">
        <v>7749</v>
      </c>
      <c r="K268" s="52">
        <v>6888</v>
      </c>
      <c r="L268" s="52">
        <v>45195</v>
      </c>
      <c r="M268" s="52">
        <v>31212</v>
      </c>
      <c r="N268" s="52">
        <v>21995</v>
      </c>
      <c r="O268" s="53">
        <v>52903</v>
      </c>
      <c r="P268" s="79"/>
    </row>
    <row r="269" spans="1:16">
      <c r="A269" s="83" t="s">
        <v>132</v>
      </c>
      <c r="B269" s="97" t="s">
        <v>226</v>
      </c>
      <c r="C269" s="52">
        <v>75326</v>
      </c>
      <c r="D269" s="52">
        <v>48737</v>
      </c>
      <c r="E269" s="52">
        <v>30131</v>
      </c>
      <c r="F269" s="52">
        <v>17525</v>
      </c>
      <c r="G269" s="52">
        <v>6678</v>
      </c>
      <c r="H269" s="52">
        <v>5452</v>
      </c>
      <c r="I269" s="52">
        <v>5590</v>
      </c>
      <c r="J269" s="52">
        <v>5522</v>
      </c>
      <c r="K269" s="52">
        <v>6888</v>
      </c>
      <c r="L269" s="52">
        <v>45195</v>
      </c>
      <c r="M269" s="52">
        <v>31212</v>
      </c>
      <c r="N269" s="52">
        <v>21995</v>
      </c>
      <c r="O269" s="53">
        <v>28884</v>
      </c>
      <c r="P269" s="79"/>
    </row>
    <row r="270" spans="1:16">
      <c r="A270" s="82" t="s">
        <v>227</v>
      </c>
      <c r="B270" s="97" t="s">
        <v>228</v>
      </c>
      <c r="C270" s="52">
        <v>8579</v>
      </c>
      <c r="D270" s="52">
        <v>4122</v>
      </c>
      <c r="E270" s="52">
        <v>8579</v>
      </c>
      <c r="F270" s="52">
        <v>4122</v>
      </c>
      <c r="G270" s="52">
        <v>2538</v>
      </c>
      <c r="H270" s="52">
        <v>2011</v>
      </c>
      <c r="I270" s="52">
        <v>1905</v>
      </c>
      <c r="J270" s="52">
        <v>2125</v>
      </c>
      <c r="K270" s="52" t="s">
        <v>92</v>
      </c>
      <c r="L270" s="52" t="s">
        <v>92</v>
      </c>
      <c r="M270" s="52" t="s">
        <v>92</v>
      </c>
      <c r="N270" s="52" t="s">
        <v>92</v>
      </c>
      <c r="O270" s="53">
        <v>2167</v>
      </c>
      <c r="P270" s="79"/>
    </row>
    <row r="271" spans="1:16">
      <c r="A271" s="82" t="s">
        <v>227</v>
      </c>
      <c r="B271" s="97" t="s">
        <v>229</v>
      </c>
      <c r="C271" s="52">
        <v>66838</v>
      </c>
      <c r="D271" s="52">
        <v>42970</v>
      </c>
      <c r="E271" s="52">
        <v>66838</v>
      </c>
      <c r="F271" s="52">
        <v>42970</v>
      </c>
      <c r="G271" s="52">
        <v>24068</v>
      </c>
      <c r="H271" s="52">
        <v>20856</v>
      </c>
      <c r="I271" s="52">
        <v>21812</v>
      </c>
      <c r="J271" s="52">
        <v>102</v>
      </c>
      <c r="K271" s="52" t="s">
        <v>92</v>
      </c>
      <c r="L271" s="52" t="s">
        <v>92</v>
      </c>
      <c r="M271" s="52" t="s">
        <v>92</v>
      </c>
      <c r="N271" s="52" t="s">
        <v>92</v>
      </c>
      <c r="O271" s="53">
        <v>21852</v>
      </c>
      <c r="P271" s="79"/>
    </row>
    <row r="272" spans="1:16">
      <c r="A272" s="84" t="s">
        <v>241</v>
      </c>
      <c r="B272" s="98" t="s">
        <v>80</v>
      </c>
      <c r="C272" s="58">
        <v>112098</v>
      </c>
      <c r="D272" s="58">
        <v>72541</v>
      </c>
      <c r="E272" s="58">
        <v>69917</v>
      </c>
      <c r="F272" s="58">
        <v>43597</v>
      </c>
      <c r="G272" s="58">
        <v>24476</v>
      </c>
      <c r="H272" s="58">
        <v>21236</v>
      </c>
      <c r="I272" s="58">
        <v>22261</v>
      </c>
      <c r="J272" s="58">
        <v>1944</v>
      </c>
      <c r="K272" s="58" t="s">
        <v>92</v>
      </c>
      <c r="L272" s="58">
        <v>42181</v>
      </c>
      <c r="M272" s="58">
        <v>28944</v>
      </c>
      <c r="N272" s="58">
        <v>20564</v>
      </c>
      <c r="O272" s="59">
        <v>43168</v>
      </c>
      <c r="P272" s="79"/>
    </row>
    <row r="273" spans="1:43">
      <c r="A273" s="88" t="s">
        <v>134</v>
      </c>
      <c r="B273" s="98" t="s">
        <v>226</v>
      </c>
      <c r="C273" s="58">
        <v>42182</v>
      </c>
      <c r="D273" s="58">
        <v>28944</v>
      </c>
      <c r="E273" s="58">
        <v>1</v>
      </c>
      <c r="F273" s="58" t="s">
        <v>92</v>
      </c>
      <c r="G273" s="58" t="s">
        <v>92</v>
      </c>
      <c r="H273" s="58">
        <v>1</v>
      </c>
      <c r="I273" s="58" t="s">
        <v>92</v>
      </c>
      <c r="J273" s="58" t="s">
        <v>92</v>
      </c>
      <c r="K273" s="58" t="s">
        <v>92</v>
      </c>
      <c r="L273" s="58">
        <v>42181</v>
      </c>
      <c r="M273" s="58">
        <v>28944</v>
      </c>
      <c r="N273" s="58">
        <v>20564</v>
      </c>
      <c r="O273" s="59">
        <v>20565</v>
      </c>
      <c r="P273" s="79"/>
    </row>
    <row r="274" spans="1:43">
      <c r="A274" s="84" t="s">
        <v>227</v>
      </c>
      <c r="B274" s="98" t="s">
        <v>228</v>
      </c>
      <c r="C274" s="58">
        <v>7146</v>
      </c>
      <c r="D274" s="58">
        <v>3401</v>
      </c>
      <c r="E274" s="58">
        <v>7146</v>
      </c>
      <c r="F274" s="58">
        <v>3401</v>
      </c>
      <c r="G274" s="58">
        <v>2044</v>
      </c>
      <c r="H274" s="58">
        <v>1678</v>
      </c>
      <c r="I274" s="58">
        <v>1582</v>
      </c>
      <c r="J274" s="58">
        <v>1842</v>
      </c>
      <c r="K274" s="58" t="s">
        <v>92</v>
      </c>
      <c r="L274" s="58" t="s">
        <v>92</v>
      </c>
      <c r="M274" s="58" t="s">
        <v>92</v>
      </c>
      <c r="N274" s="58" t="s">
        <v>92</v>
      </c>
      <c r="O274" s="59">
        <v>1884</v>
      </c>
      <c r="P274" s="79"/>
    </row>
    <row r="275" spans="1:43">
      <c r="A275" s="84" t="s">
        <v>227</v>
      </c>
      <c r="B275" s="98" t="s">
        <v>229</v>
      </c>
      <c r="C275" s="58">
        <v>62770</v>
      </c>
      <c r="D275" s="58">
        <v>40196</v>
      </c>
      <c r="E275" s="58">
        <v>62770</v>
      </c>
      <c r="F275" s="58">
        <v>40196</v>
      </c>
      <c r="G275" s="58">
        <v>22432</v>
      </c>
      <c r="H275" s="58">
        <v>19557</v>
      </c>
      <c r="I275" s="58">
        <v>20679</v>
      </c>
      <c r="J275" s="58">
        <v>102</v>
      </c>
      <c r="K275" s="58" t="s">
        <v>92</v>
      </c>
      <c r="L275" s="58" t="s">
        <v>92</v>
      </c>
      <c r="M275" s="58" t="s">
        <v>92</v>
      </c>
      <c r="N275" s="58" t="s">
        <v>92</v>
      </c>
      <c r="O275" s="59">
        <v>20719</v>
      </c>
      <c r="P275" s="79"/>
    </row>
    <row r="276" spans="1:43">
      <c r="A276" s="84" t="s">
        <v>135</v>
      </c>
      <c r="B276" s="98" t="s">
        <v>80</v>
      </c>
      <c r="C276" s="58">
        <v>33329</v>
      </c>
      <c r="D276" s="58">
        <v>19904</v>
      </c>
      <c r="E276" s="58">
        <v>31713</v>
      </c>
      <c r="F276" s="58">
        <v>18660</v>
      </c>
      <c r="G276" s="58">
        <v>7391</v>
      </c>
      <c r="H276" s="58">
        <v>5887</v>
      </c>
      <c r="I276" s="58">
        <v>6024</v>
      </c>
      <c r="J276" s="58">
        <v>5522</v>
      </c>
      <c r="K276" s="58">
        <v>6888</v>
      </c>
      <c r="L276" s="58">
        <v>1616</v>
      </c>
      <c r="M276" s="58">
        <v>1244</v>
      </c>
      <c r="N276" s="58">
        <v>718</v>
      </c>
      <c r="O276" s="59">
        <v>8040</v>
      </c>
      <c r="P276" s="79"/>
    </row>
    <row r="277" spans="1:43">
      <c r="A277" s="88" t="s">
        <v>136</v>
      </c>
      <c r="B277" s="98" t="s">
        <v>226</v>
      </c>
      <c r="C277" s="58">
        <v>31746</v>
      </c>
      <c r="D277" s="58">
        <v>18769</v>
      </c>
      <c r="E277" s="58">
        <v>30130</v>
      </c>
      <c r="F277" s="58">
        <v>17525</v>
      </c>
      <c r="G277" s="58">
        <v>6678</v>
      </c>
      <c r="H277" s="58">
        <v>5451</v>
      </c>
      <c r="I277" s="58">
        <v>5590</v>
      </c>
      <c r="J277" s="58">
        <v>5522</v>
      </c>
      <c r="K277" s="58">
        <v>6888</v>
      </c>
      <c r="L277" s="58">
        <v>1616</v>
      </c>
      <c r="M277" s="58">
        <v>1244</v>
      </c>
      <c r="N277" s="58">
        <v>718</v>
      </c>
      <c r="O277" s="59">
        <v>7606</v>
      </c>
      <c r="P277" s="79"/>
    </row>
    <row r="278" spans="1:43">
      <c r="A278" s="84"/>
      <c r="B278" s="98" t="s">
        <v>229</v>
      </c>
      <c r="C278" s="58">
        <v>1583</v>
      </c>
      <c r="D278" s="58">
        <v>1135</v>
      </c>
      <c r="E278" s="58">
        <v>1583</v>
      </c>
      <c r="F278" s="58">
        <v>1135</v>
      </c>
      <c r="G278" s="58">
        <v>713</v>
      </c>
      <c r="H278" s="58">
        <v>436</v>
      </c>
      <c r="I278" s="58">
        <v>434</v>
      </c>
      <c r="J278" s="58" t="s">
        <v>92</v>
      </c>
      <c r="K278" s="58" t="s">
        <v>92</v>
      </c>
      <c r="L278" s="58" t="s">
        <v>92</v>
      </c>
      <c r="M278" s="58" t="s">
        <v>92</v>
      </c>
      <c r="N278" s="58" t="s">
        <v>92</v>
      </c>
      <c r="O278" s="59">
        <v>434</v>
      </c>
      <c r="P278" s="79"/>
    </row>
    <row r="279" spans="1:43" ht="23.25">
      <c r="A279" s="84" t="s">
        <v>275</v>
      </c>
      <c r="B279" s="98" t="s">
        <v>80</v>
      </c>
      <c r="C279" s="58">
        <v>5110</v>
      </c>
      <c r="D279" s="58">
        <v>3260</v>
      </c>
      <c r="E279" s="58">
        <v>3788</v>
      </c>
      <c r="F279" s="58">
        <v>2283</v>
      </c>
      <c r="G279" s="58">
        <v>1349</v>
      </c>
      <c r="H279" s="58">
        <v>1134</v>
      </c>
      <c r="I279" s="58">
        <v>1022</v>
      </c>
      <c r="J279" s="58">
        <v>283</v>
      </c>
      <c r="K279" s="58" t="s">
        <v>92</v>
      </c>
      <c r="L279" s="58">
        <v>1322</v>
      </c>
      <c r="M279" s="58">
        <v>977</v>
      </c>
      <c r="N279" s="58">
        <v>672</v>
      </c>
      <c r="O279" s="59">
        <v>1654</v>
      </c>
      <c r="P279" s="79"/>
    </row>
    <row r="280" spans="1:43" ht="23.25">
      <c r="A280" s="88" t="s">
        <v>138</v>
      </c>
      <c r="B280" s="98" t="s">
        <v>226</v>
      </c>
      <c r="C280" s="58">
        <v>1322</v>
      </c>
      <c r="D280" s="58">
        <v>977</v>
      </c>
      <c r="E280" s="58" t="s">
        <v>92</v>
      </c>
      <c r="F280" s="58" t="s">
        <v>92</v>
      </c>
      <c r="G280" s="58" t="s">
        <v>92</v>
      </c>
      <c r="H280" s="58" t="s">
        <v>92</v>
      </c>
      <c r="I280" s="58" t="s">
        <v>92</v>
      </c>
      <c r="J280" s="58" t="s">
        <v>92</v>
      </c>
      <c r="K280" s="58" t="s">
        <v>92</v>
      </c>
      <c r="L280" s="58">
        <v>1322</v>
      </c>
      <c r="M280" s="58">
        <v>977</v>
      </c>
      <c r="N280" s="58">
        <v>672</v>
      </c>
      <c r="O280" s="59">
        <v>672</v>
      </c>
      <c r="P280" s="79"/>
    </row>
    <row r="281" spans="1:43">
      <c r="A281" s="84"/>
      <c r="B281" s="98" t="s">
        <v>228</v>
      </c>
      <c r="C281" s="58">
        <v>1433</v>
      </c>
      <c r="D281" s="58">
        <v>721</v>
      </c>
      <c r="E281" s="58">
        <v>1433</v>
      </c>
      <c r="F281" s="58">
        <v>721</v>
      </c>
      <c r="G281" s="58">
        <v>494</v>
      </c>
      <c r="H281" s="58">
        <v>333</v>
      </c>
      <c r="I281" s="58">
        <v>323</v>
      </c>
      <c r="J281" s="58">
        <v>283</v>
      </c>
      <c r="K281" s="58" t="s">
        <v>92</v>
      </c>
      <c r="L281" s="58" t="s">
        <v>92</v>
      </c>
      <c r="M281" s="58" t="s">
        <v>92</v>
      </c>
      <c r="N281" s="58" t="s">
        <v>92</v>
      </c>
      <c r="O281" s="59">
        <v>283</v>
      </c>
      <c r="P281" s="79"/>
    </row>
    <row r="282" spans="1:43">
      <c r="A282" s="84"/>
      <c r="B282" s="98" t="s">
        <v>229</v>
      </c>
      <c r="C282" s="58">
        <v>2355</v>
      </c>
      <c r="D282" s="58">
        <v>1562</v>
      </c>
      <c r="E282" s="58">
        <v>2355</v>
      </c>
      <c r="F282" s="58">
        <v>1562</v>
      </c>
      <c r="G282" s="58">
        <v>855</v>
      </c>
      <c r="H282" s="58">
        <v>801</v>
      </c>
      <c r="I282" s="58">
        <v>699</v>
      </c>
      <c r="J282" s="58" t="s">
        <v>92</v>
      </c>
      <c r="K282" s="58" t="s">
        <v>92</v>
      </c>
      <c r="L282" s="58" t="s">
        <v>92</v>
      </c>
      <c r="M282" s="58" t="s">
        <v>92</v>
      </c>
      <c r="N282" s="58" t="s">
        <v>92</v>
      </c>
      <c r="O282" s="59">
        <v>699</v>
      </c>
      <c r="P282" s="79"/>
    </row>
    <row r="283" spans="1:43">
      <c r="A283" s="84" t="s">
        <v>141</v>
      </c>
      <c r="B283" s="98" t="s">
        <v>80</v>
      </c>
      <c r="C283" s="58">
        <v>122</v>
      </c>
      <c r="D283" s="58">
        <v>80</v>
      </c>
      <c r="E283" s="58">
        <v>46</v>
      </c>
      <c r="F283" s="58">
        <v>33</v>
      </c>
      <c r="G283" s="58">
        <v>23</v>
      </c>
      <c r="H283" s="58">
        <v>23</v>
      </c>
      <c r="I283" s="58" t="s">
        <v>92</v>
      </c>
      <c r="J283" s="58" t="s">
        <v>92</v>
      </c>
      <c r="K283" s="58" t="s">
        <v>92</v>
      </c>
      <c r="L283" s="58">
        <v>76</v>
      </c>
      <c r="M283" s="58">
        <v>47</v>
      </c>
      <c r="N283" s="58">
        <v>41</v>
      </c>
      <c r="O283" s="59">
        <v>41</v>
      </c>
      <c r="P283" s="79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</row>
    <row r="284" spans="1:43">
      <c r="A284" s="99" t="s">
        <v>142</v>
      </c>
      <c r="B284" s="98" t="s">
        <v>226</v>
      </c>
      <c r="C284" s="58">
        <v>76</v>
      </c>
      <c r="D284" s="58">
        <v>47</v>
      </c>
      <c r="E284" s="58" t="s">
        <v>92</v>
      </c>
      <c r="F284" s="58" t="s">
        <v>92</v>
      </c>
      <c r="G284" s="58" t="s">
        <v>92</v>
      </c>
      <c r="H284" s="58" t="s">
        <v>92</v>
      </c>
      <c r="I284" s="58" t="s">
        <v>92</v>
      </c>
      <c r="J284" s="58" t="s">
        <v>92</v>
      </c>
      <c r="K284" s="58" t="s">
        <v>92</v>
      </c>
      <c r="L284" s="58">
        <v>76</v>
      </c>
      <c r="M284" s="58">
        <v>47</v>
      </c>
      <c r="N284" s="58">
        <v>41</v>
      </c>
      <c r="O284" s="59">
        <v>41</v>
      </c>
      <c r="P284" s="79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</row>
    <row r="285" spans="1:43">
      <c r="A285" s="99"/>
      <c r="B285" s="98" t="s">
        <v>229</v>
      </c>
      <c r="C285" s="58">
        <v>46</v>
      </c>
      <c r="D285" s="58">
        <v>33</v>
      </c>
      <c r="E285" s="58">
        <v>46</v>
      </c>
      <c r="F285" s="58">
        <v>33</v>
      </c>
      <c r="G285" s="58">
        <v>23</v>
      </c>
      <c r="H285" s="58">
        <v>23</v>
      </c>
      <c r="I285" s="58" t="s">
        <v>92</v>
      </c>
      <c r="J285" s="58" t="s">
        <v>92</v>
      </c>
      <c r="K285" s="58" t="s">
        <v>92</v>
      </c>
      <c r="L285" s="58" t="s">
        <v>92</v>
      </c>
      <c r="M285" s="58" t="s">
        <v>92</v>
      </c>
      <c r="N285" s="58" t="s">
        <v>92</v>
      </c>
      <c r="O285" s="59" t="s">
        <v>92</v>
      </c>
      <c r="P285" s="79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</row>
    <row r="286" spans="1:43" ht="27" customHeight="1">
      <c r="A286" s="84" t="s">
        <v>276</v>
      </c>
      <c r="B286" s="98" t="s">
        <v>243</v>
      </c>
      <c r="C286" s="58">
        <v>84</v>
      </c>
      <c r="D286" s="58">
        <v>44</v>
      </c>
      <c r="E286" s="58">
        <v>84</v>
      </c>
      <c r="F286" s="58">
        <v>44</v>
      </c>
      <c r="G286" s="58">
        <v>45</v>
      </c>
      <c r="H286" s="58">
        <v>39</v>
      </c>
      <c r="I286" s="58" t="s">
        <v>92</v>
      </c>
      <c r="J286" s="58" t="s">
        <v>92</v>
      </c>
      <c r="K286" s="58" t="s">
        <v>92</v>
      </c>
      <c r="L286" s="58" t="s">
        <v>92</v>
      </c>
      <c r="M286" s="58" t="s">
        <v>92</v>
      </c>
      <c r="N286" s="58" t="s">
        <v>92</v>
      </c>
      <c r="O286" s="59" t="s">
        <v>92</v>
      </c>
      <c r="P286" s="79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</row>
    <row r="287" spans="1:43">
      <c r="A287" s="99" t="s">
        <v>140</v>
      </c>
      <c r="B287" s="98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79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</row>
    <row r="288" spans="1:43">
      <c r="A288" s="82" t="s">
        <v>244</v>
      </c>
      <c r="B288" s="97" t="s">
        <v>80</v>
      </c>
      <c r="C288" s="52">
        <v>44621</v>
      </c>
      <c r="D288" s="52">
        <v>28943</v>
      </c>
      <c r="E288" s="52">
        <v>32653</v>
      </c>
      <c r="F288" s="52">
        <v>20645</v>
      </c>
      <c r="G288" s="52">
        <v>13643</v>
      </c>
      <c r="H288" s="52">
        <v>8570</v>
      </c>
      <c r="I288" s="52">
        <v>8543</v>
      </c>
      <c r="J288" s="52">
        <v>1871</v>
      </c>
      <c r="K288" s="52">
        <v>26</v>
      </c>
      <c r="L288" s="52">
        <v>11968</v>
      </c>
      <c r="M288" s="52">
        <v>8298</v>
      </c>
      <c r="N288" s="52">
        <v>5595</v>
      </c>
      <c r="O288" s="53">
        <v>13918</v>
      </c>
      <c r="P288" s="79"/>
    </row>
    <row r="289" spans="1:16">
      <c r="A289" s="83" t="s">
        <v>245</v>
      </c>
      <c r="B289" s="97" t="s">
        <v>226</v>
      </c>
      <c r="C289" s="52">
        <v>11932</v>
      </c>
      <c r="D289" s="52">
        <v>8289</v>
      </c>
      <c r="E289" s="52">
        <v>34</v>
      </c>
      <c r="F289" s="52">
        <v>16</v>
      </c>
      <c r="G289" s="52">
        <v>21</v>
      </c>
      <c r="H289" s="52" t="s">
        <v>92</v>
      </c>
      <c r="I289" s="52">
        <v>5</v>
      </c>
      <c r="J289" s="52">
        <v>4</v>
      </c>
      <c r="K289" s="52">
        <v>4</v>
      </c>
      <c r="L289" s="52">
        <v>11898</v>
      </c>
      <c r="M289" s="52">
        <v>8273</v>
      </c>
      <c r="N289" s="52">
        <v>5552</v>
      </c>
      <c r="O289" s="53">
        <v>5556</v>
      </c>
      <c r="P289" s="79"/>
    </row>
    <row r="290" spans="1:16">
      <c r="A290" s="82"/>
      <c r="B290" s="97" t="s">
        <v>228</v>
      </c>
      <c r="C290" s="52">
        <v>8759</v>
      </c>
      <c r="D290" s="52">
        <v>5407</v>
      </c>
      <c r="E290" s="52">
        <v>8759</v>
      </c>
      <c r="F290" s="52">
        <v>5407</v>
      </c>
      <c r="G290" s="52">
        <v>3118</v>
      </c>
      <c r="H290" s="52">
        <v>1986</v>
      </c>
      <c r="I290" s="52">
        <v>1841</v>
      </c>
      <c r="J290" s="52">
        <v>1814</v>
      </c>
      <c r="K290" s="52" t="s">
        <v>92</v>
      </c>
      <c r="L290" s="52" t="s">
        <v>92</v>
      </c>
      <c r="M290" s="52" t="s">
        <v>92</v>
      </c>
      <c r="N290" s="52" t="s">
        <v>92</v>
      </c>
      <c r="O290" s="53">
        <v>1814</v>
      </c>
      <c r="P290" s="79"/>
    </row>
    <row r="291" spans="1:16">
      <c r="A291" s="82"/>
      <c r="B291" s="97" t="s">
        <v>229</v>
      </c>
      <c r="C291" s="52">
        <v>23359</v>
      </c>
      <c r="D291" s="52">
        <v>14999</v>
      </c>
      <c r="E291" s="52">
        <v>23359</v>
      </c>
      <c r="F291" s="52">
        <v>14999</v>
      </c>
      <c r="G291" s="52">
        <v>10315</v>
      </c>
      <c r="H291" s="52">
        <v>6450</v>
      </c>
      <c r="I291" s="52">
        <v>6548</v>
      </c>
      <c r="J291" s="52">
        <v>46</v>
      </c>
      <c r="K291" s="52" t="s">
        <v>92</v>
      </c>
      <c r="L291" s="52" t="s">
        <v>92</v>
      </c>
      <c r="M291" s="52" t="s">
        <v>92</v>
      </c>
      <c r="N291" s="52" t="s">
        <v>92</v>
      </c>
      <c r="O291" s="53">
        <v>6548</v>
      </c>
      <c r="P291" s="79"/>
    </row>
    <row r="292" spans="1:16">
      <c r="A292" s="84" t="s">
        <v>145</v>
      </c>
      <c r="B292" s="98" t="s">
        <v>80</v>
      </c>
      <c r="C292" s="58">
        <v>11981</v>
      </c>
      <c r="D292" s="58">
        <v>9241</v>
      </c>
      <c r="E292" s="58">
        <v>8207</v>
      </c>
      <c r="F292" s="58">
        <v>6226</v>
      </c>
      <c r="G292" s="58">
        <v>3429</v>
      </c>
      <c r="H292" s="58">
        <v>2277</v>
      </c>
      <c r="I292" s="58">
        <v>2244</v>
      </c>
      <c r="J292" s="58">
        <v>257</v>
      </c>
      <c r="K292" s="58" t="s">
        <v>92</v>
      </c>
      <c r="L292" s="58">
        <v>3774</v>
      </c>
      <c r="M292" s="58">
        <v>3015</v>
      </c>
      <c r="N292" s="58">
        <v>1840</v>
      </c>
      <c r="O292" s="59">
        <v>4064</v>
      </c>
      <c r="P292" s="79"/>
    </row>
    <row r="293" spans="1:16">
      <c r="A293" s="88" t="s">
        <v>146</v>
      </c>
      <c r="B293" s="98" t="s">
        <v>226</v>
      </c>
      <c r="C293" s="58">
        <v>3774</v>
      </c>
      <c r="D293" s="58">
        <v>3015</v>
      </c>
      <c r="E293" s="58" t="s">
        <v>92</v>
      </c>
      <c r="F293" s="58" t="s">
        <v>92</v>
      </c>
      <c r="G293" s="58" t="s">
        <v>92</v>
      </c>
      <c r="H293" s="58" t="s">
        <v>92</v>
      </c>
      <c r="I293" s="58" t="s">
        <v>92</v>
      </c>
      <c r="J293" s="58" t="s">
        <v>92</v>
      </c>
      <c r="K293" s="58" t="s">
        <v>92</v>
      </c>
      <c r="L293" s="58">
        <v>3774</v>
      </c>
      <c r="M293" s="58">
        <v>3015</v>
      </c>
      <c r="N293" s="58">
        <v>1840</v>
      </c>
      <c r="O293" s="59">
        <v>1840</v>
      </c>
      <c r="P293" s="79"/>
    </row>
    <row r="294" spans="1:16">
      <c r="A294" s="84" t="s">
        <v>227</v>
      </c>
      <c r="B294" s="98" t="s">
        <v>228</v>
      </c>
      <c r="C294" s="58">
        <v>1313</v>
      </c>
      <c r="D294" s="58">
        <v>1012</v>
      </c>
      <c r="E294" s="58">
        <v>1313</v>
      </c>
      <c r="F294" s="58">
        <v>1012</v>
      </c>
      <c r="G294" s="58">
        <v>476</v>
      </c>
      <c r="H294" s="58">
        <v>303</v>
      </c>
      <c r="I294" s="58">
        <v>277</v>
      </c>
      <c r="J294" s="58">
        <v>257</v>
      </c>
      <c r="K294" s="58" t="s">
        <v>92</v>
      </c>
      <c r="L294" s="58" t="s">
        <v>92</v>
      </c>
      <c r="M294" s="58" t="s">
        <v>92</v>
      </c>
      <c r="N294" s="58" t="s">
        <v>92</v>
      </c>
      <c r="O294" s="59">
        <v>257</v>
      </c>
      <c r="P294" s="79"/>
    </row>
    <row r="295" spans="1:16">
      <c r="A295" s="84" t="s">
        <v>227</v>
      </c>
      <c r="B295" s="98" t="s">
        <v>229</v>
      </c>
      <c r="C295" s="58">
        <v>6894</v>
      </c>
      <c r="D295" s="58">
        <v>5214</v>
      </c>
      <c r="E295" s="58">
        <v>6894</v>
      </c>
      <c r="F295" s="58">
        <v>5214</v>
      </c>
      <c r="G295" s="58">
        <v>2953</v>
      </c>
      <c r="H295" s="58">
        <v>1974</v>
      </c>
      <c r="I295" s="58">
        <v>1967</v>
      </c>
      <c r="J295" s="58" t="s">
        <v>92</v>
      </c>
      <c r="K295" s="58" t="s">
        <v>92</v>
      </c>
      <c r="L295" s="58" t="s">
        <v>92</v>
      </c>
      <c r="M295" s="58" t="s">
        <v>92</v>
      </c>
      <c r="N295" s="58" t="s">
        <v>92</v>
      </c>
      <c r="O295" s="59">
        <v>1967</v>
      </c>
      <c r="P295" s="79"/>
    </row>
    <row r="296" spans="1:16">
      <c r="A296" s="84" t="s">
        <v>147</v>
      </c>
      <c r="B296" s="98" t="s">
        <v>80</v>
      </c>
      <c r="C296" s="58">
        <v>3482</v>
      </c>
      <c r="D296" s="58">
        <v>2304</v>
      </c>
      <c r="E296" s="58">
        <v>2541</v>
      </c>
      <c r="F296" s="58">
        <v>1653</v>
      </c>
      <c r="G296" s="58">
        <v>1173</v>
      </c>
      <c r="H296" s="58">
        <v>543</v>
      </c>
      <c r="I296" s="58">
        <v>578</v>
      </c>
      <c r="J296" s="58">
        <v>247</v>
      </c>
      <c r="K296" s="58" t="s">
        <v>92</v>
      </c>
      <c r="L296" s="58">
        <v>941</v>
      </c>
      <c r="M296" s="58">
        <v>651</v>
      </c>
      <c r="N296" s="58">
        <v>384</v>
      </c>
      <c r="O296" s="59">
        <v>1013</v>
      </c>
      <c r="P296" s="79"/>
    </row>
    <row r="297" spans="1:16">
      <c r="A297" s="88" t="s">
        <v>246</v>
      </c>
      <c r="B297" s="98" t="s">
        <v>226</v>
      </c>
      <c r="C297" s="58">
        <v>941</v>
      </c>
      <c r="D297" s="58">
        <v>651</v>
      </c>
      <c r="E297" s="58" t="s">
        <v>92</v>
      </c>
      <c r="F297" s="58" t="s">
        <v>92</v>
      </c>
      <c r="G297" s="58" t="s">
        <v>92</v>
      </c>
      <c r="H297" s="58" t="s">
        <v>92</v>
      </c>
      <c r="I297" s="58" t="s">
        <v>92</v>
      </c>
      <c r="J297" s="58" t="s">
        <v>92</v>
      </c>
      <c r="K297" s="58" t="s">
        <v>92</v>
      </c>
      <c r="L297" s="58">
        <v>941</v>
      </c>
      <c r="M297" s="58">
        <v>651</v>
      </c>
      <c r="N297" s="58">
        <v>384</v>
      </c>
      <c r="O297" s="59">
        <v>384</v>
      </c>
      <c r="P297" s="79"/>
    </row>
    <row r="298" spans="1:16">
      <c r="A298" s="84" t="s">
        <v>227</v>
      </c>
      <c r="B298" s="98" t="s">
        <v>228</v>
      </c>
      <c r="C298" s="58">
        <v>1098</v>
      </c>
      <c r="D298" s="58">
        <v>741</v>
      </c>
      <c r="E298" s="58">
        <v>1098</v>
      </c>
      <c r="F298" s="58">
        <v>741</v>
      </c>
      <c r="G298" s="58">
        <v>459</v>
      </c>
      <c r="H298" s="58">
        <v>223</v>
      </c>
      <c r="I298" s="58">
        <v>182</v>
      </c>
      <c r="J298" s="58">
        <v>234</v>
      </c>
      <c r="K298" s="58" t="s">
        <v>92</v>
      </c>
      <c r="L298" s="58" t="s">
        <v>92</v>
      </c>
      <c r="M298" s="58" t="s">
        <v>92</v>
      </c>
      <c r="N298" s="58" t="s">
        <v>92</v>
      </c>
      <c r="O298" s="59">
        <v>234</v>
      </c>
      <c r="P298" s="79"/>
    </row>
    <row r="299" spans="1:16">
      <c r="A299" s="84" t="s">
        <v>227</v>
      </c>
      <c r="B299" s="98" t="s">
        <v>229</v>
      </c>
      <c r="C299" s="58">
        <v>1443</v>
      </c>
      <c r="D299" s="58">
        <v>912</v>
      </c>
      <c r="E299" s="58">
        <v>1443</v>
      </c>
      <c r="F299" s="58">
        <v>912</v>
      </c>
      <c r="G299" s="58">
        <v>714</v>
      </c>
      <c r="H299" s="58">
        <v>320</v>
      </c>
      <c r="I299" s="58">
        <v>396</v>
      </c>
      <c r="J299" s="58">
        <v>13</v>
      </c>
      <c r="K299" s="58" t="s">
        <v>92</v>
      </c>
      <c r="L299" s="58" t="s">
        <v>92</v>
      </c>
      <c r="M299" s="58" t="s">
        <v>92</v>
      </c>
      <c r="N299" s="58" t="s">
        <v>92</v>
      </c>
      <c r="O299" s="59">
        <v>395</v>
      </c>
      <c r="P299" s="79"/>
    </row>
    <row r="300" spans="1:16">
      <c r="A300" s="84" t="s">
        <v>149</v>
      </c>
      <c r="B300" s="98" t="s">
        <v>80</v>
      </c>
      <c r="C300" s="58">
        <v>19080</v>
      </c>
      <c r="D300" s="58">
        <v>11946</v>
      </c>
      <c r="E300" s="58">
        <v>14119</v>
      </c>
      <c r="F300" s="58">
        <v>8673</v>
      </c>
      <c r="G300" s="58">
        <v>5583</v>
      </c>
      <c r="H300" s="58">
        <v>3722</v>
      </c>
      <c r="I300" s="58">
        <v>3664</v>
      </c>
      <c r="J300" s="58">
        <v>1146</v>
      </c>
      <c r="K300" s="58">
        <v>4</v>
      </c>
      <c r="L300" s="58">
        <v>4961</v>
      </c>
      <c r="M300" s="58">
        <v>3273</v>
      </c>
      <c r="N300" s="58">
        <v>2254</v>
      </c>
      <c r="O300" s="59">
        <v>5951</v>
      </c>
      <c r="P300" s="79"/>
    </row>
    <row r="301" spans="1:16">
      <c r="A301" s="88" t="s">
        <v>150</v>
      </c>
      <c r="B301" s="98" t="s">
        <v>226</v>
      </c>
      <c r="C301" s="58">
        <v>4995</v>
      </c>
      <c r="D301" s="58">
        <v>3289</v>
      </c>
      <c r="E301" s="58">
        <v>34</v>
      </c>
      <c r="F301" s="58">
        <v>16</v>
      </c>
      <c r="G301" s="58">
        <v>21</v>
      </c>
      <c r="H301" s="58" t="s">
        <v>92</v>
      </c>
      <c r="I301" s="58">
        <v>5</v>
      </c>
      <c r="J301" s="58">
        <v>4</v>
      </c>
      <c r="K301" s="58">
        <v>4</v>
      </c>
      <c r="L301" s="58">
        <v>4961</v>
      </c>
      <c r="M301" s="58">
        <v>3273</v>
      </c>
      <c r="N301" s="58">
        <v>2254</v>
      </c>
      <c r="O301" s="59">
        <v>2258</v>
      </c>
      <c r="P301" s="79"/>
    </row>
    <row r="302" spans="1:16">
      <c r="A302" s="84" t="s">
        <v>227</v>
      </c>
      <c r="B302" s="98" t="s">
        <v>228</v>
      </c>
      <c r="C302" s="58">
        <v>5100</v>
      </c>
      <c r="D302" s="58">
        <v>3023</v>
      </c>
      <c r="E302" s="58">
        <v>5100</v>
      </c>
      <c r="F302" s="58">
        <v>3023</v>
      </c>
      <c r="G302" s="58">
        <v>1684</v>
      </c>
      <c r="H302" s="58">
        <v>1166</v>
      </c>
      <c r="I302" s="58">
        <v>1108</v>
      </c>
      <c r="J302" s="58">
        <v>1142</v>
      </c>
      <c r="K302" s="58" t="s">
        <v>92</v>
      </c>
      <c r="L302" s="58" t="s">
        <v>92</v>
      </c>
      <c r="M302" s="58" t="s">
        <v>92</v>
      </c>
      <c r="N302" s="58" t="s">
        <v>92</v>
      </c>
      <c r="O302" s="59">
        <v>1142</v>
      </c>
      <c r="P302" s="79"/>
    </row>
    <row r="303" spans="1:16">
      <c r="A303" s="84" t="s">
        <v>227</v>
      </c>
      <c r="B303" s="98" t="s">
        <v>229</v>
      </c>
      <c r="C303" s="58">
        <v>8985</v>
      </c>
      <c r="D303" s="58">
        <v>5634</v>
      </c>
      <c r="E303" s="58">
        <v>8985</v>
      </c>
      <c r="F303" s="58">
        <v>5634</v>
      </c>
      <c r="G303" s="58">
        <v>3878</v>
      </c>
      <c r="H303" s="58">
        <v>2556</v>
      </c>
      <c r="I303" s="58">
        <v>2551</v>
      </c>
      <c r="J303" s="58" t="s">
        <v>92</v>
      </c>
      <c r="K303" s="58" t="s">
        <v>92</v>
      </c>
      <c r="L303" s="58" t="s">
        <v>92</v>
      </c>
      <c r="M303" s="58" t="s">
        <v>92</v>
      </c>
      <c r="N303" s="58" t="s">
        <v>92</v>
      </c>
      <c r="O303" s="59">
        <v>2551</v>
      </c>
      <c r="P303" s="79"/>
    </row>
    <row r="304" spans="1:16">
      <c r="A304" s="84" t="s">
        <v>151</v>
      </c>
      <c r="B304" s="98" t="s">
        <v>80</v>
      </c>
      <c r="C304" s="58">
        <v>8833</v>
      </c>
      <c r="D304" s="58">
        <v>4755</v>
      </c>
      <c r="E304" s="58">
        <v>6780</v>
      </c>
      <c r="F304" s="58">
        <v>3521</v>
      </c>
      <c r="G304" s="58">
        <v>3089</v>
      </c>
      <c r="H304" s="58">
        <v>1747</v>
      </c>
      <c r="I304" s="58">
        <v>1777</v>
      </c>
      <c r="J304" s="58">
        <v>167</v>
      </c>
      <c r="K304" s="58" t="s">
        <v>92</v>
      </c>
      <c r="L304" s="58">
        <v>2053</v>
      </c>
      <c r="M304" s="58">
        <v>1234</v>
      </c>
      <c r="N304" s="58">
        <v>1010</v>
      </c>
      <c r="O304" s="59">
        <v>2672</v>
      </c>
      <c r="P304" s="79"/>
    </row>
    <row r="305" spans="1:43">
      <c r="A305" s="88" t="s">
        <v>152</v>
      </c>
      <c r="B305" s="98" t="s">
        <v>226</v>
      </c>
      <c r="C305" s="58">
        <v>2031</v>
      </c>
      <c r="D305" s="58">
        <v>1225</v>
      </c>
      <c r="E305" s="58" t="s">
        <v>92</v>
      </c>
      <c r="F305" s="58" t="s">
        <v>92</v>
      </c>
      <c r="G305" s="58" t="s">
        <v>92</v>
      </c>
      <c r="H305" s="58" t="s">
        <v>92</v>
      </c>
      <c r="I305" s="58" t="s">
        <v>92</v>
      </c>
      <c r="J305" s="58" t="s">
        <v>92</v>
      </c>
      <c r="K305" s="58" t="s">
        <v>92</v>
      </c>
      <c r="L305" s="58">
        <v>2031</v>
      </c>
      <c r="M305" s="58">
        <v>1225</v>
      </c>
      <c r="N305" s="58">
        <v>996</v>
      </c>
      <c r="O305" s="59">
        <v>996</v>
      </c>
      <c r="P305" s="79"/>
    </row>
    <row r="306" spans="1:43">
      <c r="A306" s="84" t="s">
        <v>227</v>
      </c>
      <c r="B306" s="98" t="s">
        <v>228</v>
      </c>
      <c r="C306" s="58">
        <v>1084</v>
      </c>
      <c r="D306" s="58">
        <v>513</v>
      </c>
      <c r="E306" s="58">
        <v>1084</v>
      </c>
      <c r="F306" s="58">
        <v>513</v>
      </c>
      <c r="G306" s="58">
        <v>439</v>
      </c>
      <c r="H306" s="58">
        <v>249</v>
      </c>
      <c r="I306" s="58">
        <v>237</v>
      </c>
      <c r="J306" s="58">
        <v>159</v>
      </c>
      <c r="K306" s="58" t="s">
        <v>92</v>
      </c>
      <c r="L306" s="58" t="s">
        <v>92</v>
      </c>
      <c r="M306" s="58" t="s">
        <v>92</v>
      </c>
      <c r="N306" s="58" t="s">
        <v>92</v>
      </c>
      <c r="O306" s="59">
        <v>159</v>
      </c>
      <c r="P306" s="79"/>
    </row>
    <row r="307" spans="1:43">
      <c r="A307" s="84" t="s">
        <v>227</v>
      </c>
      <c r="B307" s="98" t="s">
        <v>229</v>
      </c>
      <c r="C307" s="58">
        <v>5616</v>
      </c>
      <c r="D307" s="58">
        <v>2978</v>
      </c>
      <c r="E307" s="58">
        <v>5616</v>
      </c>
      <c r="F307" s="58">
        <v>2978</v>
      </c>
      <c r="G307" s="58">
        <v>2616</v>
      </c>
      <c r="H307" s="58">
        <v>1478</v>
      </c>
      <c r="I307" s="58">
        <v>1514</v>
      </c>
      <c r="J307" s="58">
        <v>8</v>
      </c>
      <c r="K307" s="58" t="s">
        <v>92</v>
      </c>
      <c r="L307" s="58" t="s">
        <v>92</v>
      </c>
      <c r="M307" s="58" t="s">
        <v>92</v>
      </c>
      <c r="N307" s="58" t="s">
        <v>92</v>
      </c>
      <c r="O307" s="59">
        <v>1517</v>
      </c>
      <c r="P307" s="79"/>
    </row>
    <row r="308" spans="1:43" ht="23.25">
      <c r="A308" s="84" t="s">
        <v>277</v>
      </c>
      <c r="B308" s="98" t="s">
        <v>80</v>
      </c>
      <c r="C308" s="58">
        <v>1188</v>
      </c>
      <c r="D308" s="58">
        <v>670</v>
      </c>
      <c r="E308" s="58">
        <v>1006</v>
      </c>
      <c r="F308" s="58">
        <v>572</v>
      </c>
      <c r="G308" s="58">
        <v>369</v>
      </c>
      <c r="H308" s="58">
        <v>281</v>
      </c>
      <c r="I308" s="58">
        <v>280</v>
      </c>
      <c r="J308" s="58">
        <v>54</v>
      </c>
      <c r="K308" s="58">
        <v>22</v>
      </c>
      <c r="L308" s="58">
        <v>182</v>
      </c>
      <c r="M308" s="58">
        <v>98</v>
      </c>
      <c r="N308" s="58">
        <v>79</v>
      </c>
      <c r="O308" s="59">
        <v>190</v>
      </c>
      <c r="P308" s="79"/>
    </row>
    <row r="309" spans="1:43" ht="23.25">
      <c r="A309" s="88" t="s">
        <v>154</v>
      </c>
      <c r="B309" s="98" t="s">
        <v>226</v>
      </c>
      <c r="C309" s="58">
        <v>134</v>
      </c>
      <c r="D309" s="58">
        <v>82</v>
      </c>
      <c r="E309" s="58" t="s">
        <v>92</v>
      </c>
      <c r="F309" s="58" t="s">
        <v>92</v>
      </c>
      <c r="G309" s="58" t="s">
        <v>92</v>
      </c>
      <c r="H309" s="58" t="s">
        <v>92</v>
      </c>
      <c r="I309" s="58" t="s">
        <v>92</v>
      </c>
      <c r="J309" s="58" t="s">
        <v>92</v>
      </c>
      <c r="K309" s="58" t="s">
        <v>92</v>
      </c>
      <c r="L309" s="58">
        <v>134</v>
      </c>
      <c r="M309" s="58">
        <v>82</v>
      </c>
      <c r="N309" s="58">
        <v>50</v>
      </c>
      <c r="O309" s="59">
        <v>50</v>
      </c>
      <c r="P309" s="79"/>
    </row>
    <row r="310" spans="1:43">
      <c r="A310" s="84"/>
      <c r="B310" s="98" t="s">
        <v>228</v>
      </c>
      <c r="C310" s="58">
        <v>164</v>
      </c>
      <c r="D310" s="58">
        <v>118</v>
      </c>
      <c r="E310" s="58">
        <v>164</v>
      </c>
      <c r="F310" s="58">
        <v>118</v>
      </c>
      <c r="G310" s="58">
        <v>60</v>
      </c>
      <c r="H310" s="58">
        <v>45</v>
      </c>
      <c r="I310" s="58">
        <v>37</v>
      </c>
      <c r="J310" s="58">
        <v>22</v>
      </c>
      <c r="K310" s="58" t="s">
        <v>92</v>
      </c>
      <c r="L310" s="58" t="s">
        <v>92</v>
      </c>
      <c r="M310" s="58" t="s">
        <v>92</v>
      </c>
      <c r="N310" s="58" t="s">
        <v>92</v>
      </c>
      <c r="O310" s="59">
        <v>22</v>
      </c>
      <c r="P310" s="79"/>
    </row>
    <row r="311" spans="1:43">
      <c r="A311" s="84"/>
      <c r="B311" s="98" t="s">
        <v>229</v>
      </c>
      <c r="C311" s="58">
        <v>421</v>
      </c>
      <c r="D311" s="58">
        <v>261</v>
      </c>
      <c r="E311" s="58">
        <v>421</v>
      </c>
      <c r="F311" s="58">
        <v>261</v>
      </c>
      <c r="G311" s="58">
        <v>154</v>
      </c>
      <c r="H311" s="58">
        <v>122</v>
      </c>
      <c r="I311" s="58">
        <v>120</v>
      </c>
      <c r="J311" s="58">
        <v>25</v>
      </c>
      <c r="K311" s="58" t="s">
        <v>92</v>
      </c>
      <c r="L311" s="58" t="s">
        <v>92</v>
      </c>
      <c r="M311" s="58" t="s">
        <v>92</v>
      </c>
      <c r="N311" s="58" t="s">
        <v>92</v>
      </c>
      <c r="O311" s="59">
        <v>118</v>
      </c>
      <c r="P311" s="79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</row>
    <row r="312" spans="1:43" ht="24.75" customHeight="1">
      <c r="A312" s="84" t="s">
        <v>155</v>
      </c>
      <c r="B312" s="98" t="s">
        <v>247</v>
      </c>
      <c r="C312" s="58">
        <v>57</v>
      </c>
      <c r="D312" s="58">
        <v>27</v>
      </c>
      <c r="E312" s="58" t="s">
        <v>92</v>
      </c>
      <c r="F312" s="58" t="s">
        <v>92</v>
      </c>
      <c r="G312" s="58" t="s">
        <v>92</v>
      </c>
      <c r="H312" s="58" t="s">
        <v>92</v>
      </c>
      <c r="I312" s="58" t="s">
        <v>92</v>
      </c>
      <c r="J312" s="58" t="s">
        <v>92</v>
      </c>
      <c r="K312" s="58" t="s">
        <v>92</v>
      </c>
      <c r="L312" s="58">
        <v>57</v>
      </c>
      <c r="M312" s="58">
        <v>27</v>
      </c>
      <c r="N312" s="58">
        <v>28</v>
      </c>
      <c r="O312" s="59">
        <v>28</v>
      </c>
      <c r="P312" s="79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</row>
    <row r="313" spans="1:43" ht="23.25">
      <c r="A313" s="84" t="s">
        <v>278</v>
      </c>
      <c r="B313" s="98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3"/>
      <c r="P313" s="79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</row>
    <row r="314" spans="1:43">
      <c r="A314" s="82" t="s">
        <v>248</v>
      </c>
      <c r="B314" s="97" t="s">
        <v>80</v>
      </c>
      <c r="C314" s="52">
        <v>51064</v>
      </c>
      <c r="D314" s="52">
        <v>7571</v>
      </c>
      <c r="E314" s="52">
        <v>42619</v>
      </c>
      <c r="F314" s="52">
        <v>5869</v>
      </c>
      <c r="G314" s="52">
        <v>14370</v>
      </c>
      <c r="H314" s="52">
        <v>10573</v>
      </c>
      <c r="I314" s="52">
        <v>9846</v>
      </c>
      <c r="J314" s="52">
        <v>7811</v>
      </c>
      <c r="K314" s="52">
        <v>19</v>
      </c>
      <c r="L314" s="52">
        <v>8445</v>
      </c>
      <c r="M314" s="52">
        <v>1702</v>
      </c>
      <c r="N314" s="52">
        <v>3312</v>
      </c>
      <c r="O314" s="53">
        <v>12831</v>
      </c>
      <c r="P314" s="79"/>
    </row>
    <row r="315" spans="1:43">
      <c r="A315" s="83" t="s">
        <v>249</v>
      </c>
      <c r="B315" s="97" t="s">
        <v>226</v>
      </c>
      <c r="C315" s="52">
        <v>8610</v>
      </c>
      <c r="D315" s="52">
        <v>1729</v>
      </c>
      <c r="E315" s="52">
        <v>165</v>
      </c>
      <c r="F315" s="52">
        <v>27</v>
      </c>
      <c r="G315" s="52">
        <v>165</v>
      </c>
      <c r="H315" s="52" t="s">
        <v>92</v>
      </c>
      <c r="I315" s="52" t="s">
        <v>92</v>
      </c>
      <c r="J315" s="52" t="s">
        <v>92</v>
      </c>
      <c r="K315" s="52" t="s">
        <v>92</v>
      </c>
      <c r="L315" s="52">
        <v>8445</v>
      </c>
      <c r="M315" s="52">
        <v>1702</v>
      </c>
      <c r="N315" s="52">
        <v>3312</v>
      </c>
      <c r="O315" s="53">
        <v>3312</v>
      </c>
      <c r="P315" s="79"/>
    </row>
    <row r="316" spans="1:43">
      <c r="A316" s="82"/>
      <c r="B316" s="97" t="s">
        <v>228</v>
      </c>
      <c r="C316" s="52">
        <v>35713</v>
      </c>
      <c r="D316" s="52">
        <v>4356</v>
      </c>
      <c r="E316" s="52">
        <v>35713</v>
      </c>
      <c r="F316" s="52">
        <v>4356</v>
      </c>
      <c r="G316" s="52">
        <v>11507</v>
      </c>
      <c r="H316" s="52">
        <v>8467</v>
      </c>
      <c r="I316" s="52">
        <v>7971</v>
      </c>
      <c r="J316" s="52">
        <v>7749</v>
      </c>
      <c r="K316" s="52">
        <v>19</v>
      </c>
      <c r="L316" s="52" t="s">
        <v>92</v>
      </c>
      <c r="M316" s="52" t="s">
        <v>92</v>
      </c>
      <c r="N316" s="52" t="s">
        <v>92</v>
      </c>
      <c r="O316" s="53">
        <v>7752</v>
      </c>
      <c r="P316" s="79"/>
    </row>
    <row r="317" spans="1:43">
      <c r="A317" s="82"/>
      <c r="B317" s="97" t="s">
        <v>229</v>
      </c>
      <c r="C317" s="52">
        <v>6741</v>
      </c>
      <c r="D317" s="52">
        <v>1486</v>
      </c>
      <c r="E317" s="52">
        <v>6741</v>
      </c>
      <c r="F317" s="52">
        <v>1486</v>
      </c>
      <c r="G317" s="52">
        <v>2698</v>
      </c>
      <c r="H317" s="52">
        <v>2106</v>
      </c>
      <c r="I317" s="52">
        <v>1875</v>
      </c>
      <c r="J317" s="52">
        <v>62</v>
      </c>
      <c r="K317" s="52" t="s">
        <v>92</v>
      </c>
      <c r="L317" s="52" t="s">
        <v>92</v>
      </c>
      <c r="M317" s="52" t="s">
        <v>92</v>
      </c>
      <c r="N317" s="52" t="s">
        <v>92</v>
      </c>
      <c r="O317" s="53">
        <v>1767</v>
      </c>
      <c r="P317" s="79"/>
    </row>
    <row r="318" spans="1:43">
      <c r="A318" s="84" t="s">
        <v>159</v>
      </c>
      <c r="B318" s="98" t="s">
        <v>80</v>
      </c>
      <c r="C318" s="58">
        <v>36528</v>
      </c>
      <c r="D318" s="58">
        <v>4872</v>
      </c>
      <c r="E318" s="58">
        <v>31483</v>
      </c>
      <c r="F318" s="58">
        <v>4016</v>
      </c>
      <c r="G318" s="58">
        <v>10265</v>
      </c>
      <c r="H318" s="58">
        <v>7704</v>
      </c>
      <c r="I318" s="58">
        <v>7387</v>
      </c>
      <c r="J318" s="58">
        <v>6108</v>
      </c>
      <c r="K318" s="58">
        <v>19</v>
      </c>
      <c r="L318" s="58">
        <v>5045</v>
      </c>
      <c r="M318" s="58">
        <v>856</v>
      </c>
      <c r="N318" s="58">
        <v>1697</v>
      </c>
      <c r="O318" s="59">
        <v>8621</v>
      </c>
      <c r="P318" s="79"/>
    </row>
    <row r="319" spans="1:43">
      <c r="A319" s="88" t="s">
        <v>279</v>
      </c>
      <c r="B319" s="98" t="s">
        <v>226</v>
      </c>
      <c r="C319" s="58">
        <v>5210</v>
      </c>
      <c r="D319" s="58">
        <v>883</v>
      </c>
      <c r="E319" s="58">
        <v>165</v>
      </c>
      <c r="F319" s="58">
        <v>27</v>
      </c>
      <c r="G319" s="58">
        <v>165</v>
      </c>
      <c r="H319" s="58" t="s">
        <v>92</v>
      </c>
      <c r="I319" s="58" t="s">
        <v>92</v>
      </c>
      <c r="J319" s="58" t="s">
        <v>92</v>
      </c>
      <c r="K319" s="58" t="s">
        <v>92</v>
      </c>
      <c r="L319" s="58">
        <v>5045</v>
      </c>
      <c r="M319" s="58">
        <v>856</v>
      </c>
      <c r="N319" s="58">
        <v>1697</v>
      </c>
      <c r="O319" s="59">
        <v>1697</v>
      </c>
      <c r="P319" s="79"/>
    </row>
    <row r="320" spans="1:43">
      <c r="A320" s="84"/>
      <c r="B320" s="98" t="s">
        <v>228</v>
      </c>
      <c r="C320" s="58">
        <v>27706</v>
      </c>
      <c r="D320" s="58">
        <v>3379</v>
      </c>
      <c r="E320" s="58">
        <v>27706</v>
      </c>
      <c r="F320" s="58">
        <v>3379</v>
      </c>
      <c r="G320" s="58">
        <v>8611</v>
      </c>
      <c r="H320" s="58">
        <v>6626</v>
      </c>
      <c r="I320" s="58">
        <v>6404</v>
      </c>
      <c r="J320" s="58">
        <v>6046</v>
      </c>
      <c r="K320" s="58">
        <v>19</v>
      </c>
      <c r="L320" s="58" t="s">
        <v>92</v>
      </c>
      <c r="M320" s="58" t="s">
        <v>92</v>
      </c>
      <c r="N320" s="58" t="s">
        <v>92</v>
      </c>
      <c r="O320" s="59">
        <v>6049</v>
      </c>
      <c r="P320" s="79"/>
    </row>
    <row r="321" spans="1:16">
      <c r="A321" s="82"/>
      <c r="B321" s="98" t="s">
        <v>229</v>
      </c>
      <c r="C321" s="58">
        <v>3612</v>
      </c>
      <c r="D321" s="58">
        <v>610</v>
      </c>
      <c r="E321" s="58">
        <v>3612</v>
      </c>
      <c r="F321" s="58">
        <v>610</v>
      </c>
      <c r="G321" s="58">
        <v>1489</v>
      </c>
      <c r="H321" s="58">
        <v>1078</v>
      </c>
      <c r="I321" s="58">
        <v>983</v>
      </c>
      <c r="J321" s="58">
        <v>62</v>
      </c>
      <c r="K321" s="58" t="s">
        <v>92</v>
      </c>
      <c r="L321" s="58" t="s">
        <v>92</v>
      </c>
      <c r="M321" s="58" t="s">
        <v>92</v>
      </c>
      <c r="N321" s="58" t="s">
        <v>92</v>
      </c>
      <c r="O321" s="59">
        <v>875</v>
      </c>
      <c r="P321" s="79"/>
    </row>
    <row r="322" spans="1:16" ht="23.25">
      <c r="A322" s="84" t="s">
        <v>250</v>
      </c>
      <c r="B322" s="98" t="s">
        <v>80</v>
      </c>
      <c r="C322" s="58">
        <v>14536</v>
      </c>
      <c r="D322" s="58">
        <v>2699</v>
      </c>
      <c r="E322" s="58">
        <v>11136</v>
      </c>
      <c r="F322" s="58">
        <v>1853</v>
      </c>
      <c r="G322" s="58">
        <v>4105</v>
      </c>
      <c r="H322" s="58">
        <v>2869</v>
      </c>
      <c r="I322" s="58">
        <v>2459</v>
      </c>
      <c r="J322" s="58">
        <v>1703</v>
      </c>
      <c r="K322" s="58" t="s">
        <v>92</v>
      </c>
      <c r="L322" s="58">
        <v>3400</v>
      </c>
      <c r="M322" s="58">
        <v>846</v>
      </c>
      <c r="N322" s="58">
        <v>1615</v>
      </c>
      <c r="O322" s="59">
        <v>4210</v>
      </c>
      <c r="P322" s="79"/>
    </row>
    <row r="323" spans="1:16" ht="23.25">
      <c r="A323" s="88" t="s">
        <v>162</v>
      </c>
      <c r="B323" s="98" t="s">
        <v>226</v>
      </c>
      <c r="C323" s="58">
        <v>3400</v>
      </c>
      <c r="D323" s="58">
        <v>846</v>
      </c>
      <c r="E323" s="58" t="s">
        <v>92</v>
      </c>
      <c r="F323" s="58" t="s">
        <v>92</v>
      </c>
      <c r="G323" s="58" t="s">
        <v>92</v>
      </c>
      <c r="H323" s="58" t="s">
        <v>92</v>
      </c>
      <c r="I323" s="58" t="s">
        <v>92</v>
      </c>
      <c r="J323" s="58" t="s">
        <v>92</v>
      </c>
      <c r="K323" s="58" t="s">
        <v>92</v>
      </c>
      <c r="L323" s="58">
        <v>3400</v>
      </c>
      <c r="M323" s="58">
        <v>846</v>
      </c>
      <c r="N323" s="58">
        <v>1615</v>
      </c>
      <c r="O323" s="59">
        <v>1615</v>
      </c>
      <c r="P323" s="79"/>
    </row>
    <row r="324" spans="1:16">
      <c r="A324" s="84"/>
      <c r="B324" s="98" t="s">
        <v>228</v>
      </c>
      <c r="C324" s="58">
        <v>8007</v>
      </c>
      <c r="D324" s="58">
        <v>977</v>
      </c>
      <c r="E324" s="58">
        <v>8007</v>
      </c>
      <c r="F324" s="58">
        <v>977</v>
      </c>
      <c r="G324" s="58">
        <v>2896</v>
      </c>
      <c r="H324" s="58">
        <v>1841</v>
      </c>
      <c r="I324" s="58">
        <v>1567</v>
      </c>
      <c r="J324" s="58">
        <v>1703</v>
      </c>
      <c r="K324" s="58" t="s">
        <v>92</v>
      </c>
      <c r="L324" s="58" t="s">
        <v>92</v>
      </c>
      <c r="M324" s="58" t="s">
        <v>92</v>
      </c>
      <c r="N324" s="58" t="s">
        <v>92</v>
      </c>
      <c r="O324" s="59">
        <v>1703</v>
      </c>
      <c r="P324" s="79"/>
    </row>
    <row r="325" spans="1:16">
      <c r="A325" s="84"/>
      <c r="B325" s="98" t="s">
        <v>229</v>
      </c>
      <c r="C325" s="58">
        <v>3129</v>
      </c>
      <c r="D325" s="58">
        <v>876</v>
      </c>
      <c r="E325" s="58">
        <v>3129</v>
      </c>
      <c r="F325" s="58">
        <v>876</v>
      </c>
      <c r="G325" s="58">
        <v>1209</v>
      </c>
      <c r="H325" s="58">
        <v>1028</v>
      </c>
      <c r="I325" s="58">
        <v>892</v>
      </c>
      <c r="J325" s="58" t="s">
        <v>92</v>
      </c>
      <c r="K325" s="58" t="s">
        <v>92</v>
      </c>
      <c r="L325" s="58" t="s">
        <v>92</v>
      </c>
      <c r="M325" s="58" t="s">
        <v>92</v>
      </c>
      <c r="N325" s="58" t="s">
        <v>92</v>
      </c>
      <c r="O325" s="59">
        <v>892</v>
      </c>
      <c r="P325" s="79"/>
    </row>
    <row r="326" spans="1:16">
      <c r="A326" s="82" t="s">
        <v>251</v>
      </c>
      <c r="B326" s="97" t="s">
        <v>80</v>
      </c>
      <c r="C326" s="52">
        <v>178890</v>
      </c>
      <c r="D326" s="52">
        <v>62119</v>
      </c>
      <c r="E326" s="52">
        <v>145357</v>
      </c>
      <c r="F326" s="52">
        <v>48526</v>
      </c>
      <c r="G326" s="52">
        <v>45416</v>
      </c>
      <c r="H326" s="52">
        <v>33244</v>
      </c>
      <c r="I326" s="52">
        <v>32240</v>
      </c>
      <c r="J326" s="52">
        <v>33896</v>
      </c>
      <c r="K326" s="52">
        <v>561</v>
      </c>
      <c r="L326" s="52">
        <v>33533</v>
      </c>
      <c r="M326" s="52">
        <v>13593</v>
      </c>
      <c r="N326" s="52">
        <v>11157</v>
      </c>
      <c r="O326" s="53">
        <v>45413</v>
      </c>
      <c r="P326" s="79"/>
    </row>
    <row r="327" spans="1:16">
      <c r="A327" s="83" t="s">
        <v>164</v>
      </c>
      <c r="B327" s="97" t="s">
        <v>226</v>
      </c>
      <c r="C327" s="52">
        <v>34209</v>
      </c>
      <c r="D327" s="52">
        <v>13700</v>
      </c>
      <c r="E327" s="52">
        <v>678</v>
      </c>
      <c r="F327" s="52">
        <v>109</v>
      </c>
      <c r="G327" s="52">
        <v>674</v>
      </c>
      <c r="H327" s="52">
        <v>2</v>
      </c>
      <c r="I327" s="52">
        <v>2</v>
      </c>
      <c r="J327" s="52" t="s">
        <v>92</v>
      </c>
      <c r="K327" s="52" t="s">
        <v>92</v>
      </c>
      <c r="L327" s="52">
        <v>33531</v>
      </c>
      <c r="M327" s="52">
        <v>13591</v>
      </c>
      <c r="N327" s="52">
        <v>11157</v>
      </c>
      <c r="O327" s="53">
        <v>11159</v>
      </c>
      <c r="P327" s="79"/>
    </row>
    <row r="328" spans="1:16">
      <c r="A328" s="82" t="s">
        <v>227</v>
      </c>
      <c r="B328" s="97" t="s">
        <v>228</v>
      </c>
      <c r="C328" s="52">
        <v>143260</v>
      </c>
      <c r="D328" s="52">
        <v>47419</v>
      </c>
      <c r="E328" s="52">
        <v>143258</v>
      </c>
      <c r="F328" s="52">
        <v>47417</v>
      </c>
      <c r="G328" s="52">
        <v>44148</v>
      </c>
      <c r="H328" s="52">
        <v>32881</v>
      </c>
      <c r="I328" s="52">
        <v>31879</v>
      </c>
      <c r="J328" s="52">
        <v>33789</v>
      </c>
      <c r="K328" s="52">
        <v>561</v>
      </c>
      <c r="L328" s="52">
        <v>2</v>
      </c>
      <c r="M328" s="52">
        <v>2</v>
      </c>
      <c r="N328" s="52" t="s">
        <v>92</v>
      </c>
      <c r="O328" s="53">
        <v>33842</v>
      </c>
      <c r="P328" s="79"/>
    </row>
    <row r="329" spans="1:16">
      <c r="A329" s="82" t="s">
        <v>227</v>
      </c>
      <c r="B329" s="97" t="s">
        <v>229</v>
      </c>
      <c r="C329" s="52">
        <v>1421</v>
      </c>
      <c r="D329" s="52">
        <v>1000</v>
      </c>
      <c r="E329" s="52">
        <v>1421</v>
      </c>
      <c r="F329" s="52">
        <v>1000</v>
      </c>
      <c r="G329" s="52">
        <v>594</v>
      </c>
      <c r="H329" s="52">
        <v>361</v>
      </c>
      <c r="I329" s="52">
        <v>359</v>
      </c>
      <c r="J329" s="52">
        <v>107</v>
      </c>
      <c r="K329" s="52" t="s">
        <v>92</v>
      </c>
      <c r="L329" s="52" t="s">
        <v>92</v>
      </c>
      <c r="M329" s="52" t="s">
        <v>92</v>
      </c>
      <c r="N329" s="52" t="s">
        <v>92</v>
      </c>
      <c r="O329" s="53">
        <v>412</v>
      </c>
      <c r="P329" s="79"/>
    </row>
    <row r="330" spans="1:16">
      <c r="A330" s="84" t="s">
        <v>165</v>
      </c>
      <c r="B330" s="98" t="s">
        <v>80</v>
      </c>
      <c r="C330" s="58">
        <v>106104</v>
      </c>
      <c r="D330" s="58">
        <v>25047</v>
      </c>
      <c r="E330" s="58">
        <v>87716</v>
      </c>
      <c r="F330" s="58">
        <v>19622</v>
      </c>
      <c r="G330" s="58">
        <v>28341</v>
      </c>
      <c r="H330" s="58">
        <v>19802</v>
      </c>
      <c r="I330" s="58">
        <v>19220</v>
      </c>
      <c r="J330" s="58">
        <v>20186</v>
      </c>
      <c r="K330" s="58">
        <v>167</v>
      </c>
      <c r="L330" s="58">
        <v>18388</v>
      </c>
      <c r="M330" s="58">
        <v>5425</v>
      </c>
      <c r="N330" s="58">
        <v>6063</v>
      </c>
      <c r="O330" s="59">
        <v>26426</v>
      </c>
      <c r="P330" s="79"/>
    </row>
    <row r="331" spans="1:16">
      <c r="A331" s="88" t="s">
        <v>166</v>
      </c>
      <c r="B331" s="98" t="s">
        <v>226</v>
      </c>
      <c r="C331" s="58">
        <v>18982</v>
      </c>
      <c r="D331" s="58">
        <v>5513</v>
      </c>
      <c r="E331" s="58">
        <v>594</v>
      </c>
      <c r="F331" s="58">
        <v>88</v>
      </c>
      <c r="G331" s="58">
        <v>594</v>
      </c>
      <c r="H331" s="58" t="s">
        <v>92</v>
      </c>
      <c r="I331" s="58" t="s">
        <v>92</v>
      </c>
      <c r="J331" s="58" t="s">
        <v>92</v>
      </c>
      <c r="K331" s="58" t="s">
        <v>92</v>
      </c>
      <c r="L331" s="58">
        <v>18388</v>
      </c>
      <c r="M331" s="58">
        <v>5425</v>
      </c>
      <c r="N331" s="58">
        <v>6063</v>
      </c>
      <c r="O331" s="59">
        <v>6063</v>
      </c>
      <c r="P331" s="79"/>
    </row>
    <row r="332" spans="1:16">
      <c r="A332" s="84" t="s">
        <v>280</v>
      </c>
      <c r="B332" s="98" t="s">
        <v>228</v>
      </c>
      <c r="C332" s="58">
        <v>86522</v>
      </c>
      <c r="D332" s="58">
        <v>19101</v>
      </c>
      <c r="E332" s="58">
        <v>86522</v>
      </c>
      <c r="F332" s="58">
        <v>19101</v>
      </c>
      <c r="G332" s="58">
        <v>27486</v>
      </c>
      <c r="H332" s="58">
        <v>19652</v>
      </c>
      <c r="I332" s="58">
        <v>19058</v>
      </c>
      <c r="J332" s="58">
        <v>20159</v>
      </c>
      <c r="K332" s="58">
        <v>167</v>
      </c>
      <c r="L332" s="58" t="s">
        <v>92</v>
      </c>
      <c r="M332" s="58" t="s">
        <v>92</v>
      </c>
      <c r="N332" s="58" t="s">
        <v>92</v>
      </c>
      <c r="O332" s="59">
        <v>20174</v>
      </c>
      <c r="P332" s="79"/>
    </row>
    <row r="333" spans="1:16">
      <c r="A333" s="79"/>
      <c r="B333" s="98" t="s">
        <v>229</v>
      </c>
      <c r="C333" s="58">
        <v>600</v>
      </c>
      <c r="D333" s="58">
        <v>433</v>
      </c>
      <c r="E333" s="58">
        <v>600</v>
      </c>
      <c r="F333" s="58">
        <v>433</v>
      </c>
      <c r="G333" s="58">
        <v>261</v>
      </c>
      <c r="H333" s="58">
        <v>150</v>
      </c>
      <c r="I333" s="58">
        <v>162</v>
      </c>
      <c r="J333" s="58">
        <v>27</v>
      </c>
      <c r="K333" s="58" t="s">
        <v>92</v>
      </c>
      <c r="L333" s="58" t="s">
        <v>92</v>
      </c>
      <c r="M333" s="58" t="s">
        <v>92</v>
      </c>
      <c r="N333" s="58" t="s">
        <v>92</v>
      </c>
      <c r="O333" s="59">
        <v>189</v>
      </c>
      <c r="P333" s="79"/>
    </row>
    <row r="334" spans="1:16">
      <c r="A334" s="84" t="s">
        <v>281</v>
      </c>
      <c r="B334" s="98" t="s">
        <v>80</v>
      </c>
      <c r="C334" s="58">
        <v>22137</v>
      </c>
      <c r="D334" s="58">
        <v>11931</v>
      </c>
      <c r="E334" s="58">
        <v>17717</v>
      </c>
      <c r="F334" s="58">
        <v>9365</v>
      </c>
      <c r="G334" s="58">
        <v>5055</v>
      </c>
      <c r="H334" s="58">
        <v>4193</v>
      </c>
      <c r="I334" s="58">
        <v>4097</v>
      </c>
      <c r="J334" s="58">
        <v>4362</v>
      </c>
      <c r="K334" s="58">
        <v>10</v>
      </c>
      <c r="L334" s="58">
        <v>4420</v>
      </c>
      <c r="M334" s="58">
        <v>2566</v>
      </c>
      <c r="N334" s="58">
        <v>993</v>
      </c>
      <c r="O334" s="59">
        <v>5450</v>
      </c>
      <c r="P334" s="79"/>
    </row>
    <row r="335" spans="1:16">
      <c r="A335" s="88" t="s">
        <v>168</v>
      </c>
      <c r="B335" s="98" t="s">
        <v>226</v>
      </c>
      <c r="C335" s="58">
        <v>4420</v>
      </c>
      <c r="D335" s="58">
        <v>2566</v>
      </c>
      <c r="E335" s="58" t="s">
        <v>92</v>
      </c>
      <c r="F335" s="58" t="s">
        <v>92</v>
      </c>
      <c r="G335" s="58" t="s">
        <v>92</v>
      </c>
      <c r="H335" s="58" t="s">
        <v>92</v>
      </c>
      <c r="I335" s="58" t="s">
        <v>92</v>
      </c>
      <c r="J335" s="58" t="s">
        <v>92</v>
      </c>
      <c r="K335" s="58" t="s">
        <v>92</v>
      </c>
      <c r="L335" s="58">
        <v>4420</v>
      </c>
      <c r="M335" s="58">
        <v>2566</v>
      </c>
      <c r="N335" s="58">
        <v>993</v>
      </c>
      <c r="O335" s="59">
        <v>993</v>
      </c>
      <c r="P335" s="79"/>
    </row>
    <row r="336" spans="1:16">
      <c r="A336" s="84" t="s">
        <v>227</v>
      </c>
      <c r="B336" s="98" t="s">
        <v>228</v>
      </c>
      <c r="C336" s="58">
        <v>17195</v>
      </c>
      <c r="D336" s="58">
        <v>8970</v>
      </c>
      <c r="E336" s="58">
        <v>17195</v>
      </c>
      <c r="F336" s="58">
        <v>8970</v>
      </c>
      <c r="G336" s="58">
        <v>4841</v>
      </c>
      <c r="H336" s="58">
        <v>4062</v>
      </c>
      <c r="I336" s="58">
        <v>3974</v>
      </c>
      <c r="J336" s="58">
        <v>4308</v>
      </c>
      <c r="K336" s="58">
        <v>10</v>
      </c>
      <c r="L336" s="58" t="s">
        <v>92</v>
      </c>
      <c r="M336" s="58" t="s">
        <v>92</v>
      </c>
      <c r="N336" s="58" t="s">
        <v>92</v>
      </c>
      <c r="O336" s="59">
        <v>4318</v>
      </c>
      <c r="P336" s="79"/>
    </row>
    <row r="337" spans="1:16">
      <c r="A337" s="84" t="s">
        <v>227</v>
      </c>
      <c r="B337" s="98" t="s">
        <v>229</v>
      </c>
      <c r="C337" s="58">
        <v>522</v>
      </c>
      <c r="D337" s="58">
        <v>395</v>
      </c>
      <c r="E337" s="58">
        <v>522</v>
      </c>
      <c r="F337" s="58">
        <v>395</v>
      </c>
      <c r="G337" s="58">
        <v>214</v>
      </c>
      <c r="H337" s="58">
        <v>131</v>
      </c>
      <c r="I337" s="58">
        <v>123</v>
      </c>
      <c r="J337" s="58">
        <v>54</v>
      </c>
      <c r="K337" s="58" t="s">
        <v>92</v>
      </c>
      <c r="L337" s="58" t="s">
        <v>92</v>
      </c>
      <c r="M337" s="58" t="s">
        <v>92</v>
      </c>
      <c r="N337" s="58" t="s">
        <v>92</v>
      </c>
      <c r="O337" s="59">
        <v>139</v>
      </c>
      <c r="P337" s="79"/>
    </row>
    <row r="338" spans="1:16">
      <c r="A338" s="84" t="s">
        <v>169</v>
      </c>
      <c r="B338" s="98" t="s">
        <v>80</v>
      </c>
      <c r="C338" s="58">
        <v>45651</v>
      </c>
      <c r="D338" s="58">
        <v>22793</v>
      </c>
      <c r="E338" s="58">
        <v>35963</v>
      </c>
      <c r="F338" s="58">
        <v>17686</v>
      </c>
      <c r="G338" s="58">
        <v>10721</v>
      </c>
      <c r="H338" s="58">
        <v>8401</v>
      </c>
      <c r="I338" s="58">
        <v>8150</v>
      </c>
      <c r="J338" s="58">
        <v>8307</v>
      </c>
      <c r="K338" s="58">
        <v>384</v>
      </c>
      <c r="L338" s="58">
        <v>9688</v>
      </c>
      <c r="M338" s="58">
        <v>5107</v>
      </c>
      <c r="N338" s="58">
        <v>3689</v>
      </c>
      <c r="O338" s="59">
        <v>12084</v>
      </c>
      <c r="P338" s="79"/>
    </row>
    <row r="339" spans="1:16">
      <c r="A339" s="88" t="s">
        <v>254</v>
      </c>
      <c r="B339" s="98" t="s">
        <v>226</v>
      </c>
      <c r="C339" s="58">
        <v>9770</v>
      </c>
      <c r="D339" s="58">
        <v>5126</v>
      </c>
      <c r="E339" s="58">
        <v>84</v>
      </c>
      <c r="F339" s="58">
        <v>21</v>
      </c>
      <c r="G339" s="58">
        <v>80</v>
      </c>
      <c r="H339" s="58">
        <v>2</v>
      </c>
      <c r="I339" s="58">
        <v>2</v>
      </c>
      <c r="J339" s="58" t="s">
        <v>92</v>
      </c>
      <c r="K339" s="58" t="s">
        <v>92</v>
      </c>
      <c r="L339" s="58">
        <v>9686</v>
      </c>
      <c r="M339" s="58">
        <v>5105</v>
      </c>
      <c r="N339" s="58">
        <v>3689</v>
      </c>
      <c r="O339" s="59">
        <v>3691</v>
      </c>
      <c r="P339" s="79"/>
    </row>
    <row r="340" spans="1:16">
      <c r="A340" s="84" t="s">
        <v>227</v>
      </c>
      <c r="B340" s="98" t="s">
        <v>228</v>
      </c>
      <c r="C340" s="58">
        <v>35582</v>
      </c>
      <c r="D340" s="58">
        <v>17495</v>
      </c>
      <c r="E340" s="58">
        <v>35580</v>
      </c>
      <c r="F340" s="58">
        <v>17493</v>
      </c>
      <c r="G340" s="58">
        <v>10522</v>
      </c>
      <c r="H340" s="58">
        <v>8319</v>
      </c>
      <c r="I340" s="58">
        <v>8074</v>
      </c>
      <c r="J340" s="58">
        <v>8281</v>
      </c>
      <c r="K340" s="58">
        <v>384</v>
      </c>
      <c r="L340" s="58">
        <v>2</v>
      </c>
      <c r="M340" s="58">
        <v>2</v>
      </c>
      <c r="N340" s="58" t="s">
        <v>92</v>
      </c>
      <c r="O340" s="59">
        <v>8309</v>
      </c>
      <c r="P340" s="79"/>
    </row>
    <row r="341" spans="1:16">
      <c r="A341" s="84"/>
      <c r="B341" s="98" t="s">
        <v>229</v>
      </c>
      <c r="C341" s="58">
        <v>299</v>
      </c>
      <c r="D341" s="58">
        <v>172</v>
      </c>
      <c r="E341" s="58">
        <v>299</v>
      </c>
      <c r="F341" s="58">
        <v>172</v>
      </c>
      <c r="G341" s="58">
        <v>119</v>
      </c>
      <c r="H341" s="58">
        <v>80</v>
      </c>
      <c r="I341" s="58">
        <v>74</v>
      </c>
      <c r="J341" s="58">
        <v>26</v>
      </c>
      <c r="K341" s="58" t="s">
        <v>92</v>
      </c>
      <c r="L341" s="58" t="s">
        <v>92</v>
      </c>
      <c r="M341" s="58" t="s">
        <v>92</v>
      </c>
      <c r="N341" s="58" t="s">
        <v>92</v>
      </c>
      <c r="O341" s="59">
        <v>84</v>
      </c>
      <c r="P341" s="79"/>
    </row>
    <row r="342" spans="1:16" ht="23.25">
      <c r="A342" s="100" t="s">
        <v>255</v>
      </c>
      <c r="B342" s="98" t="s">
        <v>80</v>
      </c>
      <c r="C342" s="58">
        <v>4998</v>
      </c>
      <c r="D342" s="58">
        <v>2348</v>
      </c>
      <c r="E342" s="58">
        <v>3961</v>
      </c>
      <c r="F342" s="58">
        <v>1853</v>
      </c>
      <c r="G342" s="58">
        <v>1299</v>
      </c>
      <c r="H342" s="58">
        <v>848</v>
      </c>
      <c r="I342" s="58">
        <v>773</v>
      </c>
      <c r="J342" s="58">
        <v>1041</v>
      </c>
      <c r="K342" s="58" t="s">
        <v>92</v>
      </c>
      <c r="L342" s="58">
        <v>1037</v>
      </c>
      <c r="M342" s="58">
        <v>495</v>
      </c>
      <c r="N342" s="58">
        <v>412</v>
      </c>
      <c r="O342" s="59">
        <v>1453</v>
      </c>
      <c r="P342" s="79"/>
    </row>
    <row r="343" spans="1:16" ht="23.25">
      <c r="A343" s="101" t="s">
        <v>172</v>
      </c>
      <c r="B343" s="98" t="s">
        <v>226</v>
      </c>
      <c r="C343" s="58">
        <v>1037</v>
      </c>
      <c r="D343" s="58">
        <v>495</v>
      </c>
      <c r="E343" s="58" t="s">
        <v>92</v>
      </c>
      <c r="F343" s="58" t="s">
        <v>92</v>
      </c>
      <c r="G343" s="58" t="s">
        <v>92</v>
      </c>
      <c r="H343" s="58" t="s">
        <v>92</v>
      </c>
      <c r="I343" s="58" t="s">
        <v>92</v>
      </c>
      <c r="J343" s="58" t="s">
        <v>92</v>
      </c>
      <c r="K343" s="58" t="s">
        <v>92</v>
      </c>
      <c r="L343" s="58">
        <v>1037</v>
      </c>
      <c r="M343" s="58">
        <v>495</v>
      </c>
      <c r="N343" s="58">
        <v>412</v>
      </c>
      <c r="O343" s="59">
        <v>412</v>
      </c>
      <c r="P343" s="79"/>
    </row>
    <row r="344" spans="1:16">
      <c r="A344" s="100"/>
      <c r="B344" s="98" t="s">
        <v>228</v>
      </c>
      <c r="C344" s="58">
        <v>3961</v>
      </c>
      <c r="D344" s="58">
        <v>1853</v>
      </c>
      <c r="E344" s="58">
        <v>3961</v>
      </c>
      <c r="F344" s="58">
        <v>1853</v>
      </c>
      <c r="G344" s="58">
        <v>1299</v>
      </c>
      <c r="H344" s="58">
        <v>848</v>
      </c>
      <c r="I344" s="58">
        <v>773</v>
      </c>
      <c r="J344" s="58">
        <v>1041</v>
      </c>
      <c r="K344" s="58" t="s">
        <v>92</v>
      </c>
      <c r="L344" s="58" t="s">
        <v>92</v>
      </c>
      <c r="M344" s="58" t="s">
        <v>92</v>
      </c>
      <c r="N344" s="58" t="s">
        <v>92</v>
      </c>
      <c r="O344" s="59">
        <v>1041</v>
      </c>
      <c r="P344" s="79"/>
    </row>
    <row r="345" spans="1:16">
      <c r="A345" s="102" t="s">
        <v>173</v>
      </c>
      <c r="B345" s="97" t="s">
        <v>80</v>
      </c>
      <c r="C345" s="52">
        <v>21517</v>
      </c>
      <c r="D345" s="52">
        <v>12525</v>
      </c>
      <c r="E345" s="52">
        <v>19027</v>
      </c>
      <c r="F345" s="52">
        <v>11314</v>
      </c>
      <c r="G345" s="52">
        <v>5359</v>
      </c>
      <c r="H345" s="52">
        <v>4030</v>
      </c>
      <c r="I345" s="52">
        <v>4066</v>
      </c>
      <c r="J345" s="52">
        <v>3965</v>
      </c>
      <c r="K345" s="52">
        <v>790</v>
      </c>
      <c r="L345" s="52">
        <v>2490</v>
      </c>
      <c r="M345" s="52">
        <v>1211</v>
      </c>
      <c r="N345" s="52">
        <v>664</v>
      </c>
      <c r="O345" s="53">
        <v>4638</v>
      </c>
      <c r="P345" s="79"/>
    </row>
    <row r="346" spans="1:16">
      <c r="A346" s="103" t="s">
        <v>282</v>
      </c>
      <c r="B346" s="97" t="s">
        <v>226</v>
      </c>
      <c r="C346" s="52">
        <v>8200</v>
      </c>
      <c r="D346" s="52">
        <v>5674</v>
      </c>
      <c r="E346" s="52">
        <v>5710</v>
      </c>
      <c r="F346" s="52">
        <v>4463</v>
      </c>
      <c r="G346" s="52">
        <v>1202</v>
      </c>
      <c r="H346" s="52">
        <v>1056</v>
      </c>
      <c r="I346" s="52">
        <v>976</v>
      </c>
      <c r="J346" s="52">
        <v>869</v>
      </c>
      <c r="K346" s="52">
        <v>790</v>
      </c>
      <c r="L346" s="52">
        <v>2490</v>
      </c>
      <c r="M346" s="52">
        <v>1211</v>
      </c>
      <c r="N346" s="52">
        <v>664</v>
      </c>
      <c r="O346" s="53">
        <v>1481</v>
      </c>
      <c r="P346" s="79"/>
    </row>
    <row r="347" spans="1:16">
      <c r="A347" s="102" t="s">
        <v>227</v>
      </c>
      <c r="B347" s="97" t="s">
        <v>228</v>
      </c>
      <c r="C347" s="52">
        <v>13243</v>
      </c>
      <c r="D347" s="52">
        <v>6805</v>
      </c>
      <c r="E347" s="52">
        <v>13243</v>
      </c>
      <c r="F347" s="52">
        <v>6805</v>
      </c>
      <c r="G347" s="52">
        <v>4102</v>
      </c>
      <c r="H347" s="52">
        <v>2955</v>
      </c>
      <c r="I347" s="52">
        <v>3090</v>
      </c>
      <c r="J347" s="52">
        <v>3096</v>
      </c>
      <c r="K347" s="52" t="s">
        <v>92</v>
      </c>
      <c r="L347" s="52" t="s">
        <v>92</v>
      </c>
      <c r="M347" s="52" t="s">
        <v>92</v>
      </c>
      <c r="N347" s="52" t="s">
        <v>92</v>
      </c>
      <c r="O347" s="53">
        <v>3157</v>
      </c>
      <c r="P347" s="79"/>
    </row>
    <row r="348" spans="1:16">
      <c r="A348" s="102"/>
      <c r="B348" s="97" t="s">
        <v>229</v>
      </c>
      <c r="C348" s="52">
        <v>74</v>
      </c>
      <c r="D348" s="52">
        <v>46</v>
      </c>
      <c r="E348" s="52">
        <v>74</v>
      </c>
      <c r="F348" s="52">
        <v>46</v>
      </c>
      <c r="G348" s="52">
        <v>55</v>
      </c>
      <c r="H348" s="52">
        <v>19</v>
      </c>
      <c r="I348" s="52" t="s">
        <v>92</v>
      </c>
      <c r="J348" s="52" t="s">
        <v>92</v>
      </c>
      <c r="K348" s="52" t="s">
        <v>92</v>
      </c>
      <c r="L348" s="52" t="s">
        <v>92</v>
      </c>
      <c r="M348" s="52" t="s">
        <v>92</v>
      </c>
      <c r="N348" s="52" t="s">
        <v>92</v>
      </c>
      <c r="O348" s="53" t="s">
        <v>92</v>
      </c>
      <c r="P348" s="79"/>
    </row>
    <row r="349" spans="1:16">
      <c r="A349" s="100" t="s">
        <v>256</v>
      </c>
      <c r="B349" s="98" t="s">
        <v>80</v>
      </c>
      <c r="C349" s="58">
        <v>9907</v>
      </c>
      <c r="D349" s="58">
        <v>5668</v>
      </c>
      <c r="E349" s="58">
        <v>8405</v>
      </c>
      <c r="F349" s="58">
        <v>4872</v>
      </c>
      <c r="G349" s="58">
        <v>2679</v>
      </c>
      <c r="H349" s="58">
        <v>1784</v>
      </c>
      <c r="I349" s="58">
        <v>1926</v>
      </c>
      <c r="J349" s="58">
        <v>2016</v>
      </c>
      <c r="K349" s="58" t="s">
        <v>92</v>
      </c>
      <c r="L349" s="58">
        <v>1502</v>
      </c>
      <c r="M349" s="58">
        <v>796</v>
      </c>
      <c r="N349" s="58">
        <v>384</v>
      </c>
      <c r="O349" s="59">
        <v>2400</v>
      </c>
      <c r="P349" s="79"/>
    </row>
    <row r="350" spans="1:16">
      <c r="A350" s="101" t="s">
        <v>257</v>
      </c>
      <c r="B350" s="98" t="s">
        <v>226</v>
      </c>
      <c r="C350" s="58">
        <v>1502</v>
      </c>
      <c r="D350" s="58">
        <v>796</v>
      </c>
      <c r="E350" s="58" t="s">
        <v>92</v>
      </c>
      <c r="F350" s="58" t="s">
        <v>92</v>
      </c>
      <c r="G350" s="58" t="s">
        <v>92</v>
      </c>
      <c r="H350" s="58" t="s">
        <v>92</v>
      </c>
      <c r="I350" s="58" t="s">
        <v>92</v>
      </c>
      <c r="J350" s="58" t="s">
        <v>92</v>
      </c>
      <c r="K350" s="58" t="s">
        <v>92</v>
      </c>
      <c r="L350" s="58">
        <v>1502</v>
      </c>
      <c r="M350" s="58">
        <v>796</v>
      </c>
      <c r="N350" s="58">
        <v>384</v>
      </c>
      <c r="O350" s="59">
        <v>384</v>
      </c>
      <c r="P350" s="79"/>
    </row>
    <row r="351" spans="1:16">
      <c r="A351" s="100" t="s">
        <v>227</v>
      </c>
      <c r="B351" s="98" t="s">
        <v>228</v>
      </c>
      <c r="C351" s="58">
        <v>8353</v>
      </c>
      <c r="D351" s="58">
        <v>4842</v>
      </c>
      <c r="E351" s="58">
        <v>8353</v>
      </c>
      <c r="F351" s="58">
        <v>4842</v>
      </c>
      <c r="G351" s="58">
        <v>2646</v>
      </c>
      <c r="H351" s="58">
        <v>1765</v>
      </c>
      <c r="I351" s="58">
        <v>1926</v>
      </c>
      <c r="J351" s="58">
        <v>2016</v>
      </c>
      <c r="K351" s="58" t="s">
        <v>92</v>
      </c>
      <c r="L351" s="58" t="s">
        <v>92</v>
      </c>
      <c r="M351" s="58" t="s">
        <v>92</v>
      </c>
      <c r="N351" s="58" t="s">
        <v>92</v>
      </c>
      <c r="O351" s="59">
        <v>2016</v>
      </c>
      <c r="P351" s="79"/>
    </row>
    <row r="352" spans="1:16">
      <c r="A352" s="100"/>
      <c r="B352" s="98" t="s">
        <v>229</v>
      </c>
      <c r="C352" s="58">
        <v>52</v>
      </c>
      <c r="D352" s="58">
        <v>30</v>
      </c>
      <c r="E352" s="58">
        <v>52</v>
      </c>
      <c r="F352" s="58">
        <v>30</v>
      </c>
      <c r="G352" s="58">
        <v>33</v>
      </c>
      <c r="H352" s="58">
        <v>19</v>
      </c>
      <c r="I352" s="58" t="s">
        <v>92</v>
      </c>
      <c r="J352" s="58" t="s">
        <v>92</v>
      </c>
      <c r="K352" s="58" t="s">
        <v>92</v>
      </c>
      <c r="L352" s="58" t="s">
        <v>92</v>
      </c>
      <c r="M352" s="58" t="s">
        <v>92</v>
      </c>
      <c r="N352" s="58" t="s">
        <v>92</v>
      </c>
      <c r="O352" s="59" t="s">
        <v>92</v>
      </c>
      <c r="P352" s="79"/>
    </row>
    <row r="353" spans="1:43">
      <c r="A353" s="100" t="s">
        <v>258</v>
      </c>
      <c r="B353" s="98" t="s">
        <v>80</v>
      </c>
      <c r="C353" s="58">
        <v>4461</v>
      </c>
      <c r="D353" s="58">
        <v>1451</v>
      </c>
      <c r="E353" s="58">
        <v>3710</v>
      </c>
      <c r="F353" s="58">
        <v>1203</v>
      </c>
      <c r="G353" s="58">
        <v>1068</v>
      </c>
      <c r="H353" s="58">
        <v>837</v>
      </c>
      <c r="I353" s="58">
        <v>899</v>
      </c>
      <c r="J353" s="58">
        <v>906</v>
      </c>
      <c r="K353" s="58" t="s">
        <v>92</v>
      </c>
      <c r="L353" s="58">
        <v>751</v>
      </c>
      <c r="M353" s="58">
        <v>248</v>
      </c>
      <c r="N353" s="58">
        <v>215</v>
      </c>
      <c r="O353" s="59">
        <v>1121</v>
      </c>
      <c r="P353" s="79"/>
    </row>
    <row r="354" spans="1:43">
      <c r="A354" s="101" t="s">
        <v>178</v>
      </c>
      <c r="B354" s="98" t="s">
        <v>226</v>
      </c>
      <c r="C354" s="58">
        <v>751</v>
      </c>
      <c r="D354" s="58">
        <v>248</v>
      </c>
      <c r="E354" s="58" t="s">
        <v>92</v>
      </c>
      <c r="F354" s="58" t="s">
        <v>92</v>
      </c>
      <c r="G354" s="58" t="s">
        <v>92</v>
      </c>
      <c r="H354" s="58" t="s">
        <v>92</v>
      </c>
      <c r="I354" s="58" t="s">
        <v>92</v>
      </c>
      <c r="J354" s="58" t="s">
        <v>92</v>
      </c>
      <c r="K354" s="58" t="s">
        <v>92</v>
      </c>
      <c r="L354" s="58">
        <v>751</v>
      </c>
      <c r="M354" s="58">
        <v>248</v>
      </c>
      <c r="N354" s="58">
        <v>215</v>
      </c>
      <c r="O354" s="59">
        <v>215</v>
      </c>
      <c r="P354" s="79"/>
    </row>
    <row r="355" spans="1:43">
      <c r="A355" s="100" t="s">
        <v>227</v>
      </c>
      <c r="B355" s="98" t="s">
        <v>228</v>
      </c>
      <c r="C355" s="58">
        <v>3710</v>
      </c>
      <c r="D355" s="58">
        <v>1203</v>
      </c>
      <c r="E355" s="58">
        <v>3710</v>
      </c>
      <c r="F355" s="58">
        <v>1203</v>
      </c>
      <c r="G355" s="58">
        <v>1068</v>
      </c>
      <c r="H355" s="58">
        <v>837</v>
      </c>
      <c r="I355" s="58">
        <v>899</v>
      </c>
      <c r="J355" s="58">
        <v>906</v>
      </c>
      <c r="K355" s="58" t="s">
        <v>92</v>
      </c>
      <c r="L355" s="58" t="s">
        <v>92</v>
      </c>
      <c r="M355" s="58" t="s">
        <v>92</v>
      </c>
      <c r="N355" s="58" t="s">
        <v>92</v>
      </c>
      <c r="O355" s="59">
        <v>906</v>
      </c>
      <c r="P355" s="79"/>
    </row>
    <row r="356" spans="1:43">
      <c r="A356" s="100" t="s">
        <v>179</v>
      </c>
      <c r="B356" s="98" t="s">
        <v>80</v>
      </c>
      <c r="C356" s="58">
        <v>42</v>
      </c>
      <c r="D356" s="58">
        <v>8</v>
      </c>
      <c r="E356" s="58">
        <v>36</v>
      </c>
      <c r="F356" s="58">
        <v>7</v>
      </c>
      <c r="G356" s="58">
        <v>15</v>
      </c>
      <c r="H356" s="58">
        <v>5</v>
      </c>
      <c r="I356" s="58">
        <v>11</v>
      </c>
      <c r="J356" s="58">
        <v>5</v>
      </c>
      <c r="K356" s="58" t="s">
        <v>92</v>
      </c>
      <c r="L356" s="58">
        <v>6</v>
      </c>
      <c r="M356" s="58">
        <v>1</v>
      </c>
      <c r="N356" s="58" t="s">
        <v>92</v>
      </c>
      <c r="O356" s="59">
        <v>5</v>
      </c>
      <c r="P356" s="79"/>
    </row>
    <row r="357" spans="1:43">
      <c r="A357" s="101" t="s">
        <v>180</v>
      </c>
      <c r="B357" s="98" t="s">
        <v>226</v>
      </c>
      <c r="C357" s="58">
        <v>6</v>
      </c>
      <c r="D357" s="58">
        <v>1</v>
      </c>
      <c r="E357" s="58" t="s">
        <v>92</v>
      </c>
      <c r="F357" s="58" t="s">
        <v>92</v>
      </c>
      <c r="G357" s="58" t="s">
        <v>92</v>
      </c>
      <c r="H357" s="58" t="s">
        <v>92</v>
      </c>
      <c r="I357" s="58" t="s">
        <v>92</v>
      </c>
      <c r="J357" s="58" t="s">
        <v>92</v>
      </c>
      <c r="K357" s="58" t="s">
        <v>92</v>
      </c>
      <c r="L357" s="58">
        <v>6</v>
      </c>
      <c r="M357" s="58">
        <v>1</v>
      </c>
      <c r="N357" s="58" t="s">
        <v>92</v>
      </c>
      <c r="O357" s="59" t="s">
        <v>92</v>
      </c>
      <c r="P357" s="79"/>
    </row>
    <row r="358" spans="1:43">
      <c r="A358" s="100" t="s">
        <v>227</v>
      </c>
      <c r="B358" s="98" t="s">
        <v>228</v>
      </c>
      <c r="C358" s="58">
        <v>36</v>
      </c>
      <c r="D358" s="58">
        <v>7</v>
      </c>
      <c r="E358" s="58">
        <v>36</v>
      </c>
      <c r="F358" s="58">
        <v>7</v>
      </c>
      <c r="G358" s="58">
        <v>15</v>
      </c>
      <c r="H358" s="58">
        <v>5</v>
      </c>
      <c r="I358" s="58">
        <v>11</v>
      </c>
      <c r="J358" s="58">
        <v>5</v>
      </c>
      <c r="K358" s="58" t="s">
        <v>92</v>
      </c>
      <c r="L358" s="58" t="s">
        <v>92</v>
      </c>
      <c r="M358" s="58" t="s">
        <v>92</v>
      </c>
      <c r="N358" s="58" t="s">
        <v>92</v>
      </c>
      <c r="O358" s="59">
        <v>5</v>
      </c>
      <c r="P358" s="79"/>
    </row>
    <row r="359" spans="1:43">
      <c r="A359" s="100" t="s">
        <v>181</v>
      </c>
      <c r="B359" s="98" t="s">
        <v>80</v>
      </c>
      <c r="C359" s="58">
        <v>5799</v>
      </c>
      <c r="D359" s="58">
        <v>4530</v>
      </c>
      <c r="E359" s="58">
        <v>5799</v>
      </c>
      <c r="F359" s="58">
        <v>4530</v>
      </c>
      <c r="G359" s="58">
        <v>1239</v>
      </c>
      <c r="H359" s="58">
        <v>1086</v>
      </c>
      <c r="I359" s="58">
        <v>998</v>
      </c>
      <c r="J359" s="58">
        <v>869</v>
      </c>
      <c r="K359" s="58">
        <v>790</v>
      </c>
      <c r="L359" s="58" t="s">
        <v>92</v>
      </c>
      <c r="M359" s="58" t="s">
        <v>92</v>
      </c>
      <c r="N359" s="58" t="s">
        <v>92</v>
      </c>
      <c r="O359" s="59">
        <v>817</v>
      </c>
      <c r="P359" s="79"/>
    </row>
    <row r="360" spans="1:43">
      <c r="A360" s="101" t="s">
        <v>259</v>
      </c>
      <c r="B360" s="98" t="s">
        <v>226</v>
      </c>
      <c r="C360" s="58">
        <v>5710</v>
      </c>
      <c r="D360" s="58">
        <v>4463</v>
      </c>
      <c r="E360" s="58">
        <v>5710</v>
      </c>
      <c r="F360" s="58">
        <v>4463</v>
      </c>
      <c r="G360" s="58">
        <v>1202</v>
      </c>
      <c r="H360" s="58">
        <v>1056</v>
      </c>
      <c r="I360" s="58">
        <v>976</v>
      </c>
      <c r="J360" s="58">
        <v>869</v>
      </c>
      <c r="K360" s="58">
        <v>790</v>
      </c>
      <c r="L360" s="58" t="s">
        <v>92</v>
      </c>
      <c r="M360" s="58" t="s">
        <v>92</v>
      </c>
      <c r="N360" s="58" t="s">
        <v>92</v>
      </c>
      <c r="O360" s="59">
        <v>817</v>
      </c>
      <c r="P360" s="79"/>
    </row>
    <row r="361" spans="1:43">
      <c r="A361" s="100" t="s">
        <v>227</v>
      </c>
      <c r="B361" s="98" t="s">
        <v>228</v>
      </c>
      <c r="C361" s="58">
        <v>67</v>
      </c>
      <c r="D361" s="58">
        <v>51</v>
      </c>
      <c r="E361" s="58">
        <v>67</v>
      </c>
      <c r="F361" s="58">
        <v>51</v>
      </c>
      <c r="G361" s="58">
        <v>15</v>
      </c>
      <c r="H361" s="58">
        <v>30</v>
      </c>
      <c r="I361" s="58">
        <v>22</v>
      </c>
      <c r="J361" s="58" t="s">
        <v>92</v>
      </c>
      <c r="K361" s="58" t="s">
        <v>92</v>
      </c>
      <c r="L361" s="58" t="s">
        <v>92</v>
      </c>
      <c r="M361" s="58" t="s">
        <v>92</v>
      </c>
      <c r="N361" s="58" t="s">
        <v>92</v>
      </c>
      <c r="O361" s="59" t="s">
        <v>92</v>
      </c>
      <c r="P361" s="79"/>
    </row>
    <row r="362" spans="1:43">
      <c r="A362" s="84"/>
      <c r="B362" s="98" t="s">
        <v>229</v>
      </c>
      <c r="C362" s="58">
        <v>22</v>
      </c>
      <c r="D362" s="58">
        <v>16</v>
      </c>
      <c r="E362" s="58">
        <v>22</v>
      </c>
      <c r="F362" s="58">
        <v>16</v>
      </c>
      <c r="G362" s="58">
        <v>22</v>
      </c>
      <c r="H362" s="58" t="s">
        <v>92</v>
      </c>
      <c r="I362" s="58" t="s">
        <v>92</v>
      </c>
      <c r="J362" s="58" t="s">
        <v>92</v>
      </c>
      <c r="K362" s="58" t="s">
        <v>92</v>
      </c>
      <c r="L362" s="58" t="s">
        <v>92</v>
      </c>
      <c r="M362" s="58" t="s">
        <v>92</v>
      </c>
      <c r="N362" s="58" t="s">
        <v>92</v>
      </c>
      <c r="O362" s="59" t="s">
        <v>92</v>
      </c>
      <c r="P362" s="79"/>
    </row>
    <row r="363" spans="1:43" ht="23.25">
      <c r="A363" s="84" t="s">
        <v>260</v>
      </c>
      <c r="B363" s="98" t="s">
        <v>80</v>
      </c>
      <c r="C363" s="58">
        <v>1067</v>
      </c>
      <c r="D363" s="58">
        <v>702</v>
      </c>
      <c r="E363" s="58">
        <v>846</v>
      </c>
      <c r="F363" s="58">
        <v>546</v>
      </c>
      <c r="G363" s="58">
        <v>260</v>
      </c>
      <c r="H363" s="58">
        <v>226</v>
      </c>
      <c r="I363" s="58">
        <v>217</v>
      </c>
      <c r="J363" s="58">
        <v>143</v>
      </c>
      <c r="K363" s="58" t="s">
        <v>92</v>
      </c>
      <c r="L363" s="58">
        <v>221</v>
      </c>
      <c r="M363" s="58">
        <v>156</v>
      </c>
      <c r="N363" s="58">
        <v>63</v>
      </c>
      <c r="O363" s="59">
        <v>267</v>
      </c>
      <c r="P363" s="79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</row>
    <row r="364" spans="1:43" ht="23.25">
      <c r="A364" s="88" t="s">
        <v>184</v>
      </c>
      <c r="B364" s="98" t="s">
        <v>226</v>
      </c>
      <c r="C364" s="58">
        <v>221</v>
      </c>
      <c r="D364" s="58">
        <v>156</v>
      </c>
      <c r="E364" s="58" t="s">
        <v>92</v>
      </c>
      <c r="F364" s="58" t="s">
        <v>92</v>
      </c>
      <c r="G364" s="58" t="s">
        <v>92</v>
      </c>
      <c r="H364" s="58" t="s">
        <v>92</v>
      </c>
      <c r="I364" s="58" t="s">
        <v>92</v>
      </c>
      <c r="J364" s="58" t="s">
        <v>92</v>
      </c>
      <c r="K364" s="58" t="s">
        <v>92</v>
      </c>
      <c r="L364" s="58">
        <v>221</v>
      </c>
      <c r="M364" s="58">
        <v>156</v>
      </c>
      <c r="N364" s="58">
        <v>63</v>
      </c>
      <c r="O364" s="59">
        <v>63</v>
      </c>
      <c r="P364" s="79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</row>
    <row r="365" spans="1:43">
      <c r="A365" s="84"/>
      <c r="B365" s="98" t="s">
        <v>228</v>
      </c>
      <c r="C365" s="58">
        <v>846</v>
      </c>
      <c r="D365" s="58">
        <v>546</v>
      </c>
      <c r="E365" s="58">
        <v>846</v>
      </c>
      <c r="F365" s="58">
        <v>546</v>
      </c>
      <c r="G365" s="58">
        <v>260</v>
      </c>
      <c r="H365" s="58">
        <v>226</v>
      </c>
      <c r="I365" s="58">
        <v>217</v>
      </c>
      <c r="J365" s="58">
        <v>143</v>
      </c>
      <c r="K365" s="58" t="s">
        <v>92</v>
      </c>
      <c r="L365" s="58" t="s">
        <v>92</v>
      </c>
      <c r="M365" s="58" t="s">
        <v>92</v>
      </c>
      <c r="N365" s="58" t="s">
        <v>92</v>
      </c>
      <c r="O365" s="59">
        <v>204</v>
      </c>
      <c r="P365" s="79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</row>
    <row r="366" spans="1:43" ht="25.9" customHeight="1">
      <c r="A366" s="84" t="s">
        <v>185</v>
      </c>
      <c r="B366" s="98" t="s">
        <v>80</v>
      </c>
      <c r="C366" s="58">
        <v>175</v>
      </c>
      <c r="D366" s="58">
        <v>123</v>
      </c>
      <c r="E366" s="58">
        <v>165</v>
      </c>
      <c r="F366" s="58">
        <v>113</v>
      </c>
      <c r="G366" s="58">
        <v>63</v>
      </c>
      <c r="H366" s="58">
        <v>61</v>
      </c>
      <c r="I366" s="58">
        <v>15</v>
      </c>
      <c r="J366" s="58">
        <v>26</v>
      </c>
      <c r="K366" s="58" t="s">
        <v>92</v>
      </c>
      <c r="L366" s="58">
        <v>10</v>
      </c>
      <c r="M366" s="58">
        <v>10</v>
      </c>
      <c r="N366" s="58">
        <v>2</v>
      </c>
      <c r="O366" s="59">
        <v>28</v>
      </c>
      <c r="P366" s="79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</row>
    <row r="367" spans="1:43" ht="12.6" customHeight="1">
      <c r="A367" s="60" t="s">
        <v>186</v>
      </c>
      <c r="B367" s="98" t="s">
        <v>226</v>
      </c>
      <c r="C367" s="58">
        <v>10</v>
      </c>
      <c r="D367" s="58">
        <v>10</v>
      </c>
      <c r="E367" s="58" t="s">
        <v>92</v>
      </c>
      <c r="F367" s="58" t="s">
        <v>92</v>
      </c>
      <c r="G367" s="58" t="s">
        <v>92</v>
      </c>
      <c r="H367" s="58" t="s">
        <v>92</v>
      </c>
      <c r="I367" s="58" t="s">
        <v>92</v>
      </c>
      <c r="J367" s="58" t="s">
        <v>92</v>
      </c>
      <c r="K367" s="58" t="s">
        <v>92</v>
      </c>
      <c r="L367" s="58">
        <v>10</v>
      </c>
      <c r="M367" s="58">
        <v>10</v>
      </c>
      <c r="N367" s="58">
        <v>2</v>
      </c>
      <c r="O367" s="59">
        <v>2</v>
      </c>
      <c r="P367" s="79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</row>
    <row r="368" spans="1:43">
      <c r="A368" s="84"/>
      <c r="B368" s="98" t="s">
        <v>228</v>
      </c>
      <c r="C368" s="58">
        <v>165</v>
      </c>
      <c r="D368" s="58">
        <v>113</v>
      </c>
      <c r="E368" s="58">
        <v>165</v>
      </c>
      <c r="F368" s="58">
        <v>113</v>
      </c>
      <c r="G368" s="58">
        <v>63</v>
      </c>
      <c r="H368" s="58">
        <v>61</v>
      </c>
      <c r="I368" s="58">
        <v>15</v>
      </c>
      <c r="J368" s="58">
        <v>26</v>
      </c>
      <c r="K368" s="58" t="s">
        <v>92</v>
      </c>
      <c r="L368" s="58" t="s">
        <v>92</v>
      </c>
      <c r="M368" s="58" t="s">
        <v>92</v>
      </c>
      <c r="N368" s="58" t="s">
        <v>92</v>
      </c>
      <c r="O368" s="59">
        <v>26</v>
      </c>
      <c r="P368" s="79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</row>
    <row r="369" spans="1:43">
      <c r="A369" s="84" t="s">
        <v>187</v>
      </c>
      <c r="B369" s="98" t="s">
        <v>261</v>
      </c>
      <c r="C369" s="58">
        <v>66</v>
      </c>
      <c r="D369" s="58">
        <v>43</v>
      </c>
      <c r="E369" s="58">
        <v>66</v>
      </c>
      <c r="F369" s="58">
        <v>43</v>
      </c>
      <c r="G369" s="58">
        <v>35</v>
      </c>
      <c r="H369" s="58">
        <v>31</v>
      </c>
      <c r="I369" s="58" t="s">
        <v>92</v>
      </c>
      <c r="J369" s="58" t="s">
        <v>92</v>
      </c>
      <c r="K369" s="58" t="s">
        <v>92</v>
      </c>
      <c r="L369" s="58" t="s">
        <v>92</v>
      </c>
      <c r="M369" s="58" t="s">
        <v>92</v>
      </c>
      <c r="N369" s="58" t="s">
        <v>92</v>
      </c>
      <c r="O369" s="59" t="s">
        <v>92</v>
      </c>
      <c r="P369" s="79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</row>
    <row r="370" spans="1:43">
      <c r="A370" s="60" t="s">
        <v>188</v>
      </c>
      <c r="B370" s="98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3"/>
      <c r="P370" s="79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</row>
    <row r="371" spans="1:43">
      <c r="A371" s="102" t="s">
        <v>189</v>
      </c>
      <c r="B371" s="97" t="s">
        <v>80</v>
      </c>
      <c r="C371" s="52">
        <v>108278</v>
      </c>
      <c r="D371" s="52">
        <v>80080</v>
      </c>
      <c r="E371" s="52">
        <v>89755</v>
      </c>
      <c r="F371" s="52">
        <v>64302</v>
      </c>
      <c r="G371" s="52">
        <v>25946</v>
      </c>
      <c r="H371" s="52">
        <v>21152</v>
      </c>
      <c r="I371" s="52">
        <v>20142</v>
      </c>
      <c r="J371" s="52">
        <v>8915</v>
      </c>
      <c r="K371" s="52">
        <v>7992</v>
      </c>
      <c r="L371" s="52">
        <v>18523</v>
      </c>
      <c r="M371" s="52">
        <v>15778</v>
      </c>
      <c r="N371" s="52">
        <v>9129</v>
      </c>
      <c r="O371" s="53">
        <v>25484</v>
      </c>
      <c r="P371" s="79"/>
    </row>
    <row r="372" spans="1:43">
      <c r="A372" s="103" t="s">
        <v>262</v>
      </c>
      <c r="B372" s="97" t="s">
        <v>226</v>
      </c>
      <c r="C372" s="52">
        <v>77692</v>
      </c>
      <c r="D372" s="52">
        <v>54100</v>
      </c>
      <c r="E372" s="52">
        <v>59169</v>
      </c>
      <c r="F372" s="52">
        <v>38322</v>
      </c>
      <c r="G372" s="52">
        <v>13962</v>
      </c>
      <c r="H372" s="52">
        <v>11804</v>
      </c>
      <c r="I372" s="52">
        <v>11139</v>
      </c>
      <c r="J372" s="52">
        <v>8664</v>
      </c>
      <c r="K372" s="52">
        <v>7992</v>
      </c>
      <c r="L372" s="52">
        <v>18523</v>
      </c>
      <c r="M372" s="52">
        <v>15778</v>
      </c>
      <c r="N372" s="52">
        <v>9129</v>
      </c>
      <c r="O372" s="53">
        <v>16354</v>
      </c>
      <c r="P372" s="79"/>
    </row>
    <row r="373" spans="1:43">
      <c r="A373" s="102"/>
      <c r="B373" s="97" t="s">
        <v>228</v>
      </c>
      <c r="C373" s="52">
        <v>289</v>
      </c>
      <c r="D373" s="52">
        <v>244</v>
      </c>
      <c r="E373" s="52">
        <v>289</v>
      </c>
      <c r="F373" s="52">
        <v>244</v>
      </c>
      <c r="G373" s="52">
        <v>80</v>
      </c>
      <c r="H373" s="52">
        <v>78</v>
      </c>
      <c r="I373" s="52">
        <v>74</v>
      </c>
      <c r="J373" s="52">
        <v>57</v>
      </c>
      <c r="K373" s="52" t="s">
        <v>92</v>
      </c>
      <c r="L373" s="52" t="s">
        <v>92</v>
      </c>
      <c r="M373" s="52" t="s">
        <v>92</v>
      </c>
      <c r="N373" s="52" t="s">
        <v>92</v>
      </c>
      <c r="O373" s="53">
        <v>89</v>
      </c>
      <c r="P373" s="79"/>
    </row>
    <row r="374" spans="1:43">
      <c r="A374" s="102" t="s">
        <v>227</v>
      </c>
      <c r="B374" s="97" t="s">
        <v>229</v>
      </c>
      <c r="C374" s="52">
        <v>30297</v>
      </c>
      <c r="D374" s="52">
        <v>25736</v>
      </c>
      <c r="E374" s="52">
        <v>30297</v>
      </c>
      <c r="F374" s="52">
        <v>25736</v>
      </c>
      <c r="G374" s="52">
        <v>11904</v>
      </c>
      <c r="H374" s="52">
        <v>9270</v>
      </c>
      <c r="I374" s="52">
        <v>8929</v>
      </c>
      <c r="J374" s="52">
        <v>194</v>
      </c>
      <c r="K374" s="52" t="s">
        <v>92</v>
      </c>
      <c r="L374" s="52" t="s">
        <v>92</v>
      </c>
      <c r="M374" s="52" t="s">
        <v>92</v>
      </c>
      <c r="N374" s="52" t="s">
        <v>92</v>
      </c>
      <c r="O374" s="53">
        <v>9041</v>
      </c>
      <c r="P374" s="79"/>
    </row>
    <row r="375" spans="1:43">
      <c r="A375" s="100" t="s">
        <v>191</v>
      </c>
      <c r="B375" s="98" t="s">
        <v>80</v>
      </c>
      <c r="C375" s="58">
        <v>102277</v>
      </c>
      <c r="D375" s="58">
        <v>75086</v>
      </c>
      <c r="E375" s="58">
        <v>85446</v>
      </c>
      <c r="F375" s="58">
        <v>60774</v>
      </c>
      <c r="G375" s="58">
        <v>24277</v>
      </c>
      <c r="H375" s="58">
        <v>19871</v>
      </c>
      <c r="I375" s="58">
        <v>18783</v>
      </c>
      <c r="J375" s="58">
        <v>8915</v>
      </c>
      <c r="K375" s="58">
        <v>7992</v>
      </c>
      <c r="L375" s="58">
        <v>16831</v>
      </c>
      <c r="M375" s="58">
        <v>14312</v>
      </c>
      <c r="N375" s="58">
        <v>8254</v>
      </c>
      <c r="O375" s="59">
        <v>23325</v>
      </c>
      <c r="P375" s="79"/>
    </row>
    <row r="376" spans="1:43">
      <c r="A376" s="101" t="s">
        <v>192</v>
      </c>
      <c r="B376" s="98" t="s">
        <v>226</v>
      </c>
      <c r="C376" s="58">
        <v>75685</v>
      </c>
      <c r="D376" s="58">
        <v>52419</v>
      </c>
      <c r="E376" s="58">
        <v>58854</v>
      </c>
      <c r="F376" s="58">
        <v>38107</v>
      </c>
      <c r="G376" s="58">
        <v>13813</v>
      </c>
      <c r="H376" s="58">
        <v>11713</v>
      </c>
      <c r="I376" s="58">
        <v>11064</v>
      </c>
      <c r="J376" s="58">
        <v>8664</v>
      </c>
      <c r="K376" s="58">
        <v>7992</v>
      </c>
      <c r="L376" s="58">
        <v>16831</v>
      </c>
      <c r="M376" s="58">
        <v>14312</v>
      </c>
      <c r="N376" s="58">
        <v>8254</v>
      </c>
      <c r="O376" s="59">
        <v>15479</v>
      </c>
      <c r="P376" s="79"/>
    </row>
    <row r="377" spans="1:43">
      <c r="A377" s="100"/>
      <c r="B377" s="98" t="s">
        <v>228</v>
      </c>
      <c r="C377" s="58">
        <v>237</v>
      </c>
      <c r="D377" s="58">
        <v>197</v>
      </c>
      <c r="E377" s="58">
        <v>237</v>
      </c>
      <c r="F377" s="58">
        <v>197</v>
      </c>
      <c r="G377" s="58">
        <v>51</v>
      </c>
      <c r="H377" s="58">
        <v>55</v>
      </c>
      <c r="I377" s="58">
        <v>74</v>
      </c>
      <c r="J377" s="58">
        <v>57</v>
      </c>
      <c r="K377" s="58" t="s">
        <v>92</v>
      </c>
      <c r="L377" s="58" t="s">
        <v>92</v>
      </c>
      <c r="M377" s="58" t="s">
        <v>92</v>
      </c>
      <c r="N377" s="58" t="s">
        <v>92</v>
      </c>
      <c r="O377" s="59">
        <v>89</v>
      </c>
      <c r="P377" s="79"/>
    </row>
    <row r="378" spans="1:43">
      <c r="A378" s="100"/>
      <c r="B378" s="98" t="s">
        <v>229</v>
      </c>
      <c r="C378" s="58">
        <v>26355</v>
      </c>
      <c r="D378" s="58">
        <v>22470</v>
      </c>
      <c r="E378" s="58">
        <v>26355</v>
      </c>
      <c r="F378" s="58">
        <v>22470</v>
      </c>
      <c r="G378" s="58">
        <v>10413</v>
      </c>
      <c r="H378" s="58">
        <v>8103</v>
      </c>
      <c r="I378" s="58">
        <v>7645</v>
      </c>
      <c r="J378" s="58">
        <v>194</v>
      </c>
      <c r="K378" s="58" t="s">
        <v>92</v>
      </c>
      <c r="L378" s="58" t="s">
        <v>92</v>
      </c>
      <c r="M378" s="58" t="s">
        <v>92</v>
      </c>
      <c r="N378" s="58" t="s">
        <v>92</v>
      </c>
      <c r="O378" s="59">
        <v>7757</v>
      </c>
      <c r="P378" s="79"/>
    </row>
    <row r="379" spans="1:43">
      <c r="A379" s="100" t="s">
        <v>193</v>
      </c>
      <c r="B379" s="98" t="s">
        <v>80</v>
      </c>
      <c r="C379" s="58">
        <v>4676</v>
      </c>
      <c r="D379" s="58">
        <v>4043</v>
      </c>
      <c r="E379" s="58">
        <v>3355</v>
      </c>
      <c r="F379" s="58">
        <v>2879</v>
      </c>
      <c r="G379" s="58">
        <v>1278</v>
      </c>
      <c r="H379" s="58">
        <v>975</v>
      </c>
      <c r="I379" s="58">
        <v>1102</v>
      </c>
      <c r="J379" s="58" t="s">
        <v>92</v>
      </c>
      <c r="K379" s="58" t="s">
        <v>92</v>
      </c>
      <c r="L379" s="58">
        <v>1321</v>
      </c>
      <c r="M379" s="58">
        <v>1164</v>
      </c>
      <c r="N379" s="58">
        <v>708</v>
      </c>
      <c r="O379" s="59">
        <v>1810</v>
      </c>
      <c r="P379" s="79"/>
    </row>
    <row r="380" spans="1:43">
      <c r="A380" s="101" t="s">
        <v>194</v>
      </c>
      <c r="B380" s="98" t="s">
        <v>226</v>
      </c>
      <c r="C380" s="58">
        <v>1376</v>
      </c>
      <c r="D380" s="58">
        <v>1215</v>
      </c>
      <c r="E380" s="58">
        <v>55</v>
      </c>
      <c r="F380" s="58">
        <v>51</v>
      </c>
      <c r="G380" s="58">
        <v>55</v>
      </c>
      <c r="H380" s="58" t="s">
        <v>92</v>
      </c>
      <c r="I380" s="58" t="s">
        <v>92</v>
      </c>
      <c r="J380" s="58" t="s">
        <v>92</v>
      </c>
      <c r="K380" s="58" t="s">
        <v>92</v>
      </c>
      <c r="L380" s="58">
        <v>1321</v>
      </c>
      <c r="M380" s="58">
        <v>1164</v>
      </c>
      <c r="N380" s="58">
        <v>708</v>
      </c>
      <c r="O380" s="59">
        <v>708</v>
      </c>
      <c r="P380" s="79"/>
    </row>
    <row r="381" spans="1:43">
      <c r="A381" s="100" t="s">
        <v>227</v>
      </c>
      <c r="B381" s="98" t="s">
        <v>229</v>
      </c>
      <c r="C381" s="58">
        <v>3300</v>
      </c>
      <c r="D381" s="58">
        <v>2828</v>
      </c>
      <c r="E381" s="58">
        <v>3300</v>
      </c>
      <c r="F381" s="58">
        <v>2828</v>
      </c>
      <c r="G381" s="58">
        <v>1223</v>
      </c>
      <c r="H381" s="58">
        <v>975</v>
      </c>
      <c r="I381" s="58">
        <v>1102</v>
      </c>
      <c r="J381" s="58" t="s">
        <v>92</v>
      </c>
      <c r="K381" s="58" t="s">
        <v>92</v>
      </c>
      <c r="L381" s="58" t="s">
        <v>92</v>
      </c>
      <c r="M381" s="58" t="s">
        <v>92</v>
      </c>
      <c r="N381" s="58" t="s">
        <v>92</v>
      </c>
      <c r="O381" s="59">
        <v>1102</v>
      </c>
      <c r="P381" s="79"/>
    </row>
    <row r="382" spans="1:43" ht="23.25">
      <c r="A382" s="100" t="s">
        <v>263</v>
      </c>
      <c r="B382" s="98" t="s">
        <v>80</v>
      </c>
      <c r="C382" s="58">
        <v>1043</v>
      </c>
      <c r="D382" s="58">
        <v>768</v>
      </c>
      <c r="E382" s="58">
        <v>672</v>
      </c>
      <c r="F382" s="58">
        <v>466</v>
      </c>
      <c r="G382" s="58">
        <v>297</v>
      </c>
      <c r="H382" s="58">
        <v>215</v>
      </c>
      <c r="I382" s="58">
        <v>160</v>
      </c>
      <c r="J382" s="58" t="s">
        <v>92</v>
      </c>
      <c r="K382" s="58" t="s">
        <v>92</v>
      </c>
      <c r="L382" s="58">
        <v>371</v>
      </c>
      <c r="M382" s="58">
        <v>302</v>
      </c>
      <c r="N382" s="58">
        <v>167</v>
      </c>
      <c r="O382" s="59">
        <v>327</v>
      </c>
      <c r="P382" s="79"/>
    </row>
    <row r="383" spans="1:43" ht="23.25">
      <c r="A383" s="93" t="s">
        <v>196</v>
      </c>
      <c r="B383" s="98" t="s">
        <v>226</v>
      </c>
      <c r="C383" s="58">
        <v>371</v>
      </c>
      <c r="D383" s="58">
        <v>302</v>
      </c>
      <c r="E383" s="58" t="s">
        <v>92</v>
      </c>
      <c r="F383" s="58" t="s">
        <v>92</v>
      </c>
      <c r="G383" s="58" t="s">
        <v>92</v>
      </c>
      <c r="H383" s="58" t="s">
        <v>92</v>
      </c>
      <c r="I383" s="58" t="s">
        <v>92</v>
      </c>
      <c r="J383" s="58" t="s">
        <v>92</v>
      </c>
      <c r="K383" s="58" t="s">
        <v>92</v>
      </c>
      <c r="L383" s="58">
        <v>371</v>
      </c>
      <c r="M383" s="58">
        <v>302</v>
      </c>
      <c r="N383" s="58">
        <v>167</v>
      </c>
      <c r="O383" s="59">
        <v>167</v>
      </c>
      <c r="P383" s="79"/>
    </row>
    <row r="384" spans="1:43">
      <c r="A384" s="93"/>
      <c r="B384" s="98" t="s">
        <v>228</v>
      </c>
      <c r="C384" s="58">
        <v>52</v>
      </c>
      <c r="D384" s="58">
        <v>47</v>
      </c>
      <c r="E384" s="58">
        <v>52</v>
      </c>
      <c r="F384" s="58">
        <v>47</v>
      </c>
      <c r="G384" s="58">
        <v>29</v>
      </c>
      <c r="H384" s="58">
        <v>23</v>
      </c>
      <c r="I384" s="58" t="s">
        <v>92</v>
      </c>
      <c r="J384" s="58" t="s">
        <v>92</v>
      </c>
      <c r="K384" s="58" t="s">
        <v>92</v>
      </c>
      <c r="L384" s="58" t="s">
        <v>92</v>
      </c>
      <c r="M384" s="58" t="s">
        <v>92</v>
      </c>
      <c r="N384" s="58" t="s">
        <v>92</v>
      </c>
      <c r="O384" s="59" t="s">
        <v>92</v>
      </c>
      <c r="P384" s="79"/>
    </row>
    <row r="385" spans="1:43">
      <c r="A385" s="94"/>
      <c r="B385" s="98" t="s">
        <v>229</v>
      </c>
      <c r="C385" s="58">
        <v>620</v>
      </c>
      <c r="D385" s="58">
        <v>419</v>
      </c>
      <c r="E385" s="58">
        <v>620</v>
      </c>
      <c r="F385" s="58">
        <v>419</v>
      </c>
      <c r="G385" s="58">
        <v>268</v>
      </c>
      <c r="H385" s="58">
        <v>192</v>
      </c>
      <c r="I385" s="58">
        <v>160</v>
      </c>
      <c r="J385" s="58" t="s">
        <v>92</v>
      </c>
      <c r="K385" s="58" t="s">
        <v>92</v>
      </c>
      <c r="L385" s="58" t="s">
        <v>92</v>
      </c>
      <c r="M385" s="58" t="s">
        <v>92</v>
      </c>
      <c r="N385" s="58" t="s">
        <v>92</v>
      </c>
      <c r="O385" s="59">
        <v>160</v>
      </c>
      <c r="P385" s="79"/>
    </row>
    <row r="386" spans="1:43">
      <c r="A386" s="84" t="s">
        <v>264</v>
      </c>
      <c r="B386" s="98" t="s">
        <v>80</v>
      </c>
      <c r="C386" s="58">
        <v>282</v>
      </c>
      <c r="D386" s="58">
        <v>183</v>
      </c>
      <c r="E386" s="58">
        <v>282</v>
      </c>
      <c r="F386" s="58">
        <v>183</v>
      </c>
      <c r="G386" s="58">
        <v>94</v>
      </c>
      <c r="H386" s="58">
        <v>91</v>
      </c>
      <c r="I386" s="58">
        <v>97</v>
      </c>
      <c r="J386" s="58" t="s">
        <v>92</v>
      </c>
      <c r="K386" s="58" t="s">
        <v>92</v>
      </c>
      <c r="L386" s="58" t="s">
        <v>92</v>
      </c>
      <c r="M386" s="58" t="s">
        <v>92</v>
      </c>
      <c r="N386" s="58" t="s">
        <v>92</v>
      </c>
      <c r="O386" s="59">
        <v>22</v>
      </c>
      <c r="P386" s="79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</row>
    <row r="387" spans="1:43">
      <c r="A387" s="88" t="s">
        <v>198</v>
      </c>
      <c r="B387" s="98" t="s">
        <v>226</v>
      </c>
      <c r="C387" s="58">
        <v>260</v>
      </c>
      <c r="D387" s="58">
        <v>164</v>
      </c>
      <c r="E387" s="58">
        <v>260</v>
      </c>
      <c r="F387" s="58">
        <v>164</v>
      </c>
      <c r="G387" s="58">
        <v>94</v>
      </c>
      <c r="H387" s="58">
        <v>91</v>
      </c>
      <c r="I387" s="58">
        <v>75</v>
      </c>
      <c r="J387" s="58" t="s">
        <v>92</v>
      </c>
      <c r="K387" s="58" t="s">
        <v>92</v>
      </c>
      <c r="L387" s="58" t="s">
        <v>92</v>
      </c>
      <c r="M387" s="58" t="s">
        <v>92</v>
      </c>
      <c r="N387" s="58" t="s">
        <v>92</v>
      </c>
      <c r="O387" s="59" t="s">
        <v>92</v>
      </c>
      <c r="P387" s="79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</row>
    <row r="388" spans="1:43">
      <c r="A388" s="84"/>
      <c r="B388" s="98" t="s">
        <v>229</v>
      </c>
      <c r="C388" s="58">
        <v>22</v>
      </c>
      <c r="D388" s="58">
        <v>19</v>
      </c>
      <c r="E388" s="58">
        <v>22</v>
      </c>
      <c r="F388" s="58">
        <v>19</v>
      </c>
      <c r="G388" s="58" t="s">
        <v>92</v>
      </c>
      <c r="H388" s="58" t="s">
        <v>92</v>
      </c>
      <c r="I388" s="58">
        <v>22</v>
      </c>
      <c r="J388" s="58" t="s">
        <v>92</v>
      </c>
      <c r="K388" s="58" t="s">
        <v>92</v>
      </c>
      <c r="L388" s="58" t="s">
        <v>92</v>
      </c>
      <c r="M388" s="58" t="s">
        <v>92</v>
      </c>
      <c r="N388" s="58" t="s">
        <v>92</v>
      </c>
      <c r="O388" s="59">
        <v>22</v>
      </c>
      <c r="P388" s="79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</row>
    <row r="389" spans="1:43">
      <c r="A389" s="102" t="s">
        <v>199</v>
      </c>
      <c r="B389" s="97" t="s">
        <v>80</v>
      </c>
      <c r="C389" s="52">
        <v>51357</v>
      </c>
      <c r="D389" s="52">
        <v>24671</v>
      </c>
      <c r="E389" s="52">
        <v>39572</v>
      </c>
      <c r="F389" s="52">
        <v>18594</v>
      </c>
      <c r="G389" s="52">
        <v>14114</v>
      </c>
      <c r="H389" s="52">
        <v>10672</v>
      </c>
      <c r="I389" s="52">
        <v>11229</v>
      </c>
      <c r="J389" s="52">
        <v>3531</v>
      </c>
      <c r="K389" s="52">
        <v>26</v>
      </c>
      <c r="L389" s="52">
        <v>11785</v>
      </c>
      <c r="M389" s="52">
        <v>6077</v>
      </c>
      <c r="N389" s="52">
        <v>5578</v>
      </c>
      <c r="O389" s="53">
        <v>17238</v>
      </c>
      <c r="P389" s="79"/>
    </row>
    <row r="390" spans="1:43">
      <c r="A390" s="103" t="s">
        <v>265</v>
      </c>
      <c r="B390" s="97" t="s">
        <v>226</v>
      </c>
      <c r="C390" s="52">
        <v>11785</v>
      </c>
      <c r="D390" s="52">
        <v>6077</v>
      </c>
      <c r="E390" s="52" t="s">
        <v>92</v>
      </c>
      <c r="F390" s="52" t="s">
        <v>92</v>
      </c>
      <c r="G390" s="52" t="s">
        <v>92</v>
      </c>
      <c r="H390" s="52" t="s">
        <v>92</v>
      </c>
      <c r="I390" s="52" t="s">
        <v>92</v>
      </c>
      <c r="J390" s="52" t="s">
        <v>92</v>
      </c>
      <c r="K390" s="52" t="s">
        <v>92</v>
      </c>
      <c r="L390" s="52">
        <v>11785</v>
      </c>
      <c r="M390" s="52">
        <v>6077</v>
      </c>
      <c r="N390" s="52">
        <v>5578</v>
      </c>
      <c r="O390" s="53">
        <v>5578</v>
      </c>
      <c r="P390" s="79"/>
    </row>
    <row r="391" spans="1:43">
      <c r="A391" s="102" t="s">
        <v>227</v>
      </c>
      <c r="B391" s="97" t="s">
        <v>228</v>
      </c>
      <c r="C391" s="52">
        <v>14477</v>
      </c>
      <c r="D391" s="52">
        <v>4492</v>
      </c>
      <c r="E391" s="52">
        <v>14477</v>
      </c>
      <c r="F391" s="52">
        <v>4492</v>
      </c>
      <c r="G391" s="52">
        <v>4549</v>
      </c>
      <c r="H391" s="52">
        <v>3260</v>
      </c>
      <c r="I391" s="52">
        <v>3111</v>
      </c>
      <c r="J391" s="52">
        <v>3531</v>
      </c>
      <c r="K391" s="52">
        <v>26</v>
      </c>
      <c r="L391" s="52" t="s">
        <v>92</v>
      </c>
      <c r="M391" s="52" t="s">
        <v>92</v>
      </c>
      <c r="N391" s="52" t="s">
        <v>92</v>
      </c>
      <c r="O391" s="53">
        <v>3542</v>
      </c>
      <c r="P391" s="79"/>
    </row>
    <row r="392" spans="1:43">
      <c r="A392" s="102" t="s">
        <v>227</v>
      </c>
      <c r="B392" s="97" t="s">
        <v>229</v>
      </c>
      <c r="C392" s="52">
        <v>25095</v>
      </c>
      <c r="D392" s="52">
        <v>14102</v>
      </c>
      <c r="E392" s="52">
        <v>25095</v>
      </c>
      <c r="F392" s="52">
        <v>14102</v>
      </c>
      <c r="G392" s="52">
        <v>9565</v>
      </c>
      <c r="H392" s="52">
        <v>7412</v>
      </c>
      <c r="I392" s="52">
        <v>8118</v>
      </c>
      <c r="J392" s="52" t="s">
        <v>92</v>
      </c>
      <c r="K392" s="52" t="s">
        <v>92</v>
      </c>
      <c r="L392" s="52" t="s">
        <v>92</v>
      </c>
      <c r="M392" s="52" t="s">
        <v>92</v>
      </c>
      <c r="N392" s="52" t="s">
        <v>92</v>
      </c>
      <c r="O392" s="53">
        <v>8118</v>
      </c>
      <c r="P392" s="79"/>
    </row>
    <row r="393" spans="1:43">
      <c r="A393" s="100" t="s">
        <v>201</v>
      </c>
      <c r="B393" s="98" t="s">
        <v>80</v>
      </c>
      <c r="C393" s="58">
        <v>16828</v>
      </c>
      <c r="D393" s="58">
        <v>12120</v>
      </c>
      <c r="E393" s="58">
        <v>12977</v>
      </c>
      <c r="F393" s="58">
        <v>9272</v>
      </c>
      <c r="G393" s="58">
        <v>5304</v>
      </c>
      <c r="H393" s="58">
        <v>3828</v>
      </c>
      <c r="I393" s="58">
        <v>3746</v>
      </c>
      <c r="J393" s="58">
        <v>99</v>
      </c>
      <c r="K393" s="58" t="s">
        <v>92</v>
      </c>
      <c r="L393" s="58">
        <v>3851</v>
      </c>
      <c r="M393" s="58">
        <v>2848</v>
      </c>
      <c r="N393" s="58">
        <v>1831</v>
      </c>
      <c r="O393" s="59">
        <v>5609</v>
      </c>
      <c r="P393" s="79"/>
    </row>
    <row r="394" spans="1:43">
      <c r="A394" s="101" t="s">
        <v>202</v>
      </c>
      <c r="B394" s="98" t="s">
        <v>226</v>
      </c>
      <c r="C394" s="58">
        <v>3851</v>
      </c>
      <c r="D394" s="58">
        <v>2848</v>
      </c>
      <c r="E394" s="58" t="s">
        <v>92</v>
      </c>
      <c r="F394" s="58" t="s">
        <v>92</v>
      </c>
      <c r="G394" s="58" t="s">
        <v>92</v>
      </c>
      <c r="H394" s="58" t="s">
        <v>92</v>
      </c>
      <c r="I394" s="58" t="s">
        <v>92</v>
      </c>
      <c r="J394" s="58" t="s">
        <v>92</v>
      </c>
      <c r="K394" s="58" t="s">
        <v>92</v>
      </c>
      <c r="L394" s="58">
        <v>3851</v>
      </c>
      <c r="M394" s="58">
        <v>2848</v>
      </c>
      <c r="N394" s="58">
        <v>1831</v>
      </c>
      <c r="O394" s="59">
        <v>1831</v>
      </c>
      <c r="P394" s="79"/>
    </row>
    <row r="395" spans="1:43">
      <c r="A395" s="100" t="s">
        <v>227</v>
      </c>
      <c r="B395" s="98" t="s">
        <v>228</v>
      </c>
      <c r="C395" s="58">
        <v>520</v>
      </c>
      <c r="D395" s="58">
        <v>402</v>
      </c>
      <c r="E395" s="58">
        <v>520</v>
      </c>
      <c r="F395" s="58">
        <v>402</v>
      </c>
      <c r="G395" s="58">
        <v>213</v>
      </c>
      <c r="H395" s="58">
        <v>141</v>
      </c>
      <c r="I395" s="58">
        <v>67</v>
      </c>
      <c r="J395" s="58">
        <v>99</v>
      </c>
      <c r="K395" s="58" t="s">
        <v>92</v>
      </c>
      <c r="L395" s="58" t="s">
        <v>92</v>
      </c>
      <c r="M395" s="58" t="s">
        <v>92</v>
      </c>
      <c r="N395" s="58" t="s">
        <v>92</v>
      </c>
      <c r="O395" s="59">
        <v>99</v>
      </c>
      <c r="P395" s="79"/>
    </row>
    <row r="396" spans="1:43">
      <c r="A396" s="100" t="s">
        <v>227</v>
      </c>
      <c r="B396" s="98" t="s">
        <v>229</v>
      </c>
      <c r="C396" s="58">
        <v>12457</v>
      </c>
      <c r="D396" s="58">
        <v>8870</v>
      </c>
      <c r="E396" s="58">
        <v>12457</v>
      </c>
      <c r="F396" s="58">
        <v>8870</v>
      </c>
      <c r="G396" s="58">
        <v>5091</v>
      </c>
      <c r="H396" s="58">
        <v>3687</v>
      </c>
      <c r="I396" s="58">
        <v>3679</v>
      </c>
      <c r="J396" s="58" t="s">
        <v>92</v>
      </c>
      <c r="K396" s="58" t="s">
        <v>92</v>
      </c>
      <c r="L396" s="58" t="s">
        <v>92</v>
      </c>
      <c r="M396" s="58" t="s">
        <v>92</v>
      </c>
      <c r="N396" s="58" t="s">
        <v>92</v>
      </c>
      <c r="O396" s="59">
        <v>3679</v>
      </c>
      <c r="P396" s="79"/>
    </row>
    <row r="397" spans="1:43">
      <c r="A397" s="100" t="s">
        <v>203</v>
      </c>
      <c r="B397" s="98" t="s">
        <v>80</v>
      </c>
      <c r="C397" s="58">
        <v>1342</v>
      </c>
      <c r="D397" s="58">
        <v>702</v>
      </c>
      <c r="E397" s="58">
        <v>1162</v>
      </c>
      <c r="F397" s="58">
        <v>594</v>
      </c>
      <c r="G397" s="58">
        <v>347</v>
      </c>
      <c r="H397" s="58">
        <v>285</v>
      </c>
      <c r="I397" s="58">
        <v>271</v>
      </c>
      <c r="J397" s="58">
        <v>259</v>
      </c>
      <c r="K397" s="58" t="s">
        <v>92</v>
      </c>
      <c r="L397" s="58">
        <v>180</v>
      </c>
      <c r="M397" s="58">
        <v>108</v>
      </c>
      <c r="N397" s="58">
        <v>35</v>
      </c>
      <c r="O397" s="59">
        <v>294</v>
      </c>
      <c r="P397" s="79"/>
    </row>
    <row r="398" spans="1:43">
      <c r="A398" s="101" t="s">
        <v>204</v>
      </c>
      <c r="B398" s="98" t="s">
        <v>226</v>
      </c>
      <c r="C398" s="58">
        <v>180</v>
      </c>
      <c r="D398" s="58">
        <v>108</v>
      </c>
      <c r="E398" s="58" t="s">
        <v>92</v>
      </c>
      <c r="F398" s="58" t="s">
        <v>92</v>
      </c>
      <c r="G398" s="58" t="s">
        <v>92</v>
      </c>
      <c r="H398" s="58" t="s">
        <v>92</v>
      </c>
      <c r="I398" s="58" t="s">
        <v>92</v>
      </c>
      <c r="J398" s="58" t="s">
        <v>92</v>
      </c>
      <c r="K398" s="58" t="s">
        <v>92</v>
      </c>
      <c r="L398" s="58">
        <v>180</v>
      </c>
      <c r="M398" s="58">
        <v>108</v>
      </c>
      <c r="N398" s="58">
        <v>35</v>
      </c>
      <c r="O398" s="59">
        <v>35</v>
      </c>
      <c r="P398" s="79"/>
    </row>
    <row r="399" spans="1:43">
      <c r="A399" s="104"/>
      <c r="B399" s="98" t="s">
        <v>228</v>
      </c>
      <c r="C399" s="58">
        <v>1162</v>
      </c>
      <c r="D399" s="58">
        <v>594</v>
      </c>
      <c r="E399" s="58">
        <v>1162</v>
      </c>
      <c r="F399" s="58">
        <v>594</v>
      </c>
      <c r="G399" s="58">
        <v>347</v>
      </c>
      <c r="H399" s="58">
        <v>285</v>
      </c>
      <c r="I399" s="58">
        <v>271</v>
      </c>
      <c r="J399" s="58">
        <v>259</v>
      </c>
      <c r="K399" s="58" t="s">
        <v>92</v>
      </c>
      <c r="L399" s="58" t="s">
        <v>92</v>
      </c>
      <c r="M399" s="58" t="s">
        <v>92</v>
      </c>
      <c r="N399" s="58" t="s">
        <v>92</v>
      </c>
      <c r="O399" s="59">
        <v>259</v>
      </c>
      <c r="P399" s="79"/>
    </row>
    <row r="400" spans="1:43">
      <c r="A400" s="100" t="s">
        <v>205</v>
      </c>
      <c r="B400" s="98" t="s">
        <v>80</v>
      </c>
      <c r="C400" s="58">
        <v>20969</v>
      </c>
      <c r="D400" s="58">
        <v>8201</v>
      </c>
      <c r="E400" s="58">
        <v>14721</v>
      </c>
      <c r="F400" s="58">
        <v>5587</v>
      </c>
      <c r="G400" s="58">
        <v>5088</v>
      </c>
      <c r="H400" s="58">
        <v>4196</v>
      </c>
      <c r="I400" s="58">
        <v>4876</v>
      </c>
      <c r="J400" s="58">
        <v>561</v>
      </c>
      <c r="K400" s="58" t="s">
        <v>92</v>
      </c>
      <c r="L400" s="58">
        <v>6248</v>
      </c>
      <c r="M400" s="58">
        <v>2614</v>
      </c>
      <c r="N400" s="58">
        <v>3208</v>
      </c>
      <c r="O400" s="59">
        <v>8147</v>
      </c>
      <c r="P400" s="79"/>
    </row>
    <row r="401" spans="1:43">
      <c r="A401" s="105" t="s">
        <v>206</v>
      </c>
      <c r="B401" s="98" t="s">
        <v>226</v>
      </c>
      <c r="C401" s="58">
        <v>6248</v>
      </c>
      <c r="D401" s="58">
        <v>2614</v>
      </c>
      <c r="E401" s="58" t="s">
        <v>92</v>
      </c>
      <c r="F401" s="58" t="s">
        <v>92</v>
      </c>
      <c r="G401" s="58" t="s">
        <v>92</v>
      </c>
      <c r="H401" s="58" t="s">
        <v>92</v>
      </c>
      <c r="I401" s="58" t="s">
        <v>92</v>
      </c>
      <c r="J401" s="58" t="s">
        <v>92</v>
      </c>
      <c r="K401" s="58" t="s">
        <v>92</v>
      </c>
      <c r="L401" s="58">
        <v>6248</v>
      </c>
      <c r="M401" s="58">
        <v>2614</v>
      </c>
      <c r="N401" s="58">
        <v>3208</v>
      </c>
      <c r="O401" s="59">
        <v>3208</v>
      </c>
      <c r="P401" s="79"/>
    </row>
    <row r="402" spans="1:43">
      <c r="A402" s="100" t="s">
        <v>227</v>
      </c>
      <c r="B402" s="98" t="s">
        <v>228</v>
      </c>
      <c r="C402" s="58">
        <v>2238</v>
      </c>
      <c r="D402" s="58">
        <v>418</v>
      </c>
      <c r="E402" s="58">
        <v>2238</v>
      </c>
      <c r="F402" s="58">
        <v>418</v>
      </c>
      <c r="G402" s="58">
        <v>656</v>
      </c>
      <c r="H402" s="58">
        <v>523</v>
      </c>
      <c r="I402" s="58">
        <v>498</v>
      </c>
      <c r="J402" s="58">
        <v>561</v>
      </c>
      <c r="K402" s="58" t="s">
        <v>92</v>
      </c>
      <c r="L402" s="58" t="s">
        <v>92</v>
      </c>
      <c r="M402" s="58" t="s">
        <v>92</v>
      </c>
      <c r="N402" s="58" t="s">
        <v>92</v>
      </c>
      <c r="O402" s="59">
        <v>561</v>
      </c>
      <c r="P402" s="79"/>
    </row>
    <row r="403" spans="1:43">
      <c r="A403" s="100" t="s">
        <v>227</v>
      </c>
      <c r="B403" s="98" t="s">
        <v>229</v>
      </c>
      <c r="C403" s="58">
        <v>12483</v>
      </c>
      <c r="D403" s="58">
        <v>5169</v>
      </c>
      <c r="E403" s="58">
        <v>12483</v>
      </c>
      <c r="F403" s="58">
        <v>5169</v>
      </c>
      <c r="G403" s="58">
        <v>4432</v>
      </c>
      <c r="H403" s="58">
        <v>3673</v>
      </c>
      <c r="I403" s="58">
        <v>4378</v>
      </c>
      <c r="J403" s="58" t="s">
        <v>92</v>
      </c>
      <c r="K403" s="58" t="s">
        <v>92</v>
      </c>
      <c r="L403" s="58" t="s">
        <v>92</v>
      </c>
      <c r="M403" s="58" t="s">
        <v>92</v>
      </c>
      <c r="N403" s="58" t="s">
        <v>92</v>
      </c>
      <c r="O403" s="59">
        <v>4378</v>
      </c>
      <c r="P403" s="79"/>
    </row>
    <row r="404" spans="1:43">
      <c r="A404" s="100" t="s">
        <v>207</v>
      </c>
      <c r="B404" s="98" t="s">
        <v>80</v>
      </c>
      <c r="C404" s="58">
        <v>11941</v>
      </c>
      <c r="D404" s="58">
        <v>3534</v>
      </c>
      <c r="E404" s="58">
        <v>10435</v>
      </c>
      <c r="F404" s="58">
        <v>3027</v>
      </c>
      <c r="G404" s="58">
        <v>3255</v>
      </c>
      <c r="H404" s="58">
        <v>2282</v>
      </c>
      <c r="I404" s="58">
        <v>2260</v>
      </c>
      <c r="J404" s="58">
        <v>2612</v>
      </c>
      <c r="K404" s="58">
        <v>26</v>
      </c>
      <c r="L404" s="58">
        <v>1506</v>
      </c>
      <c r="M404" s="58">
        <v>507</v>
      </c>
      <c r="N404" s="58">
        <v>504</v>
      </c>
      <c r="O404" s="59">
        <v>3188</v>
      </c>
      <c r="P404" s="79"/>
    </row>
    <row r="405" spans="1:43">
      <c r="A405" s="101" t="s">
        <v>208</v>
      </c>
      <c r="B405" s="98" t="s">
        <v>226</v>
      </c>
      <c r="C405" s="58">
        <v>1506</v>
      </c>
      <c r="D405" s="58">
        <v>507</v>
      </c>
      <c r="E405" s="58" t="s">
        <v>92</v>
      </c>
      <c r="F405" s="58" t="s">
        <v>92</v>
      </c>
      <c r="G405" s="58" t="s">
        <v>92</v>
      </c>
      <c r="H405" s="58" t="s">
        <v>92</v>
      </c>
      <c r="I405" s="58" t="s">
        <v>92</v>
      </c>
      <c r="J405" s="58" t="s">
        <v>92</v>
      </c>
      <c r="K405" s="58" t="s">
        <v>92</v>
      </c>
      <c r="L405" s="58">
        <v>1506</v>
      </c>
      <c r="M405" s="58">
        <v>507</v>
      </c>
      <c r="N405" s="58">
        <v>504</v>
      </c>
      <c r="O405" s="59">
        <v>504</v>
      </c>
      <c r="P405" s="79"/>
    </row>
    <row r="406" spans="1:43">
      <c r="A406" s="100" t="s">
        <v>227</v>
      </c>
      <c r="B406" s="98" t="s">
        <v>228</v>
      </c>
      <c r="C406" s="58">
        <v>10280</v>
      </c>
      <c r="D406" s="58">
        <v>2964</v>
      </c>
      <c r="E406" s="58">
        <v>10280</v>
      </c>
      <c r="F406" s="58">
        <v>2964</v>
      </c>
      <c r="G406" s="58">
        <v>3213</v>
      </c>
      <c r="H406" s="58">
        <v>2230</v>
      </c>
      <c r="I406" s="58">
        <v>2199</v>
      </c>
      <c r="J406" s="58">
        <v>2612</v>
      </c>
      <c r="K406" s="58">
        <v>26</v>
      </c>
      <c r="L406" s="58" t="s">
        <v>92</v>
      </c>
      <c r="M406" s="58" t="s">
        <v>92</v>
      </c>
      <c r="N406" s="58" t="s">
        <v>92</v>
      </c>
      <c r="O406" s="59">
        <v>2623</v>
      </c>
      <c r="P406" s="79"/>
    </row>
    <row r="407" spans="1:43">
      <c r="A407" s="100"/>
      <c r="B407" s="98" t="s">
        <v>229</v>
      </c>
      <c r="C407" s="58">
        <v>155</v>
      </c>
      <c r="D407" s="58">
        <v>63</v>
      </c>
      <c r="E407" s="58">
        <v>155</v>
      </c>
      <c r="F407" s="58">
        <v>63</v>
      </c>
      <c r="G407" s="58">
        <v>42</v>
      </c>
      <c r="H407" s="58">
        <v>52</v>
      </c>
      <c r="I407" s="58">
        <v>61</v>
      </c>
      <c r="J407" s="58" t="s">
        <v>92</v>
      </c>
      <c r="K407" s="58" t="s">
        <v>92</v>
      </c>
      <c r="L407" s="58" t="s">
        <v>92</v>
      </c>
      <c r="M407" s="58" t="s">
        <v>92</v>
      </c>
      <c r="N407" s="58" t="s">
        <v>92</v>
      </c>
      <c r="O407" s="59">
        <v>61</v>
      </c>
      <c r="P407" s="79"/>
    </row>
    <row r="408" spans="1:43">
      <c r="A408" s="84" t="s">
        <v>266</v>
      </c>
      <c r="B408" s="98" t="s">
        <v>261</v>
      </c>
      <c r="C408" s="58">
        <v>277</v>
      </c>
      <c r="D408" s="58">
        <v>114</v>
      </c>
      <c r="E408" s="58">
        <v>277</v>
      </c>
      <c r="F408" s="58">
        <v>114</v>
      </c>
      <c r="G408" s="58">
        <v>120</v>
      </c>
      <c r="H408" s="58">
        <v>81</v>
      </c>
      <c r="I408" s="58">
        <v>76</v>
      </c>
      <c r="J408" s="58" t="s">
        <v>92</v>
      </c>
      <c r="K408" s="58" t="s">
        <v>92</v>
      </c>
      <c r="L408" s="58" t="s">
        <v>92</v>
      </c>
      <c r="M408" s="58" t="s">
        <v>92</v>
      </c>
      <c r="N408" s="58" t="s">
        <v>92</v>
      </c>
      <c r="O408" s="59" t="s">
        <v>92</v>
      </c>
      <c r="P408" s="79"/>
    </row>
    <row r="409" spans="1:43" ht="23.25">
      <c r="A409" s="94" t="s">
        <v>210</v>
      </c>
      <c r="B409" s="106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3"/>
      <c r="P409" s="79"/>
    </row>
    <row r="410" spans="1:43">
      <c r="A410" s="102" t="s">
        <v>211</v>
      </c>
      <c r="B410" s="97" t="s">
        <v>80</v>
      </c>
      <c r="C410" s="52">
        <v>21537</v>
      </c>
      <c r="D410" s="52">
        <v>12248</v>
      </c>
      <c r="E410" s="52">
        <v>18027</v>
      </c>
      <c r="F410" s="52">
        <v>10222</v>
      </c>
      <c r="G410" s="52">
        <v>8560</v>
      </c>
      <c r="H410" s="52">
        <v>3701</v>
      </c>
      <c r="I410" s="52">
        <v>3590</v>
      </c>
      <c r="J410" s="52">
        <v>2048</v>
      </c>
      <c r="K410" s="52">
        <v>89</v>
      </c>
      <c r="L410" s="52">
        <v>3510</v>
      </c>
      <c r="M410" s="52">
        <v>2026</v>
      </c>
      <c r="N410" s="52">
        <v>1384</v>
      </c>
      <c r="O410" s="53">
        <v>5055</v>
      </c>
      <c r="P410" s="79"/>
    </row>
    <row r="411" spans="1:43">
      <c r="A411" s="103" t="s">
        <v>283</v>
      </c>
      <c r="B411" s="97" t="s">
        <v>226</v>
      </c>
      <c r="C411" s="52">
        <v>5343</v>
      </c>
      <c r="D411" s="52">
        <v>3798</v>
      </c>
      <c r="E411" s="52">
        <v>1889</v>
      </c>
      <c r="F411" s="52">
        <v>1806</v>
      </c>
      <c r="G411" s="52">
        <v>1377</v>
      </c>
      <c r="H411" s="52">
        <v>176</v>
      </c>
      <c r="I411" s="52">
        <v>73</v>
      </c>
      <c r="J411" s="52">
        <v>149</v>
      </c>
      <c r="K411" s="52">
        <v>75</v>
      </c>
      <c r="L411" s="52">
        <v>3454</v>
      </c>
      <c r="M411" s="52">
        <v>1992</v>
      </c>
      <c r="N411" s="52">
        <v>1354</v>
      </c>
      <c r="O411" s="53">
        <v>1442</v>
      </c>
      <c r="P411" s="79"/>
    </row>
    <row r="412" spans="1:43" ht="15.95" customHeight="1">
      <c r="A412" s="82"/>
      <c r="B412" s="97" t="s">
        <v>228</v>
      </c>
      <c r="C412" s="52">
        <v>7235</v>
      </c>
      <c r="D412" s="52">
        <v>3288</v>
      </c>
      <c r="E412" s="52">
        <v>7235</v>
      </c>
      <c r="F412" s="52">
        <v>3288</v>
      </c>
      <c r="G412" s="52">
        <v>2012</v>
      </c>
      <c r="H412" s="52">
        <v>1720</v>
      </c>
      <c r="I412" s="52">
        <v>1706</v>
      </c>
      <c r="J412" s="52">
        <v>1797</v>
      </c>
      <c r="K412" s="52" t="s">
        <v>92</v>
      </c>
      <c r="L412" s="52" t="s">
        <v>92</v>
      </c>
      <c r="M412" s="52" t="s">
        <v>92</v>
      </c>
      <c r="N412" s="52" t="s">
        <v>92</v>
      </c>
      <c r="O412" s="53">
        <v>1797</v>
      </c>
      <c r="P412" s="79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</row>
    <row r="413" spans="1:43" ht="15.95" customHeight="1">
      <c r="A413" s="102"/>
      <c r="B413" s="97" t="s">
        <v>229</v>
      </c>
      <c r="C413" s="52">
        <v>6546</v>
      </c>
      <c r="D413" s="52">
        <v>4114</v>
      </c>
      <c r="E413" s="52">
        <v>6546</v>
      </c>
      <c r="F413" s="52">
        <v>4114</v>
      </c>
      <c r="G413" s="52">
        <v>2892</v>
      </c>
      <c r="H413" s="52">
        <v>1773</v>
      </c>
      <c r="I413" s="52">
        <v>1787</v>
      </c>
      <c r="J413" s="52">
        <v>94</v>
      </c>
      <c r="K413" s="52" t="s">
        <v>92</v>
      </c>
      <c r="L413" s="52" t="s">
        <v>92</v>
      </c>
      <c r="M413" s="52" t="s">
        <v>92</v>
      </c>
      <c r="N413" s="52" t="s">
        <v>92</v>
      </c>
      <c r="O413" s="53">
        <v>1816</v>
      </c>
      <c r="P413" s="79"/>
    </row>
    <row r="414" spans="1:43" s="107" customFormat="1" ht="15.95" customHeight="1">
      <c r="A414" s="780" t="s">
        <v>284</v>
      </c>
      <c r="B414" s="780"/>
      <c r="C414" s="780"/>
      <c r="D414" s="780"/>
      <c r="E414" s="780"/>
      <c r="F414" s="780"/>
      <c r="G414" s="780"/>
      <c r="H414" s="780"/>
      <c r="I414" s="780"/>
      <c r="J414" s="780"/>
      <c r="K414" s="780"/>
      <c r="L414" s="780"/>
      <c r="M414" s="780"/>
      <c r="N414" s="780"/>
      <c r="O414" s="780"/>
      <c r="P414" s="781"/>
    </row>
    <row r="415" spans="1:43" s="107" customFormat="1" ht="15.95" customHeight="1">
      <c r="A415" s="772" t="s">
        <v>285</v>
      </c>
      <c r="B415" s="772"/>
      <c r="C415" s="772"/>
      <c r="D415" s="772"/>
      <c r="E415" s="772"/>
      <c r="F415" s="772"/>
      <c r="G415" s="772"/>
      <c r="H415" s="772"/>
      <c r="I415" s="772"/>
      <c r="J415" s="772"/>
      <c r="K415" s="772"/>
      <c r="L415" s="772"/>
      <c r="M415" s="772"/>
      <c r="N415" s="772"/>
      <c r="O415" s="772"/>
      <c r="P415" s="773"/>
    </row>
    <row r="416" spans="1:43" ht="15.95" customHeight="1">
      <c r="A416" s="102" t="s">
        <v>286</v>
      </c>
      <c r="B416" s="97" t="s">
        <v>80</v>
      </c>
      <c r="C416" s="52">
        <v>341656</v>
      </c>
      <c r="D416" s="52">
        <v>203896</v>
      </c>
      <c r="E416" s="52">
        <v>260991</v>
      </c>
      <c r="F416" s="52">
        <v>148037</v>
      </c>
      <c r="G416" s="52">
        <v>101184</v>
      </c>
      <c r="H416" s="52">
        <v>69236</v>
      </c>
      <c r="I416" s="52">
        <v>68545</v>
      </c>
      <c r="J416" s="52">
        <v>16482</v>
      </c>
      <c r="K416" s="52">
        <v>5249</v>
      </c>
      <c r="L416" s="52">
        <v>80665</v>
      </c>
      <c r="M416" s="52">
        <v>55859</v>
      </c>
      <c r="N416" s="52">
        <v>40004</v>
      </c>
      <c r="O416" s="53">
        <v>107226</v>
      </c>
      <c r="P416" s="79"/>
    </row>
    <row r="417" spans="1:43" ht="15.95" customHeight="1">
      <c r="A417" s="103" t="s">
        <v>287</v>
      </c>
      <c r="B417" s="97" t="s">
        <v>226</v>
      </c>
      <c r="C417" s="52">
        <v>116620</v>
      </c>
      <c r="D417" s="52">
        <v>79540</v>
      </c>
      <c r="E417" s="52">
        <v>36136</v>
      </c>
      <c r="F417" s="52">
        <v>23834</v>
      </c>
      <c r="G417" s="52">
        <v>12197</v>
      </c>
      <c r="H417" s="52">
        <v>7017</v>
      </c>
      <c r="I417" s="52">
        <v>6152</v>
      </c>
      <c r="J417" s="52">
        <v>5233</v>
      </c>
      <c r="K417" s="52">
        <v>5242</v>
      </c>
      <c r="L417" s="52">
        <v>80484</v>
      </c>
      <c r="M417" s="52">
        <v>55706</v>
      </c>
      <c r="N417" s="52">
        <v>39991</v>
      </c>
      <c r="O417" s="53">
        <v>45549</v>
      </c>
      <c r="P417" s="79"/>
    </row>
    <row r="418" spans="1:43" ht="15.95" customHeight="1">
      <c r="A418" s="102" t="s">
        <v>227</v>
      </c>
      <c r="B418" s="97" t="s">
        <v>228</v>
      </c>
      <c r="C418" s="52">
        <v>49102</v>
      </c>
      <c r="D418" s="52">
        <v>10487</v>
      </c>
      <c r="E418" s="52">
        <v>49102</v>
      </c>
      <c r="F418" s="52">
        <v>10487</v>
      </c>
      <c r="G418" s="52">
        <v>17324</v>
      </c>
      <c r="H418" s="52">
        <v>11783</v>
      </c>
      <c r="I418" s="52">
        <v>10531</v>
      </c>
      <c r="J418" s="52">
        <v>9464</v>
      </c>
      <c r="K418" s="52" t="s">
        <v>92</v>
      </c>
      <c r="L418" s="52" t="s">
        <v>92</v>
      </c>
      <c r="M418" s="52" t="s">
        <v>92</v>
      </c>
      <c r="N418" s="52" t="s">
        <v>92</v>
      </c>
      <c r="O418" s="53">
        <v>9508</v>
      </c>
      <c r="P418" s="79"/>
    </row>
    <row r="419" spans="1:43" ht="15.95" customHeight="1">
      <c r="A419" s="102" t="s">
        <v>227</v>
      </c>
      <c r="B419" s="97" t="s">
        <v>229</v>
      </c>
      <c r="C419" s="52">
        <v>174023</v>
      </c>
      <c r="D419" s="52">
        <v>112650</v>
      </c>
      <c r="E419" s="52">
        <v>174023</v>
      </c>
      <c r="F419" s="52">
        <v>112650</v>
      </c>
      <c r="G419" s="52">
        <v>69987</v>
      </c>
      <c r="H419" s="52">
        <v>50416</v>
      </c>
      <c r="I419" s="52">
        <v>51843</v>
      </c>
      <c r="J419" s="52">
        <v>1777</v>
      </c>
      <c r="K419" s="52" t="s">
        <v>92</v>
      </c>
      <c r="L419" s="52" t="s">
        <v>92</v>
      </c>
      <c r="M419" s="52" t="s">
        <v>92</v>
      </c>
      <c r="N419" s="52" t="s">
        <v>92</v>
      </c>
      <c r="O419" s="53">
        <v>52169</v>
      </c>
      <c r="P419" s="79"/>
    </row>
    <row r="420" spans="1:43">
      <c r="A420" s="102" t="s">
        <v>103</v>
      </c>
      <c r="B420" s="97" t="s">
        <v>80</v>
      </c>
      <c r="C420" s="52">
        <v>29668</v>
      </c>
      <c r="D420" s="52">
        <v>25080</v>
      </c>
      <c r="E420" s="52">
        <v>17033</v>
      </c>
      <c r="F420" s="52">
        <v>14141</v>
      </c>
      <c r="G420" s="52">
        <v>5796</v>
      </c>
      <c r="H420" s="52">
        <v>5237</v>
      </c>
      <c r="I420" s="52">
        <v>5684</v>
      </c>
      <c r="J420" s="52">
        <v>316</v>
      </c>
      <c r="K420" s="52" t="s">
        <v>92</v>
      </c>
      <c r="L420" s="52">
        <v>12635</v>
      </c>
      <c r="M420" s="52">
        <v>10939</v>
      </c>
      <c r="N420" s="52">
        <v>6576</v>
      </c>
      <c r="O420" s="53">
        <v>12208</v>
      </c>
      <c r="P420" s="79"/>
    </row>
    <row r="421" spans="1:43">
      <c r="A421" s="103" t="s">
        <v>104</v>
      </c>
      <c r="B421" s="97" t="s">
        <v>226</v>
      </c>
      <c r="C421" s="52">
        <v>15166</v>
      </c>
      <c r="D421" s="52">
        <v>13419</v>
      </c>
      <c r="E421" s="52">
        <v>2531</v>
      </c>
      <c r="F421" s="52">
        <v>2480</v>
      </c>
      <c r="G421" s="52">
        <v>2062</v>
      </c>
      <c r="H421" s="52">
        <v>101</v>
      </c>
      <c r="I421" s="52">
        <v>52</v>
      </c>
      <c r="J421" s="52">
        <v>316</v>
      </c>
      <c r="K421" s="52" t="s">
        <v>92</v>
      </c>
      <c r="L421" s="52">
        <v>12635</v>
      </c>
      <c r="M421" s="52">
        <v>10939</v>
      </c>
      <c r="N421" s="52">
        <v>6576</v>
      </c>
      <c r="O421" s="53">
        <v>6576</v>
      </c>
      <c r="P421" s="79"/>
    </row>
    <row r="422" spans="1:43">
      <c r="A422" s="102" t="s">
        <v>227</v>
      </c>
      <c r="B422" s="97" t="s">
        <v>229</v>
      </c>
      <c r="C422" s="52">
        <v>14502</v>
      </c>
      <c r="D422" s="52">
        <v>11661</v>
      </c>
      <c r="E422" s="52">
        <v>14502</v>
      </c>
      <c r="F422" s="52">
        <v>11661</v>
      </c>
      <c r="G422" s="52">
        <v>3734</v>
      </c>
      <c r="H422" s="52">
        <v>5136</v>
      </c>
      <c r="I422" s="52">
        <v>5632</v>
      </c>
      <c r="J422" s="52" t="s">
        <v>92</v>
      </c>
      <c r="K422" s="52" t="s">
        <v>92</v>
      </c>
      <c r="L422" s="52" t="s">
        <v>92</v>
      </c>
      <c r="M422" s="52" t="s">
        <v>92</v>
      </c>
      <c r="N422" s="52" t="s">
        <v>92</v>
      </c>
      <c r="O422" s="53">
        <v>5632</v>
      </c>
      <c r="P422" s="79"/>
    </row>
    <row r="423" spans="1:43">
      <c r="A423" s="100" t="s">
        <v>105</v>
      </c>
      <c r="B423" s="98" t="s">
        <v>80</v>
      </c>
      <c r="C423" s="58">
        <v>27527</v>
      </c>
      <c r="D423" s="58">
        <v>23172</v>
      </c>
      <c r="E423" s="58">
        <v>15859</v>
      </c>
      <c r="F423" s="58">
        <v>13110</v>
      </c>
      <c r="G423" s="58">
        <v>5419</v>
      </c>
      <c r="H423" s="58">
        <v>4847</v>
      </c>
      <c r="I423" s="58">
        <v>5277</v>
      </c>
      <c r="J423" s="58">
        <v>316</v>
      </c>
      <c r="K423" s="58" t="s">
        <v>92</v>
      </c>
      <c r="L423" s="58">
        <v>11668</v>
      </c>
      <c r="M423" s="58">
        <v>10062</v>
      </c>
      <c r="N423" s="58">
        <v>6079</v>
      </c>
      <c r="O423" s="59">
        <v>11304</v>
      </c>
      <c r="P423" s="79"/>
    </row>
    <row r="424" spans="1:43">
      <c r="A424" s="101" t="s">
        <v>106</v>
      </c>
      <c r="B424" s="98" t="s">
        <v>226</v>
      </c>
      <c r="C424" s="58">
        <v>14199</v>
      </c>
      <c r="D424" s="58">
        <v>12542</v>
      </c>
      <c r="E424" s="58">
        <v>2531</v>
      </c>
      <c r="F424" s="58">
        <v>2480</v>
      </c>
      <c r="G424" s="58">
        <v>2062</v>
      </c>
      <c r="H424" s="58">
        <v>101</v>
      </c>
      <c r="I424" s="58">
        <v>52</v>
      </c>
      <c r="J424" s="58">
        <v>316</v>
      </c>
      <c r="K424" s="58" t="s">
        <v>92</v>
      </c>
      <c r="L424" s="58">
        <v>11668</v>
      </c>
      <c r="M424" s="58">
        <v>10062</v>
      </c>
      <c r="N424" s="58">
        <v>6079</v>
      </c>
      <c r="O424" s="59">
        <v>6079</v>
      </c>
      <c r="P424" s="79"/>
    </row>
    <row r="425" spans="1:43">
      <c r="A425" s="100" t="s">
        <v>227</v>
      </c>
      <c r="B425" s="98" t="s">
        <v>229</v>
      </c>
      <c r="C425" s="58">
        <v>13328</v>
      </c>
      <c r="D425" s="58">
        <v>10630</v>
      </c>
      <c r="E425" s="58">
        <v>13328</v>
      </c>
      <c r="F425" s="58">
        <v>10630</v>
      </c>
      <c r="G425" s="58">
        <v>3357</v>
      </c>
      <c r="H425" s="58">
        <v>4746</v>
      </c>
      <c r="I425" s="58">
        <v>5225</v>
      </c>
      <c r="J425" s="58" t="s">
        <v>92</v>
      </c>
      <c r="K425" s="58" t="s">
        <v>92</v>
      </c>
      <c r="L425" s="58" t="s">
        <v>92</v>
      </c>
      <c r="M425" s="58" t="s">
        <v>92</v>
      </c>
      <c r="N425" s="58" t="s">
        <v>92</v>
      </c>
      <c r="O425" s="59">
        <v>5225</v>
      </c>
      <c r="P425" s="79"/>
    </row>
    <row r="426" spans="1:43" ht="23.25">
      <c r="A426" s="84" t="s">
        <v>272</v>
      </c>
      <c r="B426" s="98" t="s">
        <v>80</v>
      </c>
      <c r="C426" s="58">
        <v>2141</v>
      </c>
      <c r="D426" s="58">
        <v>1908</v>
      </c>
      <c r="E426" s="58">
        <v>1174</v>
      </c>
      <c r="F426" s="58">
        <v>1031</v>
      </c>
      <c r="G426" s="58">
        <v>377</v>
      </c>
      <c r="H426" s="58">
        <v>390</v>
      </c>
      <c r="I426" s="58">
        <v>407</v>
      </c>
      <c r="J426" s="58" t="s">
        <v>92</v>
      </c>
      <c r="K426" s="58" t="s">
        <v>92</v>
      </c>
      <c r="L426" s="58">
        <v>967</v>
      </c>
      <c r="M426" s="58">
        <v>877</v>
      </c>
      <c r="N426" s="58">
        <v>497</v>
      </c>
      <c r="O426" s="59">
        <v>904</v>
      </c>
      <c r="P426" s="79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</row>
    <row r="427" spans="1:43" ht="23.25">
      <c r="A427" s="88" t="s">
        <v>108</v>
      </c>
      <c r="B427" s="98" t="s">
        <v>226</v>
      </c>
      <c r="C427" s="58">
        <v>967</v>
      </c>
      <c r="D427" s="58">
        <v>877</v>
      </c>
      <c r="E427" s="58" t="s">
        <v>92</v>
      </c>
      <c r="F427" s="58" t="s">
        <v>92</v>
      </c>
      <c r="G427" s="58" t="s">
        <v>92</v>
      </c>
      <c r="H427" s="58" t="s">
        <v>92</v>
      </c>
      <c r="I427" s="58" t="s">
        <v>92</v>
      </c>
      <c r="J427" s="58" t="s">
        <v>92</v>
      </c>
      <c r="K427" s="58" t="s">
        <v>92</v>
      </c>
      <c r="L427" s="58">
        <v>967</v>
      </c>
      <c r="M427" s="58">
        <v>877</v>
      </c>
      <c r="N427" s="58">
        <v>497</v>
      </c>
      <c r="O427" s="59">
        <v>497</v>
      </c>
      <c r="P427" s="79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</row>
    <row r="428" spans="1:43">
      <c r="A428" s="84"/>
      <c r="B428" s="98" t="s">
        <v>229</v>
      </c>
      <c r="C428" s="58">
        <v>1174</v>
      </c>
      <c r="D428" s="58">
        <v>1031</v>
      </c>
      <c r="E428" s="58">
        <v>1174</v>
      </c>
      <c r="F428" s="58">
        <v>1031</v>
      </c>
      <c r="G428" s="58">
        <v>377</v>
      </c>
      <c r="H428" s="58">
        <v>390</v>
      </c>
      <c r="I428" s="58">
        <v>407</v>
      </c>
      <c r="J428" s="58" t="s">
        <v>92</v>
      </c>
      <c r="K428" s="58" t="s">
        <v>92</v>
      </c>
      <c r="L428" s="58" t="s">
        <v>92</v>
      </c>
      <c r="M428" s="58" t="s">
        <v>92</v>
      </c>
      <c r="N428" s="58" t="s">
        <v>92</v>
      </c>
      <c r="O428" s="59">
        <v>407</v>
      </c>
      <c r="P428" s="79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</row>
    <row r="429" spans="1:43">
      <c r="A429" s="102" t="s">
        <v>109</v>
      </c>
      <c r="B429" s="97" t="s">
        <v>80</v>
      </c>
      <c r="C429" s="52">
        <v>27630</v>
      </c>
      <c r="D429" s="52">
        <v>17527</v>
      </c>
      <c r="E429" s="52">
        <v>24790</v>
      </c>
      <c r="F429" s="52">
        <v>15389</v>
      </c>
      <c r="G429" s="52">
        <v>9751</v>
      </c>
      <c r="H429" s="52">
        <v>6726</v>
      </c>
      <c r="I429" s="52">
        <v>6430</v>
      </c>
      <c r="J429" s="52">
        <v>1088</v>
      </c>
      <c r="K429" s="52">
        <v>500</v>
      </c>
      <c r="L429" s="52">
        <v>2840</v>
      </c>
      <c r="M429" s="52">
        <v>2138</v>
      </c>
      <c r="N429" s="52">
        <v>1488</v>
      </c>
      <c r="O429" s="53">
        <v>7754</v>
      </c>
      <c r="P429" s="79"/>
    </row>
    <row r="430" spans="1:43">
      <c r="A430" s="103" t="s">
        <v>110</v>
      </c>
      <c r="B430" s="97" t="s">
        <v>226</v>
      </c>
      <c r="C430" s="52">
        <v>6885</v>
      </c>
      <c r="D430" s="52">
        <v>3473</v>
      </c>
      <c r="E430" s="52">
        <v>4045</v>
      </c>
      <c r="F430" s="52">
        <v>1335</v>
      </c>
      <c r="G430" s="52">
        <v>979</v>
      </c>
      <c r="H430" s="52">
        <v>863</v>
      </c>
      <c r="I430" s="52">
        <v>947</v>
      </c>
      <c r="J430" s="52">
        <v>461</v>
      </c>
      <c r="K430" s="52">
        <v>500</v>
      </c>
      <c r="L430" s="52">
        <v>2840</v>
      </c>
      <c r="M430" s="52">
        <v>2138</v>
      </c>
      <c r="N430" s="52">
        <v>1488</v>
      </c>
      <c r="O430" s="53">
        <v>2304</v>
      </c>
      <c r="P430" s="79"/>
    </row>
    <row r="431" spans="1:43">
      <c r="A431" s="102"/>
      <c r="B431" s="97" t="s">
        <v>228</v>
      </c>
      <c r="C431" s="52">
        <v>284</v>
      </c>
      <c r="D431" s="52">
        <v>253</v>
      </c>
      <c r="E431" s="52">
        <v>284</v>
      </c>
      <c r="F431" s="52">
        <v>253</v>
      </c>
      <c r="G431" s="52">
        <v>106</v>
      </c>
      <c r="H431" s="52">
        <v>78</v>
      </c>
      <c r="I431" s="52">
        <v>32</v>
      </c>
      <c r="J431" s="52">
        <v>68</v>
      </c>
      <c r="K431" s="52" t="s">
        <v>92</v>
      </c>
      <c r="L431" s="52" t="s">
        <v>92</v>
      </c>
      <c r="M431" s="52" t="s">
        <v>92</v>
      </c>
      <c r="N431" s="52" t="s">
        <v>92</v>
      </c>
      <c r="O431" s="53">
        <v>68</v>
      </c>
      <c r="P431" s="79"/>
    </row>
    <row r="432" spans="1:43">
      <c r="A432" s="102" t="s">
        <v>227</v>
      </c>
      <c r="B432" s="97" t="s">
        <v>229</v>
      </c>
      <c r="C432" s="52">
        <v>20461</v>
      </c>
      <c r="D432" s="52">
        <v>13801</v>
      </c>
      <c r="E432" s="52">
        <v>20461</v>
      </c>
      <c r="F432" s="52">
        <v>13801</v>
      </c>
      <c r="G432" s="52">
        <v>8666</v>
      </c>
      <c r="H432" s="52">
        <v>5785</v>
      </c>
      <c r="I432" s="52">
        <v>5451</v>
      </c>
      <c r="J432" s="52">
        <v>559</v>
      </c>
      <c r="K432" s="52" t="s">
        <v>92</v>
      </c>
      <c r="L432" s="52" t="s">
        <v>92</v>
      </c>
      <c r="M432" s="52" t="s">
        <v>92</v>
      </c>
      <c r="N432" s="52" t="s">
        <v>92</v>
      </c>
      <c r="O432" s="53">
        <v>5382</v>
      </c>
      <c r="P432" s="79"/>
    </row>
    <row r="433" spans="1:43">
      <c r="A433" s="100" t="s">
        <v>111</v>
      </c>
      <c r="B433" s="98" t="s">
        <v>80</v>
      </c>
      <c r="C433" s="58">
        <v>10505</v>
      </c>
      <c r="D433" s="58">
        <v>6693</v>
      </c>
      <c r="E433" s="58">
        <v>9820</v>
      </c>
      <c r="F433" s="58">
        <v>6226</v>
      </c>
      <c r="G433" s="58">
        <v>4026</v>
      </c>
      <c r="H433" s="58">
        <v>2722</v>
      </c>
      <c r="I433" s="58">
        <v>2511</v>
      </c>
      <c r="J433" s="58">
        <v>526</v>
      </c>
      <c r="K433" s="58">
        <v>35</v>
      </c>
      <c r="L433" s="58">
        <v>685</v>
      </c>
      <c r="M433" s="58">
        <v>467</v>
      </c>
      <c r="N433" s="58">
        <v>333</v>
      </c>
      <c r="O433" s="59">
        <v>2832</v>
      </c>
      <c r="P433" s="79"/>
    </row>
    <row r="434" spans="1:43">
      <c r="A434" s="101" t="s">
        <v>112</v>
      </c>
      <c r="B434" s="98" t="s">
        <v>226</v>
      </c>
      <c r="C434" s="58">
        <v>952</v>
      </c>
      <c r="D434" s="58">
        <v>635</v>
      </c>
      <c r="E434" s="58">
        <v>267</v>
      </c>
      <c r="F434" s="58">
        <v>168</v>
      </c>
      <c r="G434" s="58">
        <v>85</v>
      </c>
      <c r="H434" s="58">
        <v>58</v>
      </c>
      <c r="I434" s="58">
        <v>52</v>
      </c>
      <c r="J434" s="58">
        <v>37</v>
      </c>
      <c r="K434" s="58">
        <v>35</v>
      </c>
      <c r="L434" s="58">
        <v>685</v>
      </c>
      <c r="M434" s="58">
        <v>467</v>
      </c>
      <c r="N434" s="58">
        <v>333</v>
      </c>
      <c r="O434" s="59">
        <v>368</v>
      </c>
      <c r="P434" s="79"/>
    </row>
    <row r="435" spans="1:43">
      <c r="A435" s="100"/>
      <c r="B435" s="98" t="s">
        <v>228</v>
      </c>
      <c r="C435" s="58">
        <v>284</v>
      </c>
      <c r="D435" s="58">
        <v>253</v>
      </c>
      <c r="E435" s="58">
        <v>284</v>
      </c>
      <c r="F435" s="58">
        <v>253</v>
      </c>
      <c r="G435" s="58">
        <v>106</v>
      </c>
      <c r="H435" s="58">
        <v>78</v>
      </c>
      <c r="I435" s="58">
        <v>32</v>
      </c>
      <c r="J435" s="58">
        <v>68</v>
      </c>
      <c r="K435" s="58" t="s">
        <v>92</v>
      </c>
      <c r="L435" s="58" t="s">
        <v>92</v>
      </c>
      <c r="M435" s="58" t="s">
        <v>92</v>
      </c>
      <c r="N435" s="58" t="s">
        <v>92</v>
      </c>
      <c r="O435" s="59">
        <v>68</v>
      </c>
      <c r="P435" s="79"/>
    </row>
    <row r="436" spans="1:43">
      <c r="A436" s="100" t="s">
        <v>227</v>
      </c>
      <c r="B436" s="98" t="s">
        <v>229</v>
      </c>
      <c r="C436" s="58">
        <v>9269</v>
      </c>
      <c r="D436" s="58">
        <v>5805</v>
      </c>
      <c r="E436" s="58">
        <v>9269</v>
      </c>
      <c r="F436" s="58">
        <v>5805</v>
      </c>
      <c r="G436" s="58">
        <v>3835</v>
      </c>
      <c r="H436" s="58">
        <v>2586</v>
      </c>
      <c r="I436" s="58">
        <v>2427</v>
      </c>
      <c r="J436" s="58">
        <v>421</v>
      </c>
      <c r="K436" s="58" t="s">
        <v>92</v>
      </c>
      <c r="L436" s="58" t="s">
        <v>92</v>
      </c>
      <c r="M436" s="58" t="s">
        <v>92</v>
      </c>
      <c r="N436" s="58" t="s">
        <v>92</v>
      </c>
      <c r="O436" s="59">
        <v>2396</v>
      </c>
      <c r="P436" s="79"/>
    </row>
    <row r="437" spans="1:43">
      <c r="A437" s="100" t="s">
        <v>232</v>
      </c>
      <c r="B437" s="98" t="s">
        <v>80</v>
      </c>
      <c r="C437" s="58">
        <v>4698</v>
      </c>
      <c r="D437" s="58">
        <v>1519</v>
      </c>
      <c r="E437" s="58">
        <v>4459</v>
      </c>
      <c r="F437" s="58">
        <v>1406</v>
      </c>
      <c r="G437" s="58">
        <v>1168</v>
      </c>
      <c r="H437" s="58">
        <v>1035</v>
      </c>
      <c r="I437" s="58">
        <v>1061</v>
      </c>
      <c r="J437" s="58">
        <v>435</v>
      </c>
      <c r="K437" s="58">
        <v>465</v>
      </c>
      <c r="L437" s="58">
        <v>239</v>
      </c>
      <c r="M437" s="58">
        <v>113</v>
      </c>
      <c r="N437" s="58">
        <v>118</v>
      </c>
      <c r="O437" s="59">
        <v>1067</v>
      </c>
      <c r="P437" s="79"/>
    </row>
    <row r="438" spans="1:43">
      <c r="A438" s="101" t="s">
        <v>233</v>
      </c>
      <c r="B438" s="98" t="s">
        <v>226</v>
      </c>
      <c r="C438" s="58">
        <v>4017</v>
      </c>
      <c r="D438" s="58">
        <v>1280</v>
      </c>
      <c r="E438" s="58">
        <v>3778</v>
      </c>
      <c r="F438" s="58">
        <v>1167</v>
      </c>
      <c r="G438" s="58">
        <v>894</v>
      </c>
      <c r="H438" s="58">
        <v>805</v>
      </c>
      <c r="I438" s="58">
        <v>895</v>
      </c>
      <c r="J438" s="58">
        <v>424</v>
      </c>
      <c r="K438" s="58">
        <v>465</v>
      </c>
      <c r="L438" s="58">
        <v>239</v>
      </c>
      <c r="M438" s="58">
        <v>113</v>
      </c>
      <c r="N438" s="58">
        <v>118</v>
      </c>
      <c r="O438" s="59">
        <v>899</v>
      </c>
      <c r="P438" s="79"/>
    </row>
    <row r="439" spans="1:43">
      <c r="A439" s="104"/>
      <c r="B439" s="98" t="s">
        <v>229</v>
      </c>
      <c r="C439" s="58">
        <v>681</v>
      </c>
      <c r="D439" s="58">
        <v>239</v>
      </c>
      <c r="E439" s="58">
        <v>681</v>
      </c>
      <c r="F439" s="58">
        <v>239</v>
      </c>
      <c r="G439" s="58">
        <v>274</v>
      </c>
      <c r="H439" s="58">
        <v>230</v>
      </c>
      <c r="I439" s="58">
        <v>166</v>
      </c>
      <c r="J439" s="58">
        <v>11</v>
      </c>
      <c r="K439" s="58" t="s">
        <v>92</v>
      </c>
      <c r="L439" s="58" t="s">
        <v>92</v>
      </c>
      <c r="M439" s="58" t="s">
        <v>92</v>
      </c>
      <c r="N439" s="58" t="s">
        <v>92</v>
      </c>
      <c r="O439" s="59">
        <v>168</v>
      </c>
      <c r="P439" s="79"/>
    </row>
    <row r="440" spans="1:43">
      <c r="A440" s="100" t="s">
        <v>234</v>
      </c>
      <c r="B440" s="98" t="s">
        <v>80</v>
      </c>
      <c r="C440" s="58">
        <v>11915</v>
      </c>
      <c r="D440" s="58">
        <v>8986</v>
      </c>
      <c r="E440" s="58">
        <v>10019</v>
      </c>
      <c r="F440" s="58">
        <v>7445</v>
      </c>
      <c r="G440" s="58">
        <v>4377</v>
      </c>
      <c r="H440" s="58">
        <v>2805</v>
      </c>
      <c r="I440" s="58">
        <v>2710</v>
      </c>
      <c r="J440" s="58">
        <v>127</v>
      </c>
      <c r="K440" s="58" t="s">
        <v>92</v>
      </c>
      <c r="L440" s="58">
        <v>1896</v>
      </c>
      <c r="M440" s="58">
        <v>1541</v>
      </c>
      <c r="N440" s="58">
        <v>1037</v>
      </c>
      <c r="O440" s="59">
        <v>3767</v>
      </c>
      <c r="P440" s="79"/>
    </row>
    <row r="441" spans="1:43">
      <c r="A441" s="101" t="s">
        <v>116</v>
      </c>
      <c r="B441" s="98" t="s">
        <v>226</v>
      </c>
      <c r="C441" s="58">
        <v>1896</v>
      </c>
      <c r="D441" s="58">
        <v>1541</v>
      </c>
      <c r="E441" s="58" t="s">
        <v>92</v>
      </c>
      <c r="F441" s="58" t="s">
        <v>92</v>
      </c>
      <c r="G441" s="58" t="s">
        <v>92</v>
      </c>
      <c r="H441" s="58" t="s">
        <v>92</v>
      </c>
      <c r="I441" s="58" t="s">
        <v>92</v>
      </c>
      <c r="J441" s="58" t="s">
        <v>92</v>
      </c>
      <c r="K441" s="58" t="s">
        <v>92</v>
      </c>
      <c r="L441" s="58">
        <v>1896</v>
      </c>
      <c r="M441" s="58">
        <v>1541</v>
      </c>
      <c r="N441" s="58">
        <v>1037</v>
      </c>
      <c r="O441" s="59">
        <v>1037</v>
      </c>
      <c r="P441" s="79"/>
    </row>
    <row r="442" spans="1:43">
      <c r="A442" s="100" t="s">
        <v>227</v>
      </c>
      <c r="B442" s="98" t="s">
        <v>229</v>
      </c>
      <c r="C442" s="58">
        <v>10019</v>
      </c>
      <c r="D442" s="58">
        <v>7445</v>
      </c>
      <c r="E442" s="58">
        <v>10019</v>
      </c>
      <c r="F442" s="58">
        <v>7445</v>
      </c>
      <c r="G442" s="58">
        <v>4377</v>
      </c>
      <c r="H442" s="58">
        <v>2805</v>
      </c>
      <c r="I442" s="58">
        <v>2710</v>
      </c>
      <c r="J442" s="58">
        <v>127</v>
      </c>
      <c r="K442" s="58" t="s">
        <v>92</v>
      </c>
      <c r="L442" s="58" t="s">
        <v>92</v>
      </c>
      <c r="M442" s="58" t="s">
        <v>92</v>
      </c>
      <c r="N442" s="58" t="s">
        <v>92</v>
      </c>
      <c r="O442" s="59">
        <v>2730</v>
      </c>
      <c r="P442" s="79"/>
    </row>
    <row r="443" spans="1:43" ht="23.25">
      <c r="A443" s="84" t="s">
        <v>288</v>
      </c>
      <c r="B443" s="98" t="s">
        <v>80</v>
      </c>
      <c r="C443" s="58">
        <v>512</v>
      </c>
      <c r="D443" s="58">
        <v>329</v>
      </c>
      <c r="E443" s="58">
        <v>492</v>
      </c>
      <c r="F443" s="58">
        <v>312</v>
      </c>
      <c r="G443" s="58">
        <v>180</v>
      </c>
      <c r="H443" s="58">
        <v>164</v>
      </c>
      <c r="I443" s="58">
        <v>148</v>
      </c>
      <c r="J443" s="58" t="s">
        <v>92</v>
      </c>
      <c r="K443" s="58" t="s">
        <v>92</v>
      </c>
      <c r="L443" s="58">
        <v>20</v>
      </c>
      <c r="M443" s="58">
        <v>17</v>
      </c>
      <c r="N443" s="58" t="s">
        <v>92</v>
      </c>
      <c r="O443" s="59">
        <v>88</v>
      </c>
      <c r="P443" s="79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</row>
    <row r="444" spans="1:43" ht="23.25">
      <c r="A444" s="88" t="s">
        <v>118</v>
      </c>
      <c r="B444" s="98" t="s">
        <v>226</v>
      </c>
      <c r="C444" s="58">
        <v>20</v>
      </c>
      <c r="D444" s="58">
        <v>17</v>
      </c>
      <c r="E444" s="58" t="s">
        <v>92</v>
      </c>
      <c r="F444" s="58" t="s">
        <v>92</v>
      </c>
      <c r="G444" s="58" t="s">
        <v>92</v>
      </c>
      <c r="H444" s="58" t="s">
        <v>92</v>
      </c>
      <c r="I444" s="58" t="s">
        <v>92</v>
      </c>
      <c r="J444" s="58" t="s">
        <v>92</v>
      </c>
      <c r="K444" s="58" t="s">
        <v>92</v>
      </c>
      <c r="L444" s="58">
        <v>20</v>
      </c>
      <c r="M444" s="58">
        <v>17</v>
      </c>
      <c r="N444" s="58" t="s">
        <v>92</v>
      </c>
      <c r="O444" s="59" t="s">
        <v>92</v>
      </c>
      <c r="P444" s="79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</row>
    <row r="445" spans="1:43">
      <c r="A445" s="84"/>
      <c r="B445" s="98" t="s">
        <v>229</v>
      </c>
      <c r="C445" s="58">
        <v>492</v>
      </c>
      <c r="D445" s="58">
        <v>312</v>
      </c>
      <c r="E445" s="58">
        <v>492</v>
      </c>
      <c r="F445" s="58">
        <v>312</v>
      </c>
      <c r="G445" s="58">
        <v>180</v>
      </c>
      <c r="H445" s="58">
        <v>164</v>
      </c>
      <c r="I445" s="58">
        <v>148</v>
      </c>
      <c r="J445" s="58" t="s">
        <v>92</v>
      </c>
      <c r="K445" s="58" t="s">
        <v>92</v>
      </c>
      <c r="L445" s="58" t="s">
        <v>92</v>
      </c>
      <c r="M445" s="58" t="s">
        <v>92</v>
      </c>
      <c r="N445" s="58" t="s">
        <v>92</v>
      </c>
      <c r="O445" s="59">
        <v>88</v>
      </c>
      <c r="P445" s="79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</row>
    <row r="446" spans="1:43">
      <c r="A446" s="102" t="s">
        <v>123</v>
      </c>
      <c r="B446" s="97" t="s">
        <v>80</v>
      </c>
      <c r="C446" s="52">
        <v>41579</v>
      </c>
      <c r="D446" s="52">
        <v>28803</v>
      </c>
      <c r="E446" s="52">
        <v>35510</v>
      </c>
      <c r="F446" s="52">
        <v>24823</v>
      </c>
      <c r="G446" s="52">
        <v>13015</v>
      </c>
      <c r="H446" s="52">
        <v>8600</v>
      </c>
      <c r="I446" s="52">
        <v>8568</v>
      </c>
      <c r="J446" s="52">
        <v>2657</v>
      </c>
      <c r="K446" s="52">
        <v>2670</v>
      </c>
      <c r="L446" s="52">
        <v>6069</v>
      </c>
      <c r="M446" s="52">
        <v>3980</v>
      </c>
      <c r="N446" s="52">
        <v>3091</v>
      </c>
      <c r="O446" s="53">
        <v>11758</v>
      </c>
      <c r="P446" s="79"/>
    </row>
    <row r="447" spans="1:43">
      <c r="A447" s="103" t="s">
        <v>124</v>
      </c>
      <c r="B447" s="97" t="s">
        <v>226</v>
      </c>
      <c r="C447" s="52">
        <v>21182</v>
      </c>
      <c r="D447" s="52">
        <v>15893</v>
      </c>
      <c r="E447" s="52">
        <v>15113</v>
      </c>
      <c r="F447" s="52">
        <v>11913</v>
      </c>
      <c r="G447" s="52">
        <v>4374</v>
      </c>
      <c r="H447" s="52">
        <v>2886</v>
      </c>
      <c r="I447" s="52">
        <v>2559</v>
      </c>
      <c r="J447" s="52">
        <v>2624</v>
      </c>
      <c r="K447" s="52">
        <v>2670</v>
      </c>
      <c r="L447" s="52">
        <v>6069</v>
      </c>
      <c r="M447" s="52">
        <v>3980</v>
      </c>
      <c r="N447" s="52">
        <v>3091</v>
      </c>
      <c r="O447" s="53">
        <v>5761</v>
      </c>
      <c r="P447" s="79"/>
    </row>
    <row r="448" spans="1:43">
      <c r="A448" s="104"/>
      <c r="B448" s="97" t="s">
        <v>228</v>
      </c>
      <c r="C448" s="52">
        <v>138</v>
      </c>
      <c r="D448" s="52">
        <v>83</v>
      </c>
      <c r="E448" s="52">
        <v>138</v>
      </c>
      <c r="F448" s="52">
        <v>83</v>
      </c>
      <c r="G448" s="52">
        <v>23</v>
      </c>
      <c r="H448" s="52">
        <v>47</v>
      </c>
      <c r="I448" s="52">
        <v>35</v>
      </c>
      <c r="J448" s="52">
        <v>33</v>
      </c>
      <c r="K448" s="52" t="s">
        <v>92</v>
      </c>
      <c r="L448" s="52" t="s">
        <v>92</v>
      </c>
      <c r="M448" s="52" t="s">
        <v>92</v>
      </c>
      <c r="N448" s="52" t="s">
        <v>92</v>
      </c>
      <c r="O448" s="53">
        <v>33</v>
      </c>
      <c r="P448" s="79"/>
    </row>
    <row r="449" spans="1:16">
      <c r="A449" s="102" t="s">
        <v>227</v>
      </c>
      <c r="B449" s="97" t="s">
        <v>229</v>
      </c>
      <c r="C449" s="52">
        <v>20259</v>
      </c>
      <c r="D449" s="52">
        <v>12827</v>
      </c>
      <c r="E449" s="52">
        <v>20259</v>
      </c>
      <c r="F449" s="52">
        <v>12827</v>
      </c>
      <c r="G449" s="52">
        <v>8618</v>
      </c>
      <c r="H449" s="52">
        <v>5667</v>
      </c>
      <c r="I449" s="52">
        <v>5974</v>
      </c>
      <c r="J449" s="52" t="s">
        <v>92</v>
      </c>
      <c r="K449" s="52" t="s">
        <v>92</v>
      </c>
      <c r="L449" s="52" t="s">
        <v>92</v>
      </c>
      <c r="M449" s="52" t="s">
        <v>92</v>
      </c>
      <c r="N449" s="52" t="s">
        <v>92</v>
      </c>
      <c r="O449" s="53">
        <v>5964</v>
      </c>
      <c r="P449" s="79"/>
    </row>
    <row r="450" spans="1:16">
      <c r="A450" s="100" t="s">
        <v>125</v>
      </c>
      <c r="B450" s="98" t="s">
        <v>80</v>
      </c>
      <c r="C450" s="58">
        <v>36511</v>
      </c>
      <c r="D450" s="58">
        <v>25642</v>
      </c>
      <c r="E450" s="58">
        <v>31548</v>
      </c>
      <c r="F450" s="58">
        <v>22295</v>
      </c>
      <c r="G450" s="58">
        <v>11433</v>
      </c>
      <c r="H450" s="58">
        <v>7471</v>
      </c>
      <c r="I450" s="58">
        <v>7317</v>
      </c>
      <c r="J450" s="58">
        <v>2657</v>
      </c>
      <c r="K450" s="58">
        <v>2670</v>
      </c>
      <c r="L450" s="58">
        <v>4963</v>
      </c>
      <c r="M450" s="58">
        <v>3347</v>
      </c>
      <c r="N450" s="58">
        <v>2567</v>
      </c>
      <c r="O450" s="59">
        <v>9983</v>
      </c>
      <c r="P450" s="79"/>
    </row>
    <row r="451" spans="1:16">
      <c r="A451" s="101" t="s">
        <v>126</v>
      </c>
      <c r="B451" s="98" t="s">
        <v>226</v>
      </c>
      <c r="C451" s="58">
        <v>20076</v>
      </c>
      <c r="D451" s="58">
        <v>15260</v>
      </c>
      <c r="E451" s="58">
        <v>15113</v>
      </c>
      <c r="F451" s="58">
        <v>11913</v>
      </c>
      <c r="G451" s="58">
        <v>4374</v>
      </c>
      <c r="H451" s="58">
        <v>2886</v>
      </c>
      <c r="I451" s="58">
        <v>2559</v>
      </c>
      <c r="J451" s="58">
        <v>2624</v>
      </c>
      <c r="K451" s="58">
        <v>2670</v>
      </c>
      <c r="L451" s="58">
        <v>4963</v>
      </c>
      <c r="M451" s="58">
        <v>3347</v>
      </c>
      <c r="N451" s="58">
        <v>2567</v>
      </c>
      <c r="O451" s="59">
        <v>5237</v>
      </c>
      <c r="P451" s="79"/>
    </row>
    <row r="452" spans="1:16">
      <c r="A452" s="100" t="s">
        <v>227</v>
      </c>
      <c r="B452" s="98" t="s">
        <v>228</v>
      </c>
      <c r="C452" s="58">
        <v>138</v>
      </c>
      <c r="D452" s="58">
        <v>83</v>
      </c>
      <c r="E452" s="58">
        <v>138</v>
      </c>
      <c r="F452" s="58">
        <v>83</v>
      </c>
      <c r="G452" s="58">
        <v>23</v>
      </c>
      <c r="H452" s="58">
        <v>47</v>
      </c>
      <c r="I452" s="58">
        <v>35</v>
      </c>
      <c r="J452" s="58">
        <v>33</v>
      </c>
      <c r="K452" s="58" t="s">
        <v>92</v>
      </c>
      <c r="L452" s="58" t="s">
        <v>92</v>
      </c>
      <c r="M452" s="58" t="s">
        <v>92</v>
      </c>
      <c r="N452" s="58" t="s">
        <v>92</v>
      </c>
      <c r="O452" s="59">
        <v>33</v>
      </c>
      <c r="P452" s="79"/>
    </row>
    <row r="453" spans="1:16">
      <c r="A453" s="100" t="s">
        <v>227</v>
      </c>
      <c r="B453" s="98" t="s">
        <v>229</v>
      </c>
      <c r="C453" s="58">
        <v>16297</v>
      </c>
      <c r="D453" s="58">
        <v>10299</v>
      </c>
      <c r="E453" s="58">
        <v>16297</v>
      </c>
      <c r="F453" s="58">
        <v>10299</v>
      </c>
      <c r="G453" s="58">
        <v>7036</v>
      </c>
      <c r="H453" s="58">
        <v>4538</v>
      </c>
      <c r="I453" s="58">
        <v>4723</v>
      </c>
      <c r="J453" s="58" t="s">
        <v>92</v>
      </c>
      <c r="K453" s="58" t="s">
        <v>92</v>
      </c>
      <c r="L453" s="58" t="s">
        <v>92</v>
      </c>
      <c r="M453" s="58" t="s">
        <v>92</v>
      </c>
      <c r="N453" s="58" t="s">
        <v>92</v>
      </c>
      <c r="O453" s="59">
        <v>4713</v>
      </c>
      <c r="P453" s="79"/>
    </row>
    <row r="454" spans="1:16">
      <c r="A454" s="100" t="s">
        <v>127</v>
      </c>
      <c r="B454" s="98" t="s">
        <v>80</v>
      </c>
      <c r="C454" s="58">
        <v>4307</v>
      </c>
      <c r="D454" s="58">
        <v>2658</v>
      </c>
      <c r="E454" s="58">
        <v>3368</v>
      </c>
      <c r="F454" s="58">
        <v>2144</v>
      </c>
      <c r="G454" s="58">
        <v>1352</v>
      </c>
      <c r="H454" s="58">
        <v>961</v>
      </c>
      <c r="I454" s="58">
        <v>1055</v>
      </c>
      <c r="J454" s="58" t="s">
        <v>92</v>
      </c>
      <c r="K454" s="58" t="s">
        <v>92</v>
      </c>
      <c r="L454" s="58">
        <v>939</v>
      </c>
      <c r="M454" s="58">
        <v>514</v>
      </c>
      <c r="N454" s="58">
        <v>428</v>
      </c>
      <c r="O454" s="59">
        <v>1483</v>
      </c>
      <c r="P454" s="79"/>
    </row>
    <row r="455" spans="1:16">
      <c r="A455" s="101" t="s">
        <v>128</v>
      </c>
      <c r="B455" s="98" t="s">
        <v>226</v>
      </c>
      <c r="C455" s="58">
        <v>939</v>
      </c>
      <c r="D455" s="58">
        <v>514</v>
      </c>
      <c r="E455" s="58" t="s">
        <v>92</v>
      </c>
      <c r="F455" s="58" t="s">
        <v>92</v>
      </c>
      <c r="G455" s="58" t="s">
        <v>92</v>
      </c>
      <c r="H455" s="58" t="s">
        <v>92</v>
      </c>
      <c r="I455" s="58" t="s">
        <v>92</v>
      </c>
      <c r="J455" s="58" t="s">
        <v>92</v>
      </c>
      <c r="K455" s="58" t="s">
        <v>92</v>
      </c>
      <c r="L455" s="58">
        <v>939</v>
      </c>
      <c r="M455" s="58">
        <v>514</v>
      </c>
      <c r="N455" s="58">
        <v>428</v>
      </c>
      <c r="O455" s="59">
        <v>428</v>
      </c>
      <c r="P455" s="79"/>
    </row>
    <row r="456" spans="1:16">
      <c r="A456" s="100" t="s">
        <v>227</v>
      </c>
      <c r="B456" s="98" t="s">
        <v>229</v>
      </c>
      <c r="C456" s="58">
        <v>3368</v>
      </c>
      <c r="D456" s="58">
        <v>2144</v>
      </c>
      <c r="E456" s="58">
        <v>3368</v>
      </c>
      <c r="F456" s="58">
        <v>2144</v>
      </c>
      <c r="G456" s="58">
        <v>1352</v>
      </c>
      <c r="H456" s="58">
        <v>961</v>
      </c>
      <c r="I456" s="58">
        <v>1055</v>
      </c>
      <c r="J456" s="58" t="s">
        <v>92</v>
      </c>
      <c r="K456" s="58" t="s">
        <v>92</v>
      </c>
      <c r="L456" s="58" t="s">
        <v>92</v>
      </c>
      <c r="M456" s="58" t="s">
        <v>92</v>
      </c>
      <c r="N456" s="58" t="s">
        <v>92</v>
      </c>
      <c r="O456" s="59">
        <v>1055</v>
      </c>
      <c r="P456" s="79"/>
    </row>
    <row r="457" spans="1:16" ht="23.25">
      <c r="A457" s="100" t="s">
        <v>289</v>
      </c>
      <c r="B457" s="98" t="s">
        <v>80</v>
      </c>
      <c r="C457" s="58">
        <v>761</v>
      </c>
      <c r="D457" s="58">
        <v>503</v>
      </c>
      <c r="E457" s="58">
        <v>594</v>
      </c>
      <c r="F457" s="58">
        <v>384</v>
      </c>
      <c r="G457" s="58">
        <v>230</v>
      </c>
      <c r="H457" s="58">
        <v>168</v>
      </c>
      <c r="I457" s="58">
        <v>196</v>
      </c>
      <c r="J457" s="58" t="s">
        <v>92</v>
      </c>
      <c r="K457" s="58" t="s">
        <v>92</v>
      </c>
      <c r="L457" s="58">
        <v>167</v>
      </c>
      <c r="M457" s="58">
        <v>119</v>
      </c>
      <c r="N457" s="58">
        <v>96</v>
      </c>
      <c r="O457" s="59">
        <v>292</v>
      </c>
      <c r="P457" s="79"/>
    </row>
    <row r="458" spans="1:16" ht="23.25">
      <c r="A458" s="101" t="s">
        <v>239</v>
      </c>
      <c r="B458" s="98" t="s">
        <v>226</v>
      </c>
      <c r="C458" s="58">
        <v>167</v>
      </c>
      <c r="D458" s="58">
        <v>119</v>
      </c>
      <c r="E458" s="58" t="s">
        <v>92</v>
      </c>
      <c r="F458" s="58" t="s">
        <v>92</v>
      </c>
      <c r="G458" s="58" t="s">
        <v>92</v>
      </c>
      <c r="H458" s="58" t="s">
        <v>92</v>
      </c>
      <c r="I458" s="58" t="s">
        <v>92</v>
      </c>
      <c r="J458" s="58" t="s">
        <v>92</v>
      </c>
      <c r="K458" s="58" t="s">
        <v>92</v>
      </c>
      <c r="L458" s="58">
        <v>167</v>
      </c>
      <c r="M458" s="58">
        <v>119</v>
      </c>
      <c r="N458" s="58">
        <v>96</v>
      </c>
      <c r="O458" s="59">
        <v>96</v>
      </c>
      <c r="P458" s="79"/>
    </row>
    <row r="459" spans="1:16">
      <c r="A459" s="100"/>
      <c r="B459" s="98" t="s">
        <v>229</v>
      </c>
      <c r="C459" s="58">
        <v>594</v>
      </c>
      <c r="D459" s="58">
        <v>384</v>
      </c>
      <c r="E459" s="58">
        <v>594</v>
      </c>
      <c r="F459" s="58">
        <v>384</v>
      </c>
      <c r="G459" s="58">
        <v>230</v>
      </c>
      <c r="H459" s="58">
        <v>168</v>
      </c>
      <c r="I459" s="58">
        <v>196</v>
      </c>
      <c r="J459" s="58" t="s">
        <v>92</v>
      </c>
      <c r="K459" s="58" t="s">
        <v>92</v>
      </c>
      <c r="L459" s="58" t="s">
        <v>92</v>
      </c>
      <c r="M459" s="58" t="s">
        <v>92</v>
      </c>
      <c r="N459" s="58" t="s">
        <v>92</v>
      </c>
      <c r="O459" s="59">
        <v>196</v>
      </c>
      <c r="P459" s="79"/>
    </row>
    <row r="460" spans="1:16">
      <c r="A460" s="102" t="s">
        <v>274</v>
      </c>
      <c r="B460" s="97" t="s">
        <v>80</v>
      </c>
      <c r="C460" s="52">
        <v>118346</v>
      </c>
      <c r="D460" s="52">
        <v>67455</v>
      </c>
      <c r="E460" s="52">
        <v>85689</v>
      </c>
      <c r="F460" s="52">
        <v>47072</v>
      </c>
      <c r="G460" s="52">
        <v>32529</v>
      </c>
      <c r="H460" s="52">
        <v>23672</v>
      </c>
      <c r="I460" s="52">
        <v>23485</v>
      </c>
      <c r="J460" s="52">
        <v>3954</v>
      </c>
      <c r="K460" s="52">
        <v>2049</v>
      </c>
      <c r="L460" s="52">
        <v>32657</v>
      </c>
      <c r="M460" s="52">
        <v>20383</v>
      </c>
      <c r="N460" s="52">
        <v>16234</v>
      </c>
      <c r="O460" s="53">
        <v>39365</v>
      </c>
      <c r="P460" s="79"/>
    </row>
    <row r="461" spans="1:16">
      <c r="A461" s="103" t="s">
        <v>132</v>
      </c>
      <c r="B461" s="97" t="s">
        <v>226</v>
      </c>
      <c r="C461" s="52">
        <v>42172</v>
      </c>
      <c r="D461" s="52">
        <v>25713</v>
      </c>
      <c r="E461" s="52">
        <v>9515</v>
      </c>
      <c r="F461" s="52">
        <v>5330</v>
      </c>
      <c r="G461" s="52">
        <v>2683</v>
      </c>
      <c r="H461" s="52">
        <v>1603</v>
      </c>
      <c r="I461" s="52">
        <v>1478</v>
      </c>
      <c r="J461" s="52">
        <v>1702</v>
      </c>
      <c r="K461" s="52">
        <v>2049</v>
      </c>
      <c r="L461" s="52">
        <v>32657</v>
      </c>
      <c r="M461" s="52">
        <v>20383</v>
      </c>
      <c r="N461" s="52">
        <v>16234</v>
      </c>
      <c r="O461" s="53">
        <v>18283</v>
      </c>
      <c r="P461" s="79"/>
    </row>
    <row r="462" spans="1:16">
      <c r="A462" s="102" t="s">
        <v>227</v>
      </c>
      <c r="B462" s="97" t="s">
        <v>228</v>
      </c>
      <c r="C462" s="52">
        <v>11612</v>
      </c>
      <c r="D462" s="52">
        <v>3729</v>
      </c>
      <c r="E462" s="52">
        <v>11612</v>
      </c>
      <c r="F462" s="52">
        <v>3729</v>
      </c>
      <c r="G462" s="52">
        <v>3977</v>
      </c>
      <c r="H462" s="52">
        <v>3021</v>
      </c>
      <c r="I462" s="52">
        <v>2671</v>
      </c>
      <c r="J462" s="52">
        <v>1943</v>
      </c>
      <c r="K462" s="52" t="s">
        <v>92</v>
      </c>
      <c r="L462" s="52" t="s">
        <v>92</v>
      </c>
      <c r="M462" s="52" t="s">
        <v>92</v>
      </c>
      <c r="N462" s="52" t="s">
        <v>92</v>
      </c>
      <c r="O462" s="53">
        <v>1943</v>
      </c>
      <c r="P462" s="79"/>
    </row>
    <row r="463" spans="1:16">
      <c r="A463" s="102" t="s">
        <v>227</v>
      </c>
      <c r="B463" s="97" t="s">
        <v>229</v>
      </c>
      <c r="C463" s="52">
        <v>64562</v>
      </c>
      <c r="D463" s="52">
        <v>38013</v>
      </c>
      <c r="E463" s="52">
        <v>64562</v>
      </c>
      <c r="F463" s="52">
        <v>38013</v>
      </c>
      <c r="G463" s="52">
        <v>25869</v>
      </c>
      <c r="H463" s="52">
        <v>19048</v>
      </c>
      <c r="I463" s="52">
        <v>19336</v>
      </c>
      <c r="J463" s="52">
        <v>309</v>
      </c>
      <c r="K463" s="52" t="s">
        <v>92</v>
      </c>
      <c r="L463" s="52" t="s">
        <v>92</v>
      </c>
      <c r="M463" s="52" t="s">
        <v>92</v>
      </c>
      <c r="N463" s="52" t="s">
        <v>92</v>
      </c>
      <c r="O463" s="53">
        <v>19139</v>
      </c>
      <c r="P463" s="79"/>
    </row>
    <row r="464" spans="1:16">
      <c r="A464" s="100" t="s">
        <v>241</v>
      </c>
      <c r="B464" s="98" t="s">
        <v>80</v>
      </c>
      <c r="C464" s="58">
        <v>106136</v>
      </c>
      <c r="D464" s="58">
        <v>60305</v>
      </c>
      <c r="E464" s="58">
        <v>74491</v>
      </c>
      <c r="F464" s="58">
        <v>40616</v>
      </c>
      <c r="G464" s="58">
        <v>29182</v>
      </c>
      <c r="H464" s="58">
        <v>21585</v>
      </c>
      <c r="I464" s="58">
        <v>21472</v>
      </c>
      <c r="J464" s="58">
        <v>2252</v>
      </c>
      <c r="K464" s="58" t="s">
        <v>92</v>
      </c>
      <c r="L464" s="58">
        <v>31645</v>
      </c>
      <c r="M464" s="58">
        <v>19689</v>
      </c>
      <c r="N464" s="58">
        <v>15598</v>
      </c>
      <c r="O464" s="59">
        <v>36145</v>
      </c>
      <c r="P464" s="79"/>
    </row>
    <row r="465" spans="1:43">
      <c r="A465" s="101" t="s">
        <v>134</v>
      </c>
      <c r="B465" s="98" t="s">
        <v>226</v>
      </c>
      <c r="C465" s="58">
        <v>31645</v>
      </c>
      <c r="D465" s="58">
        <v>19689</v>
      </c>
      <c r="E465" s="58" t="s">
        <v>92</v>
      </c>
      <c r="F465" s="58" t="s">
        <v>92</v>
      </c>
      <c r="G465" s="58" t="s">
        <v>92</v>
      </c>
      <c r="H465" s="58" t="s">
        <v>92</v>
      </c>
      <c r="I465" s="58" t="s">
        <v>92</v>
      </c>
      <c r="J465" s="58" t="s">
        <v>92</v>
      </c>
      <c r="K465" s="58" t="s">
        <v>92</v>
      </c>
      <c r="L465" s="58">
        <v>31645</v>
      </c>
      <c r="M465" s="58">
        <v>19689</v>
      </c>
      <c r="N465" s="58">
        <v>15598</v>
      </c>
      <c r="O465" s="59">
        <v>15598</v>
      </c>
      <c r="P465" s="79"/>
    </row>
    <row r="466" spans="1:43">
      <c r="A466" s="100" t="s">
        <v>227</v>
      </c>
      <c r="B466" s="98" t="s">
        <v>228</v>
      </c>
      <c r="C466" s="58">
        <v>11612</v>
      </c>
      <c r="D466" s="58">
        <v>3729</v>
      </c>
      <c r="E466" s="58">
        <v>11612</v>
      </c>
      <c r="F466" s="58">
        <v>3729</v>
      </c>
      <c r="G466" s="58">
        <v>3977</v>
      </c>
      <c r="H466" s="58">
        <v>3021</v>
      </c>
      <c r="I466" s="58">
        <v>2671</v>
      </c>
      <c r="J466" s="58">
        <v>1943</v>
      </c>
      <c r="K466" s="58" t="s">
        <v>92</v>
      </c>
      <c r="L466" s="58" t="s">
        <v>92</v>
      </c>
      <c r="M466" s="58" t="s">
        <v>92</v>
      </c>
      <c r="N466" s="58" t="s">
        <v>92</v>
      </c>
      <c r="O466" s="59">
        <v>1943</v>
      </c>
      <c r="P466" s="79"/>
    </row>
    <row r="467" spans="1:43">
      <c r="A467" s="100" t="s">
        <v>227</v>
      </c>
      <c r="B467" s="98" t="s">
        <v>229</v>
      </c>
      <c r="C467" s="58">
        <v>62879</v>
      </c>
      <c r="D467" s="58">
        <v>36887</v>
      </c>
      <c r="E467" s="58">
        <v>62879</v>
      </c>
      <c r="F467" s="58">
        <v>36887</v>
      </c>
      <c r="G467" s="58">
        <v>25205</v>
      </c>
      <c r="H467" s="58">
        <v>18564</v>
      </c>
      <c r="I467" s="58">
        <v>18801</v>
      </c>
      <c r="J467" s="58">
        <v>309</v>
      </c>
      <c r="K467" s="58" t="s">
        <v>92</v>
      </c>
      <c r="L467" s="58" t="s">
        <v>92</v>
      </c>
      <c r="M467" s="58" t="s">
        <v>92</v>
      </c>
      <c r="N467" s="58" t="s">
        <v>92</v>
      </c>
      <c r="O467" s="59">
        <v>18604</v>
      </c>
      <c r="P467" s="79"/>
    </row>
    <row r="468" spans="1:43">
      <c r="A468" s="100" t="s">
        <v>135</v>
      </c>
      <c r="B468" s="98" t="s">
        <v>80</v>
      </c>
      <c r="C468" s="58">
        <v>11506</v>
      </c>
      <c r="D468" s="58">
        <v>6631</v>
      </c>
      <c r="E468" s="58">
        <v>10863</v>
      </c>
      <c r="F468" s="58">
        <v>6247</v>
      </c>
      <c r="G468" s="58">
        <v>3230</v>
      </c>
      <c r="H468" s="58">
        <v>1964</v>
      </c>
      <c r="I468" s="58">
        <v>1918</v>
      </c>
      <c r="J468" s="58">
        <v>1702</v>
      </c>
      <c r="K468" s="58">
        <v>2049</v>
      </c>
      <c r="L468" s="58">
        <v>643</v>
      </c>
      <c r="M468" s="58">
        <v>384</v>
      </c>
      <c r="N468" s="58">
        <v>454</v>
      </c>
      <c r="O468" s="59">
        <v>2943</v>
      </c>
      <c r="P468" s="79"/>
    </row>
    <row r="469" spans="1:43">
      <c r="A469" s="101" t="s">
        <v>136</v>
      </c>
      <c r="B469" s="98" t="s">
        <v>226</v>
      </c>
      <c r="C469" s="58">
        <v>10158</v>
      </c>
      <c r="D469" s="58">
        <v>5714</v>
      </c>
      <c r="E469" s="58">
        <v>9515</v>
      </c>
      <c r="F469" s="58">
        <v>5330</v>
      </c>
      <c r="G469" s="58">
        <v>2683</v>
      </c>
      <c r="H469" s="58">
        <v>1603</v>
      </c>
      <c r="I469" s="58">
        <v>1478</v>
      </c>
      <c r="J469" s="58">
        <v>1702</v>
      </c>
      <c r="K469" s="58">
        <v>2049</v>
      </c>
      <c r="L469" s="58">
        <v>643</v>
      </c>
      <c r="M469" s="58">
        <v>384</v>
      </c>
      <c r="N469" s="58">
        <v>454</v>
      </c>
      <c r="O469" s="59">
        <v>2503</v>
      </c>
      <c r="P469" s="79"/>
    </row>
    <row r="470" spans="1:43">
      <c r="A470" s="100"/>
      <c r="B470" s="98" t="s">
        <v>229</v>
      </c>
      <c r="C470" s="58">
        <v>1348</v>
      </c>
      <c r="D470" s="58">
        <v>917</v>
      </c>
      <c r="E470" s="58">
        <v>1348</v>
      </c>
      <c r="F470" s="58">
        <v>917</v>
      </c>
      <c r="G470" s="58">
        <v>547</v>
      </c>
      <c r="H470" s="58">
        <v>361</v>
      </c>
      <c r="I470" s="58">
        <v>440</v>
      </c>
      <c r="J470" s="58" t="s">
        <v>92</v>
      </c>
      <c r="K470" s="58" t="s">
        <v>92</v>
      </c>
      <c r="L470" s="58" t="s">
        <v>92</v>
      </c>
      <c r="M470" s="58" t="s">
        <v>92</v>
      </c>
      <c r="N470" s="58" t="s">
        <v>92</v>
      </c>
      <c r="O470" s="59">
        <v>440</v>
      </c>
      <c r="P470" s="79"/>
    </row>
    <row r="471" spans="1:43" ht="23.25">
      <c r="A471" s="100" t="s">
        <v>137</v>
      </c>
      <c r="B471" s="98" t="s">
        <v>80</v>
      </c>
      <c r="C471" s="58">
        <v>536</v>
      </c>
      <c r="D471" s="58">
        <v>406</v>
      </c>
      <c r="E471" s="58">
        <v>297</v>
      </c>
      <c r="F471" s="58">
        <v>192</v>
      </c>
      <c r="G471" s="58">
        <v>117</v>
      </c>
      <c r="H471" s="58">
        <v>99</v>
      </c>
      <c r="I471" s="58">
        <v>81</v>
      </c>
      <c r="J471" s="58" t="s">
        <v>92</v>
      </c>
      <c r="K471" s="58" t="s">
        <v>92</v>
      </c>
      <c r="L471" s="58">
        <v>239</v>
      </c>
      <c r="M471" s="58">
        <v>214</v>
      </c>
      <c r="N471" s="58">
        <v>144</v>
      </c>
      <c r="O471" s="59">
        <v>225</v>
      </c>
      <c r="P471" s="79"/>
    </row>
    <row r="472" spans="1:43" ht="23.25">
      <c r="A472" s="88" t="s">
        <v>290</v>
      </c>
      <c r="B472" s="98" t="s">
        <v>226</v>
      </c>
      <c r="C472" s="58">
        <v>239</v>
      </c>
      <c r="D472" s="58">
        <v>214</v>
      </c>
      <c r="E472" s="58" t="s">
        <v>92</v>
      </c>
      <c r="F472" s="58" t="s">
        <v>92</v>
      </c>
      <c r="G472" s="58" t="s">
        <v>92</v>
      </c>
      <c r="H472" s="58" t="s">
        <v>92</v>
      </c>
      <c r="I472" s="58" t="s">
        <v>92</v>
      </c>
      <c r="J472" s="58" t="s">
        <v>92</v>
      </c>
      <c r="K472" s="58" t="s">
        <v>92</v>
      </c>
      <c r="L472" s="58">
        <v>239</v>
      </c>
      <c r="M472" s="58">
        <v>214</v>
      </c>
      <c r="N472" s="58">
        <v>144</v>
      </c>
      <c r="O472" s="59">
        <v>144</v>
      </c>
      <c r="P472" s="79"/>
    </row>
    <row r="473" spans="1:43">
      <c r="A473" s="84"/>
      <c r="B473" s="98" t="s">
        <v>229</v>
      </c>
      <c r="C473" s="58">
        <v>297</v>
      </c>
      <c r="D473" s="58">
        <v>192</v>
      </c>
      <c r="E473" s="58">
        <v>297</v>
      </c>
      <c r="F473" s="58">
        <v>192</v>
      </c>
      <c r="G473" s="58">
        <v>117</v>
      </c>
      <c r="H473" s="58">
        <v>99</v>
      </c>
      <c r="I473" s="58">
        <v>81</v>
      </c>
      <c r="J473" s="58" t="s">
        <v>92</v>
      </c>
      <c r="K473" s="58" t="s">
        <v>92</v>
      </c>
      <c r="L473" s="58" t="s">
        <v>92</v>
      </c>
      <c r="M473" s="58" t="s">
        <v>92</v>
      </c>
      <c r="N473" s="58" t="s">
        <v>92</v>
      </c>
      <c r="O473" s="59">
        <v>81</v>
      </c>
      <c r="P473" s="79"/>
    </row>
    <row r="474" spans="1:43">
      <c r="A474" s="84" t="s">
        <v>141</v>
      </c>
      <c r="B474" s="98" t="s">
        <v>80</v>
      </c>
      <c r="C474" s="58">
        <v>168</v>
      </c>
      <c r="D474" s="58">
        <v>113</v>
      </c>
      <c r="E474" s="58">
        <v>38</v>
      </c>
      <c r="F474" s="58">
        <v>17</v>
      </c>
      <c r="G474" s="58" t="s">
        <v>92</v>
      </c>
      <c r="H474" s="58">
        <v>24</v>
      </c>
      <c r="I474" s="58">
        <v>14</v>
      </c>
      <c r="J474" s="58" t="s">
        <v>92</v>
      </c>
      <c r="K474" s="58" t="s">
        <v>92</v>
      </c>
      <c r="L474" s="58">
        <v>130</v>
      </c>
      <c r="M474" s="58">
        <v>96</v>
      </c>
      <c r="N474" s="58">
        <v>38</v>
      </c>
      <c r="O474" s="59">
        <v>52</v>
      </c>
      <c r="P474" s="79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</row>
    <row r="475" spans="1:43">
      <c r="A475" s="88" t="s">
        <v>142</v>
      </c>
      <c r="B475" s="98" t="s">
        <v>226</v>
      </c>
      <c r="C475" s="58">
        <v>130</v>
      </c>
      <c r="D475" s="58">
        <v>96</v>
      </c>
      <c r="E475" s="58" t="s">
        <v>92</v>
      </c>
      <c r="F475" s="58" t="s">
        <v>92</v>
      </c>
      <c r="G475" s="58" t="s">
        <v>92</v>
      </c>
      <c r="H475" s="58" t="s">
        <v>92</v>
      </c>
      <c r="I475" s="58" t="s">
        <v>92</v>
      </c>
      <c r="J475" s="58" t="s">
        <v>92</v>
      </c>
      <c r="K475" s="58" t="s">
        <v>92</v>
      </c>
      <c r="L475" s="58">
        <v>130</v>
      </c>
      <c r="M475" s="58">
        <v>96</v>
      </c>
      <c r="N475" s="58">
        <v>38</v>
      </c>
      <c r="O475" s="59">
        <v>38</v>
      </c>
      <c r="P475" s="79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</row>
    <row r="476" spans="1:43">
      <c r="A476" s="82"/>
      <c r="B476" s="98" t="s">
        <v>229</v>
      </c>
      <c r="C476" s="58">
        <v>38</v>
      </c>
      <c r="D476" s="58">
        <v>17</v>
      </c>
      <c r="E476" s="58">
        <v>38</v>
      </c>
      <c r="F476" s="58">
        <v>17</v>
      </c>
      <c r="G476" s="58" t="s">
        <v>92</v>
      </c>
      <c r="H476" s="58">
        <v>24</v>
      </c>
      <c r="I476" s="58">
        <v>14</v>
      </c>
      <c r="J476" s="58" t="s">
        <v>92</v>
      </c>
      <c r="K476" s="58" t="s">
        <v>92</v>
      </c>
      <c r="L476" s="58" t="s">
        <v>92</v>
      </c>
      <c r="M476" s="58" t="s">
        <v>92</v>
      </c>
      <c r="N476" s="58" t="s">
        <v>92</v>
      </c>
      <c r="O476" s="59">
        <v>14</v>
      </c>
      <c r="P476" s="79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</row>
    <row r="477" spans="1:43">
      <c r="A477" s="102" t="s">
        <v>244</v>
      </c>
      <c r="B477" s="97" t="s">
        <v>80</v>
      </c>
      <c r="C477" s="52">
        <v>597</v>
      </c>
      <c r="D477" s="52">
        <v>309</v>
      </c>
      <c r="E477" s="52">
        <v>476</v>
      </c>
      <c r="F477" s="52">
        <v>269</v>
      </c>
      <c r="G477" s="52">
        <v>167</v>
      </c>
      <c r="H477" s="52">
        <v>129</v>
      </c>
      <c r="I477" s="52">
        <v>89</v>
      </c>
      <c r="J477" s="52">
        <v>91</v>
      </c>
      <c r="K477" s="52" t="s">
        <v>92</v>
      </c>
      <c r="L477" s="52">
        <v>121</v>
      </c>
      <c r="M477" s="52">
        <v>40</v>
      </c>
      <c r="N477" s="52">
        <v>32</v>
      </c>
      <c r="O477" s="53">
        <v>124</v>
      </c>
      <c r="P477" s="79"/>
    </row>
    <row r="478" spans="1:43">
      <c r="A478" s="103" t="s">
        <v>245</v>
      </c>
      <c r="B478" s="97" t="s">
        <v>226</v>
      </c>
      <c r="C478" s="52">
        <v>121</v>
      </c>
      <c r="D478" s="52">
        <v>40</v>
      </c>
      <c r="E478" s="52" t="s">
        <v>92</v>
      </c>
      <c r="F478" s="52" t="s">
        <v>92</v>
      </c>
      <c r="G478" s="52" t="s">
        <v>92</v>
      </c>
      <c r="H478" s="52" t="s">
        <v>92</v>
      </c>
      <c r="I478" s="52" t="s">
        <v>92</v>
      </c>
      <c r="J478" s="52" t="s">
        <v>92</v>
      </c>
      <c r="K478" s="52" t="s">
        <v>92</v>
      </c>
      <c r="L478" s="52">
        <v>121</v>
      </c>
      <c r="M478" s="52">
        <v>40</v>
      </c>
      <c r="N478" s="52">
        <v>32</v>
      </c>
      <c r="O478" s="53">
        <v>32</v>
      </c>
      <c r="P478" s="79"/>
    </row>
    <row r="479" spans="1:43">
      <c r="A479" s="102"/>
      <c r="B479" s="97" t="s">
        <v>228</v>
      </c>
      <c r="C479" s="52">
        <v>404</v>
      </c>
      <c r="D479" s="52">
        <v>239</v>
      </c>
      <c r="E479" s="52">
        <v>404</v>
      </c>
      <c r="F479" s="52">
        <v>239</v>
      </c>
      <c r="G479" s="52">
        <v>125</v>
      </c>
      <c r="H479" s="52">
        <v>100</v>
      </c>
      <c r="I479" s="52">
        <v>88</v>
      </c>
      <c r="J479" s="52">
        <v>91</v>
      </c>
      <c r="K479" s="52" t="s">
        <v>92</v>
      </c>
      <c r="L479" s="52" t="s">
        <v>92</v>
      </c>
      <c r="M479" s="52" t="s">
        <v>92</v>
      </c>
      <c r="N479" s="52" t="s">
        <v>92</v>
      </c>
      <c r="O479" s="53">
        <v>91</v>
      </c>
      <c r="P479" s="79"/>
    </row>
    <row r="480" spans="1:43">
      <c r="A480" s="102"/>
      <c r="B480" s="97" t="s">
        <v>229</v>
      </c>
      <c r="C480" s="52">
        <v>72</v>
      </c>
      <c r="D480" s="52">
        <v>30</v>
      </c>
      <c r="E480" s="52">
        <v>72</v>
      </c>
      <c r="F480" s="52">
        <v>30</v>
      </c>
      <c r="G480" s="52">
        <v>42</v>
      </c>
      <c r="H480" s="52">
        <v>29</v>
      </c>
      <c r="I480" s="52">
        <v>1</v>
      </c>
      <c r="J480" s="52" t="s">
        <v>92</v>
      </c>
      <c r="K480" s="52" t="s">
        <v>92</v>
      </c>
      <c r="L480" s="52" t="s">
        <v>92</v>
      </c>
      <c r="M480" s="52" t="s">
        <v>92</v>
      </c>
      <c r="N480" s="52" t="s">
        <v>92</v>
      </c>
      <c r="O480" s="53">
        <v>1</v>
      </c>
      <c r="P480" s="79"/>
    </row>
    <row r="481" spans="1:16">
      <c r="A481" s="100" t="s">
        <v>147</v>
      </c>
      <c r="B481" s="98" t="s">
        <v>80</v>
      </c>
      <c r="C481" s="58">
        <v>358</v>
      </c>
      <c r="D481" s="58">
        <v>109</v>
      </c>
      <c r="E481" s="58">
        <v>237</v>
      </c>
      <c r="F481" s="58">
        <v>69</v>
      </c>
      <c r="G481" s="58">
        <v>75</v>
      </c>
      <c r="H481" s="58">
        <v>56</v>
      </c>
      <c r="I481" s="58">
        <v>40</v>
      </c>
      <c r="J481" s="58">
        <v>66</v>
      </c>
      <c r="K481" s="58" t="s">
        <v>92</v>
      </c>
      <c r="L481" s="58">
        <v>121</v>
      </c>
      <c r="M481" s="58">
        <v>40</v>
      </c>
      <c r="N481" s="58">
        <v>32</v>
      </c>
      <c r="O481" s="59">
        <v>98</v>
      </c>
      <c r="P481" s="79"/>
    </row>
    <row r="482" spans="1:16">
      <c r="A482" s="101" t="s">
        <v>246</v>
      </c>
      <c r="B482" s="98" t="s">
        <v>226</v>
      </c>
      <c r="C482" s="58">
        <v>121</v>
      </c>
      <c r="D482" s="58">
        <v>40</v>
      </c>
      <c r="E482" s="58" t="s">
        <v>92</v>
      </c>
      <c r="F482" s="58" t="s">
        <v>92</v>
      </c>
      <c r="G482" s="58" t="s">
        <v>92</v>
      </c>
      <c r="H482" s="58" t="s">
        <v>92</v>
      </c>
      <c r="I482" s="58" t="s">
        <v>92</v>
      </c>
      <c r="J482" s="58" t="s">
        <v>92</v>
      </c>
      <c r="K482" s="58" t="s">
        <v>92</v>
      </c>
      <c r="L482" s="58">
        <v>121</v>
      </c>
      <c r="M482" s="58">
        <v>40</v>
      </c>
      <c r="N482" s="58">
        <v>32</v>
      </c>
      <c r="O482" s="59">
        <v>32</v>
      </c>
      <c r="P482" s="79"/>
    </row>
    <row r="483" spans="1:16">
      <c r="A483" s="100" t="s">
        <v>227</v>
      </c>
      <c r="B483" s="98" t="s">
        <v>228</v>
      </c>
      <c r="C483" s="58">
        <v>210</v>
      </c>
      <c r="D483" s="58">
        <v>59</v>
      </c>
      <c r="E483" s="58">
        <v>210</v>
      </c>
      <c r="F483" s="58">
        <v>59</v>
      </c>
      <c r="G483" s="58">
        <v>64</v>
      </c>
      <c r="H483" s="58">
        <v>40</v>
      </c>
      <c r="I483" s="58">
        <v>40</v>
      </c>
      <c r="J483" s="58">
        <v>66</v>
      </c>
      <c r="K483" s="58" t="s">
        <v>92</v>
      </c>
      <c r="L483" s="58" t="s">
        <v>92</v>
      </c>
      <c r="M483" s="58" t="s">
        <v>92</v>
      </c>
      <c r="N483" s="58" t="s">
        <v>92</v>
      </c>
      <c r="O483" s="59">
        <v>66</v>
      </c>
      <c r="P483" s="79"/>
    </row>
    <row r="484" spans="1:16">
      <c r="A484" s="100"/>
      <c r="B484" s="98" t="s">
        <v>229</v>
      </c>
      <c r="C484" s="58">
        <v>27</v>
      </c>
      <c r="D484" s="58">
        <v>10</v>
      </c>
      <c r="E484" s="58">
        <v>27</v>
      </c>
      <c r="F484" s="58">
        <v>10</v>
      </c>
      <c r="G484" s="58">
        <v>11</v>
      </c>
      <c r="H484" s="58">
        <v>16</v>
      </c>
      <c r="I484" s="58" t="s">
        <v>92</v>
      </c>
      <c r="J484" s="58" t="s">
        <v>92</v>
      </c>
      <c r="K484" s="58" t="s">
        <v>92</v>
      </c>
      <c r="L484" s="58" t="s">
        <v>92</v>
      </c>
      <c r="M484" s="58" t="s">
        <v>92</v>
      </c>
      <c r="N484" s="58" t="s">
        <v>92</v>
      </c>
      <c r="O484" s="59" t="s">
        <v>92</v>
      </c>
      <c r="P484" s="79"/>
    </row>
    <row r="485" spans="1:16">
      <c r="A485" s="100" t="s">
        <v>149</v>
      </c>
      <c r="B485" s="98" t="s">
        <v>261</v>
      </c>
      <c r="C485" s="58">
        <v>194</v>
      </c>
      <c r="D485" s="58">
        <v>180</v>
      </c>
      <c r="E485" s="58">
        <v>194</v>
      </c>
      <c r="F485" s="58">
        <v>180</v>
      </c>
      <c r="G485" s="58">
        <v>61</v>
      </c>
      <c r="H485" s="58">
        <v>60</v>
      </c>
      <c r="I485" s="58">
        <v>48</v>
      </c>
      <c r="J485" s="58">
        <v>25</v>
      </c>
      <c r="K485" s="58" t="s">
        <v>92</v>
      </c>
      <c r="L485" s="58" t="s">
        <v>92</v>
      </c>
      <c r="M485" s="58" t="s">
        <v>92</v>
      </c>
      <c r="N485" s="58" t="s">
        <v>92</v>
      </c>
      <c r="O485" s="59">
        <v>25</v>
      </c>
      <c r="P485" s="79"/>
    </row>
    <row r="486" spans="1:16">
      <c r="A486" s="101" t="s">
        <v>150</v>
      </c>
      <c r="B486" s="106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79"/>
    </row>
    <row r="487" spans="1:16">
      <c r="A487" s="100" t="s">
        <v>151</v>
      </c>
      <c r="B487" s="98" t="s">
        <v>243</v>
      </c>
      <c r="C487" s="58">
        <v>45</v>
      </c>
      <c r="D487" s="58">
        <v>20</v>
      </c>
      <c r="E487" s="58">
        <v>45</v>
      </c>
      <c r="F487" s="58">
        <v>20</v>
      </c>
      <c r="G487" s="58">
        <v>31</v>
      </c>
      <c r="H487" s="58">
        <v>13</v>
      </c>
      <c r="I487" s="58">
        <v>1</v>
      </c>
      <c r="J487" s="58" t="s">
        <v>92</v>
      </c>
      <c r="K487" s="58" t="s">
        <v>92</v>
      </c>
      <c r="L487" s="58" t="s">
        <v>92</v>
      </c>
      <c r="M487" s="58" t="s">
        <v>92</v>
      </c>
      <c r="N487" s="58" t="s">
        <v>92</v>
      </c>
      <c r="O487" s="59">
        <v>1</v>
      </c>
      <c r="P487" s="79"/>
    </row>
    <row r="488" spans="1:16">
      <c r="A488" s="101" t="s">
        <v>152</v>
      </c>
      <c r="B488" s="108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3"/>
      <c r="P488" s="79"/>
    </row>
    <row r="489" spans="1:16">
      <c r="A489" s="102" t="s">
        <v>248</v>
      </c>
      <c r="B489" s="97" t="s">
        <v>80</v>
      </c>
      <c r="C489" s="52">
        <v>12387</v>
      </c>
      <c r="D489" s="52">
        <v>1460</v>
      </c>
      <c r="E489" s="52">
        <v>11256</v>
      </c>
      <c r="F489" s="52">
        <v>1287</v>
      </c>
      <c r="G489" s="52">
        <v>4604</v>
      </c>
      <c r="H489" s="52">
        <v>2782</v>
      </c>
      <c r="I489" s="52">
        <v>2338</v>
      </c>
      <c r="J489" s="52">
        <v>1532</v>
      </c>
      <c r="K489" s="52" t="s">
        <v>92</v>
      </c>
      <c r="L489" s="52">
        <v>1131</v>
      </c>
      <c r="M489" s="52">
        <v>173</v>
      </c>
      <c r="N489" s="52">
        <v>489</v>
      </c>
      <c r="O489" s="53">
        <v>2497</v>
      </c>
      <c r="P489" s="79"/>
    </row>
    <row r="490" spans="1:16">
      <c r="A490" s="103" t="s">
        <v>249</v>
      </c>
      <c r="B490" s="97" t="s">
        <v>226</v>
      </c>
      <c r="C490" s="52">
        <v>1131</v>
      </c>
      <c r="D490" s="52">
        <v>173</v>
      </c>
      <c r="E490" s="52" t="s">
        <v>92</v>
      </c>
      <c r="F490" s="52" t="s">
        <v>92</v>
      </c>
      <c r="G490" s="52" t="s">
        <v>92</v>
      </c>
      <c r="H490" s="52" t="s">
        <v>92</v>
      </c>
      <c r="I490" s="52" t="s">
        <v>92</v>
      </c>
      <c r="J490" s="52" t="s">
        <v>92</v>
      </c>
      <c r="K490" s="52" t="s">
        <v>92</v>
      </c>
      <c r="L490" s="52">
        <v>1131</v>
      </c>
      <c r="M490" s="52">
        <v>173</v>
      </c>
      <c r="N490" s="52">
        <v>489</v>
      </c>
      <c r="O490" s="53">
        <v>489</v>
      </c>
      <c r="P490" s="79"/>
    </row>
    <row r="491" spans="1:16">
      <c r="A491" s="102"/>
      <c r="B491" s="97" t="s">
        <v>228</v>
      </c>
      <c r="C491" s="52">
        <v>9839</v>
      </c>
      <c r="D491" s="52">
        <v>1096</v>
      </c>
      <c r="E491" s="52">
        <v>9839</v>
      </c>
      <c r="F491" s="52">
        <v>1096</v>
      </c>
      <c r="G491" s="52">
        <v>4124</v>
      </c>
      <c r="H491" s="52">
        <v>2308</v>
      </c>
      <c r="I491" s="52">
        <v>1875</v>
      </c>
      <c r="J491" s="52">
        <v>1532</v>
      </c>
      <c r="K491" s="52" t="s">
        <v>92</v>
      </c>
      <c r="L491" s="52" t="s">
        <v>92</v>
      </c>
      <c r="M491" s="52" t="s">
        <v>92</v>
      </c>
      <c r="N491" s="52" t="s">
        <v>92</v>
      </c>
      <c r="O491" s="53">
        <v>1545</v>
      </c>
      <c r="P491" s="79"/>
    </row>
    <row r="492" spans="1:16">
      <c r="A492" s="102"/>
      <c r="B492" s="97" t="s">
        <v>229</v>
      </c>
      <c r="C492" s="52">
        <v>1417</v>
      </c>
      <c r="D492" s="52">
        <v>191</v>
      </c>
      <c r="E492" s="52">
        <v>1417</v>
      </c>
      <c r="F492" s="52">
        <v>191</v>
      </c>
      <c r="G492" s="52">
        <v>480</v>
      </c>
      <c r="H492" s="52">
        <v>474</v>
      </c>
      <c r="I492" s="52">
        <v>463</v>
      </c>
      <c r="J492" s="52" t="s">
        <v>92</v>
      </c>
      <c r="K492" s="52" t="s">
        <v>92</v>
      </c>
      <c r="L492" s="52" t="s">
        <v>92</v>
      </c>
      <c r="M492" s="52" t="s">
        <v>92</v>
      </c>
      <c r="N492" s="52" t="s">
        <v>92</v>
      </c>
      <c r="O492" s="53">
        <v>463</v>
      </c>
      <c r="P492" s="79"/>
    </row>
    <row r="493" spans="1:16">
      <c r="A493" s="100" t="s">
        <v>159</v>
      </c>
      <c r="B493" s="98" t="s">
        <v>80</v>
      </c>
      <c r="C493" s="58">
        <v>8472</v>
      </c>
      <c r="D493" s="58">
        <v>1085</v>
      </c>
      <c r="E493" s="58">
        <v>7640</v>
      </c>
      <c r="F493" s="58">
        <v>945</v>
      </c>
      <c r="G493" s="58">
        <v>3376</v>
      </c>
      <c r="H493" s="58">
        <v>1849</v>
      </c>
      <c r="I493" s="58">
        <v>1496</v>
      </c>
      <c r="J493" s="58">
        <v>919</v>
      </c>
      <c r="K493" s="58" t="s">
        <v>92</v>
      </c>
      <c r="L493" s="58">
        <v>832</v>
      </c>
      <c r="M493" s="58">
        <v>140</v>
      </c>
      <c r="N493" s="58">
        <v>350</v>
      </c>
      <c r="O493" s="59">
        <v>1674</v>
      </c>
      <c r="P493" s="79"/>
    </row>
    <row r="494" spans="1:16">
      <c r="A494" s="101" t="s">
        <v>160</v>
      </c>
      <c r="B494" s="98" t="s">
        <v>226</v>
      </c>
      <c r="C494" s="58">
        <v>832</v>
      </c>
      <c r="D494" s="58">
        <v>140</v>
      </c>
      <c r="E494" s="58" t="s">
        <v>92</v>
      </c>
      <c r="F494" s="58" t="s">
        <v>92</v>
      </c>
      <c r="G494" s="58" t="s">
        <v>92</v>
      </c>
      <c r="H494" s="58" t="s">
        <v>92</v>
      </c>
      <c r="I494" s="58" t="s">
        <v>92</v>
      </c>
      <c r="J494" s="58" t="s">
        <v>92</v>
      </c>
      <c r="K494" s="58" t="s">
        <v>92</v>
      </c>
      <c r="L494" s="58">
        <v>832</v>
      </c>
      <c r="M494" s="58">
        <v>140</v>
      </c>
      <c r="N494" s="58">
        <v>350</v>
      </c>
      <c r="O494" s="59">
        <v>350</v>
      </c>
      <c r="P494" s="79"/>
    </row>
    <row r="495" spans="1:16">
      <c r="A495" s="100" t="s">
        <v>291</v>
      </c>
      <c r="B495" s="98" t="s">
        <v>228</v>
      </c>
      <c r="C495" s="58">
        <v>6434</v>
      </c>
      <c r="D495" s="58">
        <v>781</v>
      </c>
      <c r="E495" s="58">
        <v>6434</v>
      </c>
      <c r="F495" s="58">
        <v>781</v>
      </c>
      <c r="G495" s="58">
        <v>2983</v>
      </c>
      <c r="H495" s="58">
        <v>1428</v>
      </c>
      <c r="I495" s="58">
        <v>1104</v>
      </c>
      <c r="J495" s="58">
        <v>919</v>
      </c>
      <c r="K495" s="58" t="s">
        <v>92</v>
      </c>
      <c r="L495" s="58" t="s">
        <v>92</v>
      </c>
      <c r="M495" s="58" t="s">
        <v>92</v>
      </c>
      <c r="N495" s="58" t="s">
        <v>92</v>
      </c>
      <c r="O495" s="59">
        <v>932</v>
      </c>
      <c r="P495" s="79"/>
    </row>
    <row r="496" spans="1:16">
      <c r="A496" s="102"/>
      <c r="B496" s="98" t="s">
        <v>229</v>
      </c>
      <c r="C496" s="58">
        <v>1206</v>
      </c>
      <c r="D496" s="58">
        <v>164</v>
      </c>
      <c r="E496" s="58">
        <v>1206</v>
      </c>
      <c r="F496" s="58">
        <v>164</v>
      </c>
      <c r="G496" s="58">
        <v>393</v>
      </c>
      <c r="H496" s="58">
        <v>421</v>
      </c>
      <c r="I496" s="58">
        <v>392</v>
      </c>
      <c r="J496" s="58" t="s">
        <v>92</v>
      </c>
      <c r="K496" s="58" t="s">
        <v>92</v>
      </c>
      <c r="L496" s="58" t="s">
        <v>92</v>
      </c>
      <c r="M496" s="58" t="s">
        <v>92</v>
      </c>
      <c r="N496" s="58" t="s">
        <v>92</v>
      </c>
      <c r="O496" s="59">
        <v>392</v>
      </c>
      <c r="P496" s="79"/>
    </row>
    <row r="497" spans="1:16" ht="23.25">
      <c r="A497" s="100" t="s">
        <v>250</v>
      </c>
      <c r="B497" s="98" t="s">
        <v>80</v>
      </c>
      <c r="C497" s="58">
        <v>3915</v>
      </c>
      <c r="D497" s="58">
        <v>375</v>
      </c>
      <c r="E497" s="58">
        <v>3616</v>
      </c>
      <c r="F497" s="58">
        <v>342</v>
      </c>
      <c r="G497" s="58">
        <v>1228</v>
      </c>
      <c r="H497" s="58">
        <v>933</v>
      </c>
      <c r="I497" s="58">
        <v>842</v>
      </c>
      <c r="J497" s="58">
        <v>613</v>
      </c>
      <c r="K497" s="58" t="s">
        <v>92</v>
      </c>
      <c r="L497" s="58">
        <v>299</v>
      </c>
      <c r="M497" s="58">
        <v>33</v>
      </c>
      <c r="N497" s="58">
        <v>139</v>
      </c>
      <c r="O497" s="59">
        <v>823</v>
      </c>
      <c r="P497" s="79"/>
    </row>
    <row r="498" spans="1:16" ht="23.25">
      <c r="A498" s="101" t="s">
        <v>162</v>
      </c>
      <c r="B498" s="98" t="s">
        <v>226</v>
      </c>
      <c r="C498" s="58">
        <v>299</v>
      </c>
      <c r="D498" s="58">
        <v>33</v>
      </c>
      <c r="E498" s="58" t="s">
        <v>92</v>
      </c>
      <c r="F498" s="58" t="s">
        <v>92</v>
      </c>
      <c r="G498" s="58" t="s">
        <v>92</v>
      </c>
      <c r="H498" s="58" t="s">
        <v>92</v>
      </c>
      <c r="I498" s="58" t="s">
        <v>92</v>
      </c>
      <c r="J498" s="58" t="s">
        <v>92</v>
      </c>
      <c r="K498" s="58" t="s">
        <v>92</v>
      </c>
      <c r="L498" s="58">
        <v>299</v>
      </c>
      <c r="M498" s="58">
        <v>33</v>
      </c>
      <c r="N498" s="58">
        <v>139</v>
      </c>
      <c r="O498" s="59">
        <v>139</v>
      </c>
      <c r="P498" s="79"/>
    </row>
    <row r="499" spans="1:16">
      <c r="A499" s="100"/>
      <c r="B499" s="98" t="s">
        <v>228</v>
      </c>
      <c r="C499" s="58">
        <v>3405</v>
      </c>
      <c r="D499" s="58">
        <v>315</v>
      </c>
      <c r="E499" s="58">
        <v>3405</v>
      </c>
      <c r="F499" s="58">
        <v>315</v>
      </c>
      <c r="G499" s="58">
        <v>1141</v>
      </c>
      <c r="H499" s="58">
        <v>880</v>
      </c>
      <c r="I499" s="58">
        <v>771</v>
      </c>
      <c r="J499" s="58">
        <v>613</v>
      </c>
      <c r="K499" s="58" t="s">
        <v>92</v>
      </c>
      <c r="L499" s="58" t="s">
        <v>92</v>
      </c>
      <c r="M499" s="58" t="s">
        <v>92</v>
      </c>
      <c r="N499" s="58" t="s">
        <v>92</v>
      </c>
      <c r="O499" s="59">
        <v>613</v>
      </c>
      <c r="P499" s="79"/>
    </row>
    <row r="500" spans="1:16">
      <c r="A500" s="100"/>
      <c r="B500" s="98" t="s">
        <v>229</v>
      </c>
      <c r="C500" s="58">
        <v>211</v>
      </c>
      <c r="D500" s="58">
        <v>27</v>
      </c>
      <c r="E500" s="58">
        <v>211</v>
      </c>
      <c r="F500" s="58">
        <v>27</v>
      </c>
      <c r="G500" s="58">
        <v>87</v>
      </c>
      <c r="H500" s="58">
        <v>53</v>
      </c>
      <c r="I500" s="58">
        <v>71</v>
      </c>
      <c r="J500" s="58" t="s">
        <v>92</v>
      </c>
      <c r="K500" s="58" t="s">
        <v>92</v>
      </c>
      <c r="L500" s="58" t="s">
        <v>92</v>
      </c>
      <c r="M500" s="58" t="s">
        <v>92</v>
      </c>
      <c r="N500" s="58" t="s">
        <v>92</v>
      </c>
      <c r="O500" s="59">
        <v>71</v>
      </c>
      <c r="P500" s="79"/>
    </row>
    <row r="501" spans="1:16">
      <c r="A501" s="102" t="s">
        <v>251</v>
      </c>
      <c r="B501" s="97" t="s">
        <v>80</v>
      </c>
      <c r="C501" s="52">
        <v>7906</v>
      </c>
      <c r="D501" s="52">
        <v>2521</v>
      </c>
      <c r="E501" s="52">
        <v>7175</v>
      </c>
      <c r="F501" s="52">
        <v>2193</v>
      </c>
      <c r="G501" s="52">
        <v>1993</v>
      </c>
      <c r="H501" s="52">
        <v>1648</v>
      </c>
      <c r="I501" s="52">
        <v>1635</v>
      </c>
      <c r="J501" s="52">
        <v>1899</v>
      </c>
      <c r="K501" s="52" t="s">
        <v>92</v>
      </c>
      <c r="L501" s="52">
        <v>731</v>
      </c>
      <c r="M501" s="52">
        <v>328</v>
      </c>
      <c r="N501" s="52">
        <v>381</v>
      </c>
      <c r="O501" s="53">
        <v>2306</v>
      </c>
      <c r="P501" s="79"/>
    </row>
    <row r="502" spans="1:16">
      <c r="A502" s="103" t="s">
        <v>164</v>
      </c>
      <c r="B502" s="97" t="s">
        <v>226</v>
      </c>
      <c r="C502" s="52">
        <v>731</v>
      </c>
      <c r="D502" s="52">
        <v>328</v>
      </c>
      <c r="E502" s="52" t="s">
        <v>92</v>
      </c>
      <c r="F502" s="52" t="s">
        <v>92</v>
      </c>
      <c r="G502" s="52" t="s">
        <v>92</v>
      </c>
      <c r="H502" s="52" t="s">
        <v>92</v>
      </c>
      <c r="I502" s="52" t="s">
        <v>92</v>
      </c>
      <c r="J502" s="52" t="s">
        <v>92</v>
      </c>
      <c r="K502" s="52" t="s">
        <v>92</v>
      </c>
      <c r="L502" s="52">
        <v>731</v>
      </c>
      <c r="M502" s="52">
        <v>328</v>
      </c>
      <c r="N502" s="52">
        <v>381</v>
      </c>
      <c r="O502" s="53">
        <v>381</v>
      </c>
      <c r="P502" s="79"/>
    </row>
    <row r="503" spans="1:16">
      <c r="A503" s="102" t="s">
        <v>227</v>
      </c>
      <c r="B503" s="97" t="s">
        <v>228</v>
      </c>
      <c r="C503" s="52">
        <v>7096</v>
      </c>
      <c r="D503" s="52">
        <v>2131</v>
      </c>
      <c r="E503" s="52">
        <v>7096</v>
      </c>
      <c r="F503" s="52">
        <v>2131</v>
      </c>
      <c r="G503" s="52">
        <v>1958</v>
      </c>
      <c r="H503" s="52">
        <v>1630</v>
      </c>
      <c r="I503" s="52">
        <v>1609</v>
      </c>
      <c r="J503" s="52">
        <v>1899</v>
      </c>
      <c r="K503" s="52" t="s">
        <v>92</v>
      </c>
      <c r="L503" s="52" t="s">
        <v>92</v>
      </c>
      <c r="M503" s="52" t="s">
        <v>92</v>
      </c>
      <c r="N503" s="52" t="s">
        <v>92</v>
      </c>
      <c r="O503" s="53">
        <v>1899</v>
      </c>
      <c r="P503" s="79"/>
    </row>
    <row r="504" spans="1:16">
      <c r="A504" s="102" t="s">
        <v>227</v>
      </c>
      <c r="B504" s="97" t="s">
        <v>229</v>
      </c>
      <c r="C504" s="52">
        <v>79</v>
      </c>
      <c r="D504" s="52">
        <v>62</v>
      </c>
      <c r="E504" s="52">
        <v>79</v>
      </c>
      <c r="F504" s="52">
        <v>62</v>
      </c>
      <c r="G504" s="52">
        <v>35</v>
      </c>
      <c r="H504" s="52">
        <v>18</v>
      </c>
      <c r="I504" s="52">
        <v>26</v>
      </c>
      <c r="J504" s="52" t="s">
        <v>92</v>
      </c>
      <c r="K504" s="52" t="s">
        <v>92</v>
      </c>
      <c r="L504" s="52" t="s">
        <v>92</v>
      </c>
      <c r="M504" s="52" t="s">
        <v>92</v>
      </c>
      <c r="N504" s="52" t="s">
        <v>92</v>
      </c>
      <c r="O504" s="53">
        <v>26</v>
      </c>
      <c r="P504" s="79"/>
    </row>
    <row r="505" spans="1:16">
      <c r="A505" s="100" t="s">
        <v>165</v>
      </c>
      <c r="B505" s="98" t="s">
        <v>80</v>
      </c>
      <c r="C505" s="58">
        <v>1447</v>
      </c>
      <c r="D505" s="58">
        <v>194</v>
      </c>
      <c r="E505" s="58">
        <v>1344</v>
      </c>
      <c r="F505" s="58">
        <v>153</v>
      </c>
      <c r="G505" s="58">
        <v>330</v>
      </c>
      <c r="H505" s="58">
        <v>331</v>
      </c>
      <c r="I505" s="58">
        <v>352</v>
      </c>
      <c r="J505" s="58">
        <v>331</v>
      </c>
      <c r="K505" s="58" t="s">
        <v>92</v>
      </c>
      <c r="L505" s="58">
        <v>103</v>
      </c>
      <c r="M505" s="58">
        <v>41</v>
      </c>
      <c r="N505" s="58">
        <v>64</v>
      </c>
      <c r="O505" s="59">
        <v>421</v>
      </c>
      <c r="P505" s="79"/>
    </row>
    <row r="506" spans="1:16">
      <c r="A506" s="101" t="s">
        <v>166</v>
      </c>
      <c r="B506" s="98" t="s">
        <v>226</v>
      </c>
      <c r="C506" s="58">
        <v>103</v>
      </c>
      <c r="D506" s="58">
        <v>41</v>
      </c>
      <c r="E506" s="58" t="s">
        <v>92</v>
      </c>
      <c r="F506" s="58" t="s">
        <v>92</v>
      </c>
      <c r="G506" s="58" t="s">
        <v>92</v>
      </c>
      <c r="H506" s="58" t="s">
        <v>92</v>
      </c>
      <c r="I506" s="58" t="s">
        <v>92</v>
      </c>
      <c r="J506" s="58" t="s">
        <v>92</v>
      </c>
      <c r="K506" s="58" t="s">
        <v>92</v>
      </c>
      <c r="L506" s="58">
        <v>103</v>
      </c>
      <c r="M506" s="58">
        <v>41</v>
      </c>
      <c r="N506" s="58">
        <v>64</v>
      </c>
      <c r="O506" s="59">
        <v>64</v>
      </c>
      <c r="P506" s="79"/>
    </row>
    <row r="507" spans="1:16">
      <c r="A507" s="100" t="s">
        <v>292</v>
      </c>
      <c r="B507" s="98" t="s">
        <v>228</v>
      </c>
      <c r="C507" s="58">
        <v>1265</v>
      </c>
      <c r="D507" s="58">
        <v>91</v>
      </c>
      <c r="E507" s="58">
        <v>1265</v>
      </c>
      <c r="F507" s="58">
        <v>91</v>
      </c>
      <c r="G507" s="58">
        <v>295</v>
      </c>
      <c r="H507" s="58">
        <v>313</v>
      </c>
      <c r="I507" s="58">
        <v>326</v>
      </c>
      <c r="J507" s="58">
        <v>331</v>
      </c>
      <c r="K507" s="58" t="s">
        <v>92</v>
      </c>
      <c r="L507" s="58" t="s">
        <v>92</v>
      </c>
      <c r="M507" s="58" t="s">
        <v>92</v>
      </c>
      <c r="N507" s="58" t="s">
        <v>92</v>
      </c>
      <c r="O507" s="59">
        <v>331</v>
      </c>
      <c r="P507" s="79"/>
    </row>
    <row r="508" spans="1:16">
      <c r="A508" s="104"/>
      <c r="B508" s="98" t="s">
        <v>229</v>
      </c>
      <c r="C508" s="58">
        <v>79</v>
      </c>
      <c r="D508" s="58">
        <v>62</v>
      </c>
      <c r="E508" s="58">
        <v>79</v>
      </c>
      <c r="F508" s="58">
        <v>62</v>
      </c>
      <c r="G508" s="58">
        <v>35</v>
      </c>
      <c r="H508" s="58">
        <v>18</v>
      </c>
      <c r="I508" s="58">
        <v>26</v>
      </c>
      <c r="J508" s="58" t="s">
        <v>92</v>
      </c>
      <c r="K508" s="58" t="s">
        <v>92</v>
      </c>
      <c r="L508" s="58" t="s">
        <v>92</v>
      </c>
      <c r="M508" s="58" t="s">
        <v>92</v>
      </c>
      <c r="N508" s="58" t="s">
        <v>92</v>
      </c>
      <c r="O508" s="59">
        <v>26</v>
      </c>
      <c r="P508" s="79"/>
    </row>
    <row r="509" spans="1:16">
      <c r="A509" s="100" t="s">
        <v>167</v>
      </c>
      <c r="B509" s="98" t="s">
        <v>80</v>
      </c>
      <c r="C509" s="58">
        <v>813</v>
      </c>
      <c r="D509" s="58">
        <v>191</v>
      </c>
      <c r="E509" s="58">
        <v>735</v>
      </c>
      <c r="F509" s="58">
        <v>161</v>
      </c>
      <c r="G509" s="58">
        <v>221</v>
      </c>
      <c r="H509" s="58">
        <v>152</v>
      </c>
      <c r="I509" s="58">
        <v>197</v>
      </c>
      <c r="J509" s="58">
        <v>165</v>
      </c>
      <c r="K509" s="58" t="s">
        <v>92</v>
      </c>
      <c r="L509" s="58">
        <v>78</v>
      </c>
      <c r="M509" s="58">
        <v>30</v>
      </c>
      <c r="N509" s="58">
        <v>9</v>
      </c>
      <c r="O509" s="59">
        <v>174</v>
      </c>
      <c r="P509" s="79"/>
    </row>
    <row r="510" spans="1:16">
      <c r="A510" s="101" t="s">
        <v>168</v>
      </c>
      <c r="B510" s="98" t="s">
        <v>226</v>
      </c>
      <c r="C510" s="58">
        <v>78</v>
      </c>
      <c r="D510" s="58">
        <v>30</v>
      </c>
      <c r="E510" s="58" t="s">
        <v>92</v>
      </c>
      <c r="F510" s="58" t="s">
        <v>92</v>
      </c>
      <c r="G510" s="58" t="s">
        <v>92</v>
      </c>
      <c r="H510" s="58" t="s">
        <v>92</v>
      </c>
      <c r="I510" s="58" t="s">
        <v>92</v>
      </c>
      <c r="J510" s="58" t="s">
        <v>92</v>
      </c>
      <c r="K510" s="58" t="s">
        <v>92</v>
      </c>
      <c r="L510" s="58">
        <v>78</v>
      </c>
      <c r="M510" s="58">
        <v>30</v>
      </c>
      <c r="N510" s="58">
        <v>9</v>
      </c>
      <c r="O510" s="59">
        <v>9</v>
      </c>
      <c r="P510" s="79"/>
    </row>
    <row r="511" spans="1:16">
      <c r="A511" s="100" t="s">
        <v>227</v>
      </c>
      <c r="B511" s="98" t="s">
        <v>228</v>
      </c>
      <c r="C511" s="58">
        <v>735</v>
      </c>
      <c r="D511" s="58">
        <v>161</v>
      </c>
      <c r="E511" s="58">
        <v>735</v>
      </c>
      <c r="F511" s="58">
        <v>161</v>
      </c>
      <c r="G511" s="58">
        <v>221</v>
      </c>
      <c r="H511" s="58">
        <v>152</v>
      </c>
      <c r="I511" s="58">
        <v>197</v>
      </c>
      <c r="J511" s="58">
        <v>165</v>
      </c>
      <c r="K511" s="58" t="s">
        <v>92</v>
      </c>
      <c r="L511" s="58" t="s">
        <v>92</v>
      </c>
      <c r="M511" s="58" t="s">
        <v>92</v>
      </c>
      <c r="N511" s="58" t="s">
        <v>92</v>
      </c>
      <c r="O511" s="59">
        <v>165</v>
      </c>
      <c r="P511" s="79"/>
    </row>
    <row r="512" spans="1:16">
      <c r="A512" s="100" t="s">
        <v>169</v>
      </c>
      <c r="B512" s="98" t="s">
        <v>80</v>
      </c>
      <c r="C512" s="58">
        <v>4622</v>
      </c>
      <c r="D512" s="58">
        <v>1915</v>
      </c>
      <c r="E512" s="58">
        <v>4179</v>
      </c>
      <c r="F512" s="58">
        <v>1692</v>
      </c>
      <c r="G512" s="58">
        <v>1150</v>
      </c>
      <c r="H512" s="58">
        <v>993</v>
      </c>
      <c r="I512" s="58">
        <v>902</v>
      </c>
      <c r="J512" s="58">
        <v>1134</v>
      </c>
      <c r="K512" s="58" t="s">
        <v>92</v>
      </c>
      <c r="L512" s="58">
        <v>443</v>
      </c>
      <c r="M512" s="58">
        <v>223</v>
      </c>
      <c r="N512" s="58">
        <v>249</v>
      </c>
      <c r="O512" s="59">
        <v>1383</v>
      </c>
      <c r="P512" s="79"/>
    </row>
    <row r="513" spans="1:16">
      <c r="A513" s="101" t="s">
        <v>254</v>
      </c>
      <c r="B513" s="98" t="s">
        <v>226</v>
      </c>
      <c r="C513" s="58">
        <v>443</v>
      </c>
      <c r="D513" s="58">
        <v>223</v>
      </c>
      <c r="E513" s="58" t="s">
        <v>92</v>
      </c>
      <c r="F513" s="58" t="s">
        <v>92</v>
      </c>
      <c r="G513" s="58" t="s">
        <v>92</v>
      </c>
      <c r="H513" s="58" t="s">
        <v>92</v>
      </c>
      <c r="I513" s="58" t="s">
        <v>92</v>
      </c>
      <c r="J513" s="58" t="s">
        <v>92</v>
      </c>
      <c r="K513" s="58" t="s">
        <v>92</v>
      </c>
      <c r="L513" s="58">
        <v>443</v>
      </c>
      <c r="M513" s="58">
        <v>223</v>
      </c>
      <c r="N513" s="58">
        <v>249</v>
      </c>
      <c r="O513" s="59">
        <v>249</v>
      </c>
      <c r="P513" s="79"/>
    </row>
    <row r="514" spans="1:16">
      <c r="A514" s="100" t="s">
        <v>227</v>
      </c>
      <c r="B514" s="98" t="s">
        <v>228</v>
      </c>
      <c r="C514" s="58">
        <v>4179</v>
      </c>
      <c r="D514" s="58">
        <v>1692</v>
      </c>
      <c r="E514" s="58">
        <v>4179</v>
      </c>
      <c r="F514" s="58">
        <v>1692</v>
      </c>
      <c r="G514" s="58">
        <v>1150</v>
      </c>
      <c r="H514" s="58">
        <v>993</v>
      </c>
      <c r="I514" s="58">
        <v>902</v>
      </c>
      <c r="J514" s="58">
        <v>1134</v>
      </c>
      <c r="K514" s="58" t="s">
        <v>92</v>
      </c>
      <c r="L514" s="58" t="s">
        <v>92</v>
      </c>
      <c r="M514" s="58" t="s">
        <v>92</v>
      </c>
      <c r="N514" s="58" t="s">
        <v>92</v>
      </c>
      <c r="O514" s="59">
        <v>1134</v>
      </c>
      <c r="P514" s="79"/>
    </row>
    <row r="515" spans="1:16" ht="23.25">
      <c r="A515" s="100" t="s">
        <v>255</v>
      </c>
      <c r="B515" s="98" t="s">
        <v>80</v>
      </c>
      <c r="C515" s="58">
        <v>954</v>
      </c>
      <c r="D515" s="58">
        <v>219</v>
      </c>
      <c r="E515" s="58">
        <v>847</v>
      </c>
      <c r="F515" s="58">
        <v>185</v>
      </c>
      <c r="G515" s="58">
        <v>222</v>
      </c>
      <c r="H515" s="58">
        <v>172</v>
      </c>
      <c r="I515" s="58">
        <v>184</v>
      </c>
      <c r="J515" s="58">
        <v>269</v>
      </c>
      <c r="K515" s="58" t="s">
        <v>92</v>
      </c>
      <c r="L515" s="58">
        <v>107</v>
      </c>
      <c r="M515" s="58">
        <v>34</v>
      </c>
      <c r="N515" s="58">
        <v>59</v>
      </c>
      <c r="O515" s="59">
        <v>328</v>
      </c>
      <c r="P515" s="79"/>
    </row>
    <row r="516" spans="1:16" ht="23.25">
      <c r="A516" s="101" t="s">
        <v>172</v>
      </c>
      <c r="B516" s="98" t="s">
        <v>226</v>
      </c>
      <c r="C516" s="58">
        <v>107</v>
      </c>
      <c r="D516" s="58">
        <v>34</v>
      </c>
      <c r="E516" s="58" t="s">
        <v>92</v>
      </c>
      <c r="F516" s="58" t="s">
        <v>92</v>
      </c>
      <c r="G516" s="58" t="s">
        <v>92</v>
      </c>
      <c r="H516" s="58" t="s">
        <v>92</v>
      </c>
      <c r="I516" s="58" t="s">
        <v>92</v>
      </c>
      <c r="J516" s="58" t="s">
        <v>92</v>
      </c>
      <c r="K516" s="58" t="s">
        <v>92</v>
      </c>
      <c r="L516" s="58">
        <v>107</v>
      </c>
      <c r="M516" s="58">
        <v>34</v>
      </c>
      <c r="N516" s="58">
        <v>59</v>
      </c>
      <c r="O516" s="59">
        <v>59</v>
      </c>
      <c r="P516" s="79"/>
    </row>
    <row r="517" spans="1:16">
      <c r="A517" s="100"/>
      <c r="B517" s="98" t="s">
        <v>228</v>
      </c>
      <c r="C517" s="58">
        <v>847</v>
      </c>
      <c r="D517" s="58">
        <v>185</v>
      </c>
      <c r="E517" s="58">
        <v>847</v>
      </c>
      <c r="F517" s="58">
        <v>185</v>
      </c>
      <c r="G517" s="58">
        <v>222</v>
      </c>
      <c r="H517" s="58">
        <v>172</v>
      </c>
      <c r="I517" s="58">
        <v>184</v>
      </c>
      <c r="J517" s="58">
        <v>269</v>
      </c>
      <c r="K517" s="58" t="s">
        <v>92</v>
      </c>
      <c r="L517" s="58" t="s">
        <v>92</v>
      </c>
      <c r="M517" s="58" t="s">
        <v>92</v>
      </c>
      <c r="N517" s="58" t="s">
        <v>92</v>
      </c>
      <c r="O517" s="59">
        <v>269</v>
      </c>
      <c r="P517" s="79"/>
    </row>
    <row r="518" spans="1:16">
      <c r="A518" s="100" t="s">
        <v>1863</v>
      </c>
      <c r="B518" s="98" t="s">
        <v>261</v>
      </c>
      <c r="C518" s="58">
        <v>70</v>
      </c>
      <c r="D518" s="58">
        <v>2</v>
      </c>
      <c r="E518" s="58">
        <v>70</v>
      </c>
      <c r="F518" s="58">
        <v>2</v>
      </c>
      <c r="G518" s="58">
        <v>70</v>
      </c>
      <c r="H518" s="58" t="s">
        <v>92</v>
      </c>
      <c r="I518" s="58" t="s">
        <v>92</v>
      </c>
      <c r="J518" s="58" t="s">
        <v>92</v>
      </c>
      <c r="K518" s="58" t="s">
        <v>92</v>
      </c>
      <c r="L518" s="58" t="s">
        <v>92</v>
      </c>
      <c r="M518" s="58" t="s">
        <v>92</v>
      </c>
      <c r="N518" s="58" t="s">
        <v>92</v>
      </c>
      <c r="O518" s="59" t="s">
        <v>92</v>
      </c>
      <c r="P518" s="79"/>
    </row>
    <row r="519" spans="1:16" ht="12" customHeight="1">
      <c r="A519" s="101" t="s">
        <v>1795</v>
      </c>
      <c r="B519" s="9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79"/>
    </row>
    <row r="520" spans="1:16">
      <c r="A520" s="102" t="s">
        <v>173</v>
      </c>
      <c r="B520" s="97" t="s">
        <v>80</v>
      </c>
      <c r="C520" s="52">
        <v>666</v>
      </c>
      <c r="D520" s="52">
        <v>196</v>
      </c>
      <c r="E520" s="52">
        <v>573</v>
      </c>
      <c r="F520" s="52">
        <v>166</v>
      </c>
      <c r="G520" s="52">
        <v>144</v>
      </c>
      <c r="H520" s="52">
        <v>138</v>
      </c>
      <c r="I520" s="52">
        <v>133</v>
      </c>
      <c r="J520" s="52">
        <v>158</v>
      </c>
      <c r="K520" s="52" t="s">
        <v>92</v>
      </c>
      <c r="L520" s="52">
        <v>93</v>
      </c>
      <c r="M520" s="52">
        <v>30</v>
      </c>
      <c r="N520" s="52">
        <v>28</v>
      </c>
      <c r="O520" s="53">
        <v>186</v>
      </c>
      <c r="P520" s="79"/>
    </row>
    <row r="521" spans="1:16">
      <c r="A521" s="103" t="s">
        <v>174</v>
      </c>
      <c r="B521" s="97" t="s">
        <v>226</v>
      </c>
      <c r="C521" s="52">
        <v>93</v>
      </c>
      <c r="D521" s="52">
        <v>30</v>
      </c>
      <c r="E521" s="52" t="s">
        <v>92</v>
      </c>
      <c r="F521" s="52" t="s">
        <v>92</v>
      </c>
      <c r="G521" s="52" t="s">
        <v>92</v>
      </c>
      <c r="H521" s="52" t="s">
        <v>92</v>
      </c>
      <c r="I521" s="52" t="s">
        <v>92</v>
      </c>
      <c r="J521" s="52" t="s">
        <v>92</v>
      </c>
      <c r="K521" s="52" t="s">
        <v>92</v>
      </c>
      <c r="L521" s="52">
        <v>93</v>
      </c>
      <c r="M521" s="52">
        <v>30</v>
      </c>
      <c r="N521" s="52">
        <v>28</v>
      </c>
      <c r="O521" s="53">
        <v>28</v>
      </c>
      <c r="P521" s="79"/>
    </row>
    <row r="522" spans="1:16">
      <c r="A522" s="102" t="s">
        <v>227</v>
      </c>
      <c r="B522" s="97" t="s">
        <v>228</v>
      </c>
      <c r="C522" s="52">
        <v>556</v>
      </c>
      <c r="D522" s="52">
        <v>155</v>
      </c>
      <c r="E522" s="52">
        <v>556</v>
      </c>
      <c r="F522" s="52">
        <v>155</v>
      </c>
      <c r="G522" s="52">
        <v>127</v>
      </c>
      <c r="H522" s="52">
        <v>138</v>
      </c>
      <c r="I522" s="52">
        <v>133</v>
      </c>
      <c r="J522" s="52">
        <v>158</v>
      </c>
      <c r="K522" s="52" t="s">
        <v>92</v>
      </c>
      <c r="L522" s="52" t="s">
        <v>92</v>
      </c>
      <c r="M522" s="52" t="s">
        <v>92</v>
      </c>
      <c r="N522" s="52" t="s">
        <v>92</v>
      </c>
      <c r="O522" s="53">
        <v>158</v>
      </c>
      <c r="P522" s="79"/>
    </row>
    <row r="523" spans="1:16">
      <c r="A523" s="102"/>
      <c r="B523" s="97" t="s">
        <v>229</v>
      </c>
      <c r="C523" s="52">
        <v>17</v>
      </c>
      <c r="D523" s="52">
        <v>11</v>
      </c>
      <c r="E523" s="52">
        <v>17</v>
      </c>
      <c r="F523" s="52">
        <v>11</v>
      </c>
      <c r="G523" s="52">
        <v>17</v>
      </c>
      <c r="H523" s="52" t="s">
        <v>92</v>
      </c>
      <c r="I523" s="52" t="s">
        <v>92</v>
      </c>
      <c r="J523" s="52" t="s">
        <v>92</v>
      </c>
      <c r="K523" s="52" t="s">
        <v>92</v>
      </c>
      <c r="L523" s="52" t="s">
        <v>92</v>
      </c>
      <c r="M523" s="52" t="s">
        <v>92</v>
      </c>
      <c r="N523" s="52" t="s">
        <v>92</v>
      </c>
      <c r="O523" s="53" t="s">
        <v>92</v>
      </c>
      <c r="P523" s="79"/>
    </row>
    <row r="524" spans="1:16">
      <c r="A524" s="100" t="s">
        <v>256</v>
      </c>
      <c r="B524" s="98" t="s">
        <v>80</v>
      </c>
      <c r="C524" s="58">
        <v>252</v>
      </c>
      <c r="D524" s="58">
        <v>58</v>
      </c>
      <c r="E524" s="58">
        <v>207</v>
      </c>
      <c r="F524" s="58">
        <v>41</v>
      </c>
      <c r="G524" s="58">
        <v>60</v>
      </c>
      <c r="H524" s="58">
        <v>49</v>
      </c>
      <c r="I524" s="58">
        <v>40</v>
      </c>
      <c r="J524" s="58">
        <v>58</v>
      </c>
      <c r="K524" s="58" t="s">
        <v>92</v>
      </c>
      <c r="L524" s="58">
        <v>45</v>
      </c>
      <c r="M524" s="58">
        <v>17</v>
      </c>
      <c r="N524" s="58" t="s">
        <v>92</v>
      </c>
      <c r="O524" s="59">
        <v>58</v>
      </c>
      <c r="P524" s="79"/>
    </row>
    <row r="525" spans="1:16">
      <c r="A525" s="101" t="s">
        <v>257</v>
      </c>
      <c r="B525" s="98" t="s">
        <v>226</v>
      </c>
      <c r="C525" s="58">
        <v>45</v>
      </c>
      <c r="D525" s="58">
        <v>17</v>
      </c>
      <c r="E525" s="58" t="s">
        <v>92</v>
      </c>
      <c r="F525" s="58" t="s">
        <v>92</v>
      </c>
      <c r="G525" s="58" t="s">
        <v>92</v>
      </c>
      <c r="H525" s="58" t="s">
        <v>92</v>
      </c>
      <c r="I525" s="58" t="s">
        <v>92</v>
      </c>
      <c r="J525" s="58" t="s">
        <v>92</v>
      </c>
      <c r="K525" s="58" t="s">
        <v>92</v>
      </c>
      <c r="L525" s="58">
        <v>45</v>
      </c>
      <c r="M525" s="58">
        <v>17</v>
      </c>
      <c r="N525" s="58" t="s">
        <v>92</v>
      </c>
      <c r="O525" s="59" t="s">
        <v>92</v>
      </c>
      <c r="P525" s="79"/>
    </row>
    <row r="526" spans="1:16">
      <c r="A526" s="100" t="s">
        <v>227</v>
      </c>
      <c r="B526" s="98" t="s">
        <v>228</v>
      </c>
      <c r="C526" s="58">
        <v>207</v>
      </c>
      <c r="D526" s="58">
        <v>41</v>
      </c>
      <c r="E526" s="58">
        <v>207</v>
      </c>
      <c r="F526" s="58">
        <v>41</v>
      </c>
      <c r="G526" s="58">
        <v>60</v>
      </c>
      <c r="H526" s="58">
        <v>49</v>
      </c>
      <c r="I526" s="58">
        <v>40</v>
      </c>
      <c r="J526" s="58">
        <v>58</v>
      </c>
      <c r="K526" s="58" t="s">
        <v>92</v>
      </c>
      <c r="L526" s="58" t="s">
        <v>92</v>
      </c>
      <c r="M526" s="58" t="s">
        <v>92</v>
      </c>
      <c r="N526" s="58" t="s">
        <v>92</v>
      </c>
      <c r="O526" s="59">
        <v>58</v>
      </c>
      <c r="P526" s="79"/>
    </row>
    <row r="527" spans="1:16">
      <c r="A527" s="100" t="s">
        <v>258</v>
      </c>
      <c r="B527" s="98" t="s">
        <v>80</v>
      </c>
      <c r="C527" s="58">
        <v>397</v>
      </c>
      <c r="D527" s="58">
        <v>127</v>
      </c>
      <c r="E527" s="58">
        <v>349</v>
      </c>
      <c r="F527" s="58">
        <v>114</v>
      </c>
      <c r="G527" s="58">
        <v>67</v>
      </c>
      <c r="H527" s="58">
        <v>89</v>
      </c>
      <c r="I527" s="58">
        <v>93</v>
      </c>
      <c r="J527" s="58">
        <v>100</v>
      </c>
      <c r="K527" s="58" t="s">
        <v>92</v>
      </c>
      <c r="L527" s="58">
        <v>48</v>
      </c>
      <c r="M527" s="58">
        <v>13</v>
      </c>
      <c r="N527" s="58">
        <v>28</v>
      </c>
      <c r="O527" s="59">
        <v>128</v>
      </c>
      <c r="P527" s="79"/>
    </row>
    <row r="528" spans="1:16">
      <c r="A528" s="101" t="s">
        <v>178</v>
      </c>
      <c r="B528" s="98" t="s">
        <v>226</v>
      </c>
      <c r="C528" s="58">
        <v>48</v>
      </c>
      <c r="D528" s="58">
        <v>13</v>
      </c>
      <c r="E528" s="58" t="s">
        <v>92</v>
      </c>
      <c r="F528" s="58" t="s">
        <v>92</v>
      </c>
      <c r="G528" s="58" t="s">
        <v>92</v>
      </c>
      <c r="H528" s="58" t="s">
        <v>92</v>
      </c>
      <c r="I528" s="58" t="s">
        <v>92</v>
      </c>
      <c r="J528" s="58" t="s">
        <v>92</v>
      </c>
      <c r="K528" s="58" t="s">
        <v>92</v>
      </c>
      <c r="L528" s="58">
        <v>48</v>
      </c>
      <c r="M528" s="58">
        <v>13</v>
      </c>
      <c r="N528" s="58">
        <v>28</v>
      </c>
      <c r="O528" s="59">
        <v>28</v>
      </c>
      <c r="P528" s="79"/>
    </row>
    <row r="529" spans="1:16">
      <c r="A529" s="100"/>
      <c r="B529" s="98" t="s">
        <v>228</v>
      </c>
      <c r="C529" s="58">
        <v>349</v>
      </c>
      <c r="D529" s="58">
        <v>114</v>
      </c>
      <c r="E529" s="58">
        <v>349</v>
      </c>
      <c r="F529" s="58">
        <v>114</v>
      </c>
      <c r="G529" s="58">
        <v>67</v>
      </c>
      <c r="H529" s="58">
        <v>89</v>
      </c>
      <c r="I529" s="58">
        <v>93</v>
      </c>
      <c r="J529" s="58">
        <v>100</v>
      </c>
      <c r="K529" s="58" t="s">
        <v>92</v>
      </c>
      <c r="L529" s="58" t="s">
        <v>92</v>
      </c>
      <c r="M529" s="58" t="s">
        <v>92</v>
      </c>
      <c r="N529" s="58" t="s">
        <v>92</v>
      </c>
      <c r="O529" s="59">
        <v>100</v>
      </c>
      <c r="P529" s="79"/>
    </row>
    <row r="530" spans="1:16" ht="28.15" customHeight="1">
      <c r="A530" s="100" t="s">
        <v>185</v>
      </c>
      <c r="B530" s="98" t="s">
        <v>243</v>
      </c>
      <c r="C530" s="58">
        <v>17</v>
      </c>
      <c r="D530" s="58">
        <v>11</v>
      </c>
      <c r="E530" s="58">
        <v>17</v>
      </c>
      <c r="F530" s="58">
        <v>11</v>
      </c>
      <c r="G530" s="58">
        <v>17</v>
      </c>
      <c r="H530" s="58" t="s">
        <v>92</v>
      </c>
      <c r="I530" s="58" t="s">
        <v>92</v>
      </c>
      <c r="J530" s="58" t="s">
        <v>92</v>
      </c>
      <c r="K530" s="58" t="s">
        <v>92</v>
      </c>
      <c r="L530" s="58" t="s">
        <v>92</v>
      </c>
      <c r="M530" s="58" t="s">
        <v>92</v>
      </c>
      <c r="N530" s="58" t="s">
        <v>92</v>
      </c>
      <c r="O530" s="59" t="s">
        <v>92</v>
      </c>
      <c r="P530" s="79"/>
    </row>
    <row r="531" spans="1:16" ht="27" customHeight="1">
      <c r="A531" s="60" t="s">
        <v>186</v>
      </c>
      <c r="B531" s="9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79"/>
    </row>
    <row r="532" spans="1:16">
      <c r="A532" s="102" t="s">
        <v>189</v>
      </c>
      <c r="B532" s="97" t="s">
        <v>80</v>
      </c>
      <c r="C532" s="52">
        <v>30335</v>
      </c>
      <c r="D532" s="52">
        <v>23190</v>
      </c>
      <c r="E532" s="52">
        <v>17610</v>
      </c>
      <c r="F532" s="52">
        <v>12529</v>
      </c>
      <c r="G532" s="52">
        <v>7335</v>
      </c>
      <c r="H532" s="52">
        <v>4769</v>
      </c>
      <c r="I532" s="52">
        <v>4476</v>
      </c>
      <c r="J532" s="52">
        <v>1007</v>
      </c>
      <c r="K532" s="52">
        <v>23</v>
      </c>
      <c r="L532" s="52">
        <v>12725</v>
      </c>
      <c r="M532" s="52">
        <v>10661</v>
      </c>
      <c r="N532" s="52">
        <v>5988</v>
      </c>
      <c r="O532" s="53">
        <v>10265</v>
      </c>
      <c r="P532" s="79"/>
    </row>
    <row r="533" spans="1:16">
      <c r="A533" s="103" t="s">
        <v>262</v>
      </c>
      <c r="B533" s="97" t="s">
        <v>226</v>
      </c>
      <c r="C533" s="52">
        <v>16489</v>
      </c>
      <c r="D533" s="52">
        <v>12754</v>
      </c>
      <c r="E533" s="52">
        <v>3764</v>
      </c>
      <c r="F533" s="52">
        <v>2093</v>
      </c>
      <c r="G533" s="52">
        <v>1580</v>
      </c>
      <c r="H533" s="52">
        <v>1209</v>
      </c>
      <c r="I533" s="52">
        <v>823</v>
      </c>
      <c r="J533" s="52">
        <v>129</v>
      </c>
      <c r="K533" s="52">
        <v>23</v>
      </c>
      <c r="L533" s="52">
        <v>12725</v>
      </c>
      <c r="M533" s="52">
        <v>10661</v>
      </c>
      <c r="N533" s="52">
        <v>5988</v>
      </c>
      <c r="O533" s="53">
        <v>6011</v>
      </c>
      <c r="P533" s="79"/>
    </row>
    <row r="534" spans="1:16">
      <c r="A534" s="102" t="s">
        <v>227</v>
      </c>
      <c r="B534" s="97" t="s">
        <v>229</v>
      </c>
      <c r="C534" s="52">
        <v>13846</v>
      </c>
      <c r="D534" s="52">
        <v>10436</v>
      </c>
      <c r="E534" s="52">
        <v>13846</v>
      </c>
      <c r="F534" s="52">
        <v>10436</v>
      </c>
      <c r="G534" s="52">
        <v>5755</v>
      </c>
      <c r="H534" s="52">
        <v>3560</v>
      </c>
      <c r="I534" s="52">
        <v>3653</v>
      </c>
      <c r="J534" s="52">
        <v>878</v>
      </c>
      <c r="K534" s="52" t="s">
        <v>92</v>
      </c>
      <c r="L534" s="52" t="s">
        <v>92</v>
      </c>
      <c r="M534" s="52" t="s">
        <v>92</v>
      </c>
      <c r="N534" s="52" t="s">
        <v>92</v>
      </c>
      <c r="O534" s="53">
        <v>4254</v>
      </c>
      <c r="P534" s="79"/>
    </row>
    <row r="535" spans="1:16">
      <c r="A535" s="100" t="s">
        <v>191</v>
      </c>
      <c r="B535" s="98" t="s">
        <v>80</v>
      </c>
      <c r="C535" s="58">
        <v>29309</v>
      </c>
      <c r="D535" s="58">
        <v>22357</v>
      </c>
      <c r="E535" s="58">
        <v>16926</v>
      </c>
      <c r="F535" s="58">
        <v>11984</v>
      </c>
      <c r="G535" s="58">
        <v>7094</v>
      </c>
      <c r="H535" s="58">
        <v>4579</v>
      </c>
      <c r="I535" s="58">
        <v>4223</v>
      </c>
      <c r="J535" s="58">
        <v>1007</v>
      </c>
      <c r="K535" s="58">
        <v>23</v>
      </c>
      <c r="L535" s="58">
        <v>12383</v>
      </c>
      <c r="M535" s="58">
        <v>10373</v>
      </c>
      <c r="N535" s="58">
        <v>5884</v>
      </c>
      <c r="O535" s="59">
        <v>9908</v>
      </c>
      <c r="P535" s="79"/>
    </row>
    <row r="536" spans="1:16">
      <c r="A536" s="101" t="s">
        <v>192</v>
      </c>
      <c r="B536" s="98" t="s">
        <v>226</v>
      </c>
      <c r="C536" s="58">
        <v>16147</v>
      </c>
      <c r="D536" s="58">
        <v>12466</v>
      </c>
      <c r="E536" s="58">
        <v>3764</v>
      </c>
      <c r="F536" s="58">
        <v>2093</v>
      </c>
      <c r="G536" s="58">
        <v>1580</v>
      </c>
      <c r="H536" s="58">
        <v>1209</v>
      </c>
      <c r="I536" s="58">
        <v>823</v>
      </c>
      <c r="J536" s="58">
        <v>129</v>
      </c>
      <c r="K536" s="58">
        <v>23</v>
      </c>
      <c r="L536" s="58">
        <v>12383</v>
      </c>
      <c r="M536" s="58">
        <v>10373</v>
      </c>
      <c r="N536" s="58">
        <v>5884</v>
      </c>
      <c r="O536" s="59">
        <v>5907</v>
      </c>
      <c r="P536" s="79"/>
    </row>
    <row r="537" spans="1:16">
      <c r="A537" s="100"/>
      <c r="B537" s="98" t="s">
        <v>229</v>
      </c>
      <c r="C537" s="58">
        <v>13162</v>
      </c>
      <c r="D537" s="58">
        <v>9891</v>
      </c>
      <c r="E537" s="58">
        <v>13162</v>
      </c>
      <c r="F537" s="58">
        <v>9891</v>
      </c>
      <c r="G537" s="58">
        <v>5514</v>
      </c>
      <c r="H537" s="58">
        <v>3370</v>
      </c>
      <c r="I537" s="58">
        <v>3400</v>
      </c>
      <c r="J537" s="58">
        <v>878</v>
      </c>
      <c r="K537" s="58" t="s">
        <v>92</v>
      </c>
      <c r="L537" s="58" t="s">
        <v>92</v>
      </c>
      <c r="M537" s="58" t="s">
        <v>92</v>
      </c>
      <c r="N537" s="58" t="s">
        <v>92</v>
      </c>
      <c r="O537" s="59">
        <v>4001</v>
      </c>
      <c r="P537" s="79"/>
    </row>
    <row r="538" spans="1:16">
      <c r="A538" s="100" t="s">
        <v>193</v>
      </c>
      <c r="B538" s="98" t="s">
        <v>80</v>
      </c>
      <c r="C538" s="58">
        <v>845</v>
      </c>
      <c r="D538" s="58">
        <v>730</v>
      </c>
      <c r="E538" s="58">
        <v>537</v>
      </c>
      <c r="F538" s="58">
        <v>465</v>
      </c>
      <c r="G538" s="58">
        <v>205</v>
      </c>
      <c r="H538" s="58">
        <v>156</v>
      </c>
      <c r="I538" s="58">
        <v>176</v>
      </c>
      <c r="J538" s="58" t="s">
        <v>92</v>
      </c>
      <c r="K538" s="58" t="s">
        <v>92</v>
      </c>
      <c r="L538" s="58">
        <v>308</v>
      </c>
      <c r="M538" s="58">
        <v>265</v>
      </c>
      <c r="N538" s="58">
        <v>87</v>
      </c>
      <c r="O538" s="59">
        <v>263</v>
      </c>
      <c r="P538" s="79"/>
    </row>
    <row r="539" spans="1:16">
      <c r="A539" s="101" t="s">
        <v>194</v>
      </c>
      <c r="B539" s="98" t="s">
        <v>226</v>
      </c>
      <c r="C539" s="58">
        <v>308</v>
      </c>
      <c r="D539" s="58">
        <v>265</v>
      </c>
      <c r="E539" s="58" t="s">
        <v>92</v>
      </c>
      <c r="F539" s="58" t="s">
        <v>92</v>
      </c>
      <c r="G539" s="58" t="s">
        <v>92</v>
      </c>
      <c r="H539" s="58" t="s">
        <v>92</v>
      </c>
      <c r="I539" s="58" t="s">
        <v>92</v>
      </c>
      <c r="J539" s="58" t="s">
        <v>92</v>
      </c>
      <c r="K539" s="58" t="s">
        <v>92</v>
      </c>
      <c r="L539" s="58">
        <v>308</v>
      </c>
      <c r="M539" s="58">
        <v>265</v>
      </c>
      <c r="N539" s="58">
        <v>87</v>
      </c>
      <c r="O539" s="59">
        <v>87</v>
      </c>
      <c r="P539" s="79"/>
    </row>
    <row r="540" spans="1:16">
      <c r="A540" s="100" t="s">
        <v>227</v>
      </c>
      <c r="B540" s="98" t="s">
        <v>229</v>
      </c>
      <c r="C540" s="58">
        <v>537</v>
      </c>
      <c r="D540" s="58">
        <v>465</v>
      </c>
      <c r="E540" s="58">
        <v>537</v>
      </c>
      <c r="F540" s="58">
        <v>465</v>
      </c>
      <c r="G540" s="58">
        <v>205</v>
      </c>
      <c r="H540" s="58">
        <v>156</v>
      </c>
      <c r="I540" s="58">
        <v>176</v>
      </c>
      <c r="J540" s="58" t="s">
        <v>92</v>
      </c>
      <c r="K540" s="58" t="s">
        <v>92</v>
      </c>
      <c r="L540" s="58" t="s">
        <v>92</v>
      </c>
      <c r="M540" s="58" t="s">
        <v>92</v>
      </c>
      <c r="N540" s="58" t="s">
        <v>92</v>
      </c>
      <c r="O540" s="59">
        <v>176</v>
      </c>
      <c r="P540" s="79"/>
    </row>
    <row r="541" spans="1:16" ht="23.25">
      <c r="A541" s="100" t="s">
        <v>263</v>
      </c>
      <c r="B541" s="98" t="s">
        <v>80</v>
      </c>
      <c r="C541" s="58">
        <v>181</v>
      </c>
      <c r="D541" s="58">
        <v>103</v>
      </c>
      <c r="E541" s="58">
        <v>147</v>
      </c>
      <c r="F541" s="58">
        <v>80</v>
      </c>
      <c r="G541" s="58">
        <v>36</v>
      </c>
      <c r="H541" s="58">
        <v>34</v>
      </c>
      <c r="I541" s="58">
        <v>77</v>
      </c>
      <c r="J541" s="58" t="s">
        <v>92</v>
      </c>
      <c r="K541" s="58" t="s">
        <v>92</v>
      </c>
      <c r="L541" s="58">
        <v>34</v>
      </c>
      <c r="M541" s="58">
        <v>23</v>
      </c>
      <c r="N541" s="58">
        <v>17</v>
      </c>
      <c r="O541" s="59">
        <v>94</v>
      </c>
      <c r="P541" s="79"/>
    </row>
    <row r="542" spans="1:16" ht="23.25">
      <c r="A542" s="93" t="s">
        <v>196</v>
      </c>
      <c r="B542" s="98" t="s">
        <v>226</v>
      </c>
      <c r="C542" s="58">
        <v>34</v>
      </c>
      <c r="D542" s="58">
        <v>23</v>
      </c>
      <c r="E542" s="58" t="s">
        <v>92</v>
      </c>
      <c r="F542" s="58" t="s">
        <v>92</v>
      </c>
      <c r="G542" s="58" t="s">
        <v>92</v>
      </c>
      <c r="H542" s="58" t="s">
        <v>92</v>
      </c>
      <c r="I542" s="58" t="s">
        <v>92</v>
      </c>
      <c r="J542" s="58" t="s">
        <v>92</v>
      </c>
      <c r="K542" s="58" t="s">
        <v>92</v>
      </c>
      <c r="L542" s="58">
        <v>34</v>
      </c>
      <c r="M542" s="58">
        <v>23</v>
      </c>
      <c r="N542" s="58">
        <v>17</v>
      </c>
      <c r="O542" s="59">
        <v>17</v>
      </c>
      <c r="P542" s="79"/>
    </row>
    <row r="543" spans="1:16">
      <c r="A543" s="94"/>
      <c r="B543" s="98" t="s">
        <v>229</v>
      </c>
      <c r="C543" s="58">
        <v>147</v>
      </c>
      <c r="D543" s="58">
        <v>80</v>
      </c>
      <c r="E543" s="58">
        <v>147</v>
      </c>
      <c r="F543" s="58">
        <v>80</v>
      </c>
      <c r="G543" s="58">
        <v>36</v>
      </c>
      <c r="H543" s="58">
        <v>34</v>
      </c>
      <c r="I543" s="58">
        <v>77</v>
      </c>
      <c r="J543" s="58" t="s">
        <v>92</v>
      </c>
      <c r="K543" s="58" t="s">
        <v>92</v>
      </c>
      <c r="L543" s="58" t="s">
        <v>92</v>
      </c>
      <c r="M543" s="58" t="s">
        <v>92</v>
      </c>
      <c r="N543" s="58" t="s">
        <v>92</v>
      </c>
      <c r="O543" s="59">
        <v>77</v>
      </c>
      <c r="P543" s="79"/>
    </row>
    <row r="544" spans="1:16">
      <c r="A544" s="102" t="s">
        <v>199</v>
      </c>
      <c r="B544" s="97" t="s">
        <v>80</v>
      </c>
      <c r="C544" s="52">
        <v>42749</v>
      </c>
      <c r="D544" s="52">
        <v>26733</v>
      </c>
      <c r="E544" s="52">
        <v>35338</v>
      </c>
      <c r="F544" s="52">
        <v>22288</v>
      </c>
      <c r="G544" s="52">
        <v>15086</v>
      </c>
      <c r="H544" s="52">
        <v>9593</v>
      </c>
      <c r="I544" s="52">
        <v>10119</v>
      </c>
      <c r="J544" s="52">
        <v>540</v>
      </c>
      <c r="K544" s="52" t="s">
        <v>92</v>
      </c>
      <c r="L544" s="52">
        <v>7411</v>
      </c>
      <c r="M544" s="52">
        <v>4445</v>
      </c>
      <c r="N544" s="52">
        <v>3612</v>
      </c>
      <c r="O544" s="53">
        <v>13718</v>
      </c>
      <c r="P544" s="79"/>
    </row>
    <row r="545" spans="1:16">
      <c r="A545" s="103" t="s">
        <v>265</v>
      </c>
      <c r="B545" s="97" t="s">
        <v>226</v>
      </c>
      <c r="C545" s="52">
        <v>7411</v>
      </c>
      <c r="D545" s="52">
        <v>4445</v>
      </c>
      <c r="E545" s="52" t="s">
        <v>92</v>
      </c>
      <c r="F545" s="52" t="s">
        <v>92</v>
      </c>
      <c r="G545" s="52" t="s">
        <v>92</v>
      </c>
      <c r="H545" s="52" t="s">
        <v>92</v>
      </c>
      <c r="I545" s="52" t="s">
        <v>92</v>
      </c>
      <c r="J545" s="52" t="s">
        <v>92</v>
      </c>
      <c r="K545" s="52" t="s">
        <v>92</v>
      </c>
      <c r="L545" s="52">
        <v>7411</v>
      </c>
      <c r="M545" s="52">
        <v>4445</v>
      </c>
      <c r="N545" s="52">
        <v>3612</v>
      </c>
      <c r="O545" s="53">
        <v>3612</v>
      </c>
      <c r="P545" s="79"/>
    </row>
    <row r="546" spans="1:16">
      <c r="A546" s="102" t="s">
        <v>227</v>
      </c>
      <c r="B546" s="97" t="s">
        <v>228</v>
      </c>
      <c r="C546" s="52">
        <v>2391</v>
      </c>
      <c r="D546" s="52">
        <v>506</v>
      </c>
      <c r="E546" s="52">
        <v>2391</v>
      </c>
      <c r="F546" s="52">
        <v>506</v>
      </c>
      <c r="G546" s="52">
        <v>797</v>
      </c>
      <c r="H546" s="52">
        <v>548</v>
      </c>
      <c r="I546" s="52">
        <v>535</v>
      </c>
      <c r="J546" s="52">
        <v>511</v>
      </c>
      <c r="K546" s="52" t="s">
        <v>92</v>
      </c>
      <c r="L546" s="52" t="s">
        <v>92</v>
      </c>
      <c r="M546" s="52" t="s">
        <v>92</v>
      </c>
      <c r="N546" s="52" t="s">
        <v>92</v>
      </c>
      <c r="O546" s="53">
        <v>522</v>
      </c>
      <c r="P546" s="79"/>
    </row>
    <row r="547" spans="1:16">
      <c r="A547" s="102" t="s">
        <v>227</v>
      </c>
      <c r="B547" s="97" t="s">
        <v>229</v>
      </c>
      <c r="C547" s="52">
        <v>32947</v>
      </c>
      <c r="D547" s="52">
        <v>21782</v>
      </c>
      <c r="E547" s="52">
        <v>32947</v>
      </c>
      <c r="F547" s="52">
        <v>21782</v>
      </c>
      <c r="G547" s="52">
        <v>14289</v>
      </c>
      <c r="H547" s="52">
        <v>9045</v>
      </c>
      <c r="I547" s="52">
        <v>9584</v>
      </c>
      <c r="J547" s="52">
        <v>29</v>
      </c>
      <c r="K547" s="52" t="s">
        <v>92</v>
      </c>
      <c r="L547" s="52" t="s">
        <v>92</v>
      </c>
      <c r="M547" s="52" t="s">
        <v>92</v>
      </c>
      <c r="N547" s="52" t="s">
        <v>92</v>
      </c>
      <c r="O547" s="53">
        <v>9584</v>
      </c>
      <c r="P547" s="79"/>
    </row>
    <row r="548" spans="1:16">
      <c r="A548" s="100" t="s">
        <v>201</v>
      </c>
      <c r="B548" s="98" t="s">
        <v>80</v>
      </c>
      <c r="C548" s="58">
        <v>19667</v>
      </c>
      <c r="D548" s="58">
        <v>16901</v>
      </c>
      <c r="E548" s="58">
        <v>16570</v>
      </c>
      <c r="F548" s="58">
        <v>14220</v>
      </c>
      <c r="G548" s="58">
        <v>6761</v>
      </c>
      <c r="H548" s="58">
        <v>4985</v>
      </c>
      <c r="I548" s="58">
        <v>4824</v>
      </c>
      <c r="J548" s="58" t="s">
        <v>92</v>
      </c>
      <c r="K548" s="58" t="s">
        <v>92</v>
      </c>
      <c r="L548" s="58">
        <v>3097</v>
      </c>
      <c r="M548" s="58">
        <v>2681</v>
      </c>
      <c r="N548" s="58">
        <v>1543</v>
      </c>
      <c r="O548" s="59">
        <v>6367</v>
      </c>
      <c r="P548" s="79"/>
    </row>
    <row r="549" spans="1:16">
      <c r="A549" s="101" t="s">
        <v>202</v>
      </c>
      <c r="B549" s="98" t="s">
        <v>226</v>
      </c>
      <c r="C549" s="58">
        <v>3097</v>
      </c>
      <c r="D549" s="58">
        <v>2681</v>
      </c>
      <c r="E549" s="58" t="s">
        <v>92</v>
      </c>
      <c r="F549" s="58" t="s">
        <v>92</v>
      </c>
      <c r="G549" s="58" t="s">
        <v>92</v>
      </c>
      <c r="H549" s="58" t="s">
        <v>92</v>
      </c>
      <c r="I549" s="58" t="s">
        <v>92</v>
      </c>
      <c r="J549" s="58" t="s">
        <v>92</v>
      </c>
      <c r="K549" s="58" t="s">
        <v>92</v>
      </c>
      <c r="L549" s="58">
        <v>3097</v>
      </c>
      <c r="M549" s="58">
        <v>2681</v>
      </c>
      <c r="N549" s="58">
        <v>1543</v>
      </c>
      <c r="O549" s="59">
        <v>1543</v>
      </c>
      <c r="P549" s="79"/>
    </row>
    <row r="550" spans="1:16">
      <c r="A550" s="100" t="s">
        <v>227</v>
      </c>
      <c r="B550" s="98" t="s">
        <v>229</v>
      </c>
      <c r="C550" s="58">
        <v>16570</v>
      </c>
      <c r="D550" s="58">
        <v>14220</v>
      </c>
      <c r="E550" s="58">
        <v>16570</v>
      </c>
      <c r="F550" s="58">
        <v>14220</v>
      </c>
      <c r="G550" s="58">
        <v>6761</v>
      </c>
      <c r="H550" s="58">
        <v>4985</v>
      </c>
      <c r="I550" s="58">
        <v>4824</v>
      </c>
      <c r="J550" s="58" t="s">
        <v>92</v>
      </c>
      <c r="K550" s="58" t="s">
        <v>92</v>
      </c>
      <c r="L550" s="58" t="s">
        <v>92</v>
      </c>
      <c r="M550" s="58" t="s">
        <v>92</v>
      </c>
      <c r="N550" s="58" t="s">
        <v>92</v>
      </c>
      <c r="O550" s="59">
        <v>4824</v>
      </c>
      <c r="P550" s="79"/>
    </row>
    <row r="551" spans="1:16">
      <c r="A551" s="100" t="s">
        <v>203</v>
      </c>
      <c r="B551" s="98" t="s">
        <v>80</v>
      </c>
      <c r="C551" s="58">
        <v>648</v>
      </c>
      <c r="D551" s="58">
        <v>236</v>
      </c>
      <c r="E551" s="58">
        <v>648</v>
      </c>
      <c r="F551" s="58">
        <v>236</v>
      </c>
      <c r="G551" s="58">
        <v>188</v>
      </c>
      <c r="H551" s="58">
        <v>127</v>
      </c>
      <c r="I551" s="58">
        <v>177</v>
      </c>
      <c r="J551" s="58">
        <v>156</v>
      </c>
      <c r="K551" s="58" t="s">
        <v>92</v>
      </c>
      <c r="L551" s="58" t="s">
        <v>92</v>
      </c>
      <c r="M551" s="58" t="s">
        <v>92</v>
      </c>
      <c r="N551" s="58" t="s">
        <v>92</v>
      </c>
      <c r="O551" s="59">
        <v>188</v>
      </c>
      <c r="P551" s="79"/>
    </row>
    <row r="552" spans="1:16">
      <c r="A552" s="100" t="s">
        <v>204</v>
      </c>
      <c r="B552" s="98" t="s">
        <v>228</v>
      </c>
      <c r="C552" s="58">
        <v>549</v>
      </c>
      <c r="D552" s="58">
        <v>185</v>
      </c>
      <c r="E552" s="58">
        <v>549</v>
      </c>
      <c r="F552" s="58">
        <v>185</v>
      </c>
      <c r="G552" s="58">
        <v>181</v>
      </c>
      <c r="H552" s="58">
        <v>121</v>
      </c>
      <c r="I552" s="58">
        <v>117</v>
      </c>
      <c r="J552" s="58">
        <v>130</v>
      </c>
      <c r="K552" s="58" t="s">
        <v>92</v>
      </c>
      <c r="L552" s="58" t="s">
        <v>92</v>
      </c>
      <c r="M552" s="58" t="s">
        <v>92</v>
      </c>
      <c r="N552" s="58" t="s">
        <v>92</v>
      </c>
      <c r="O552" s="59">
        <v>130</v>
      </c>
      <c r="P552" s="79"/>
    </row>
    <row r="553" spans="1:16">
      <c r="A553" s="100"/>
      <c r="B553" s="98" t="s">
        <v>229</v>
      </c>
      <c r="C553" s="58">
        <v>99</v>
      </c>
      <c r="D553" s="58">
        <v>51</v>
      </c>
      <c r="E553" s="58">
        <v>99</v>
      </c>
      <c r="F553" s="58">
        <v>51</v>
      </c>
      <c r="G553" s="58">
        <v>7</v>
      </c>
      <c r="H553" s="58">
        <v>6</v>
      </c>
      <c r="I553" s="58">
        <v>60</v>
      </c>
      <c r="J553" s="58">
        <v>26</v>
      </c>
      <c r="K553" s="58" t="s">
        <v>92</v>
      </c>
      <c r="L553" s="58" t="s">
        <v>92</v>
      </c>
      <c r="M553" s="58" t="s">
        <v>92</v>
      </c>
      <c r="N553" s="58" t="s">
        <v>92</v>
      </c>
      <c r="O553" s="59">
        <v>58</v>
      </c>
      <c r="P553" s="79"/>
    </row>
    <row r="554" spans="1:16">
      <c r="A554" s="100" t="s">
        <v>205</v>
      </c>
      <c r="B554" s="98" t="s">
        <v>80</v>
      </c>
      <c r="C554" s="58">
        <v>20029</v>
      </c>
      <c r="D554" s="58">
        <v>9116</v>
      </c>
      <c r="E554" s="58">
        <v>15975</v>
      </c>
      <c r="F554" s="58">
        <v>7421</v>
      </c>
      <c r="G554" s="58">
        <v>7368</v>
      </c>
      <c r="H554" s="58">
        <v>3971</v>
      </c>
      <c r="I554" s="58">
        <v>4636</v>
      </c>
      <c r="J554" s="58" t="s">
        <v>92</v>
      </c>
      <c r="K554" s="58" t="s">
        <v>92</v>
      </c>
      <c r="L554" s="58">
        <v>4054</v>
      </c>
      <c r="M554" s="58">
        <v>1695</v>
      </c>
      <c r="N554" s="58">
        <v>2006</v>
      </c>
      <c r="O554" s="59">
        <v>6642</v>
      </c>
      <c r="P554" s="79"/>
    </row>
    <row r="555" spans="1:16">
      <c r="A555" s="105" t="s">
        <v>206</v>
      </c>
      <c r="B555" s="98" t="s">
        <v>226</v>
      </c>
      <c r="C555" s="58">
        <v>4054</v>
      </c>
      <c r="D555" s="58">
        <v>1695</v>
      </c>
      <c r="E555" s="58" t="s">
        <v>92</v>
      </c>
      <c r="F555" s="58" t="s">
        <v>92</v>
      </c>
      <c r="G555" s="58" t="s">
        <v>92</v>
      </c>
      <c r="H555" s="58" t="s">
        <v>92</v>
      </c>
      <c r="I555" s="58" t="s">
        <v>92</v>
      </c>
      <c r="J555" s="58" t="s">
        <v>92</v>
      </c>
      <c r="K555" s="58" t="s">
        <v>92</v>
      </c>
      <c r="L555" s="58">
        <v>4054</v>
      </c>
      <c r="M555" s="58">
        <v>1695</v>
      </c>
      <c r="N555" s="58">
        <v>2006</v>
      </c>
      <c r="O555" s="59">
        <v>2006</v>
      </c>
      <c r="P555" s="79"/>
    </row>
    <row r="556" spans="1:16">
      <c r="A556" s="100" t="s">
        <v>227</v>
      </c>
      <c r="B556" s="98" t="s">
        <v>229</v>
      </c>
      <c r="C556" s="58">
        <v>15975</v>
      </c>
      <c r="D556" s="58">
        <v>7421</v>
      </c>
      <c r="E556" s="58">
        <v>15975</v>
      </c>
      <c r="F556" s="58">
        <v>7421</v>
      </c>
      <c r="G556" s="58">
        <v>7368</v>
      </c>
      <c r="H556" s="58">
        <v>3971</v>
      </c>
      <c r="I556" s="58">
        <v>4636</v>
      </c>
      <c r="J556" s="58" t="s">
        <v>92</v>
      </c>
      <c r="K556" s="58" t="s">
        <v>92</v>
      </c>
      <c r="L556" s="58" t="s">
        <v>92</v>
      </c>
      <c r="M556" s="58" t="s">
        <v>92</v>
      </c>
      <c r="N556" s="58" t="s">
        <v>92</v>
      </c>
      <c r="O556" s="59">
        <v>4636</v>
      </c>
      <c r="P556" s="79"/>
    </row>
    <row r="557" spans="1:16">
      <c r="A557" s="100" t="s">
        <v>207</v>
      </c>
      <c r="B557" s="98" t="s">
        <v>80</v>
      </c>
      <c r="C557" s="58">
        <v>2405</v>
      </c>
      <c r="D557" s="58">
        <v>480</v>
      </c>
      <c r="E557" s="58">
        <v>2145</v>
      </c>
      <c r="F557" s="58">
        <v>411</v>
      </c>
      <c r="G557" s="58">
        <v>769</v>
      </c>
      <c r="H557" s="58">
        <v>510</v>
      </c>
      <c r="I557" s="58">
        <v>482</v>
      </c>
      <c r="J557" s="58">
        <v>384</v>
      </c>
      <c r="K557" s="58" t="s">
        <v>92</v>
      </c>
      <c r="L557" s="58">
        <v>260</v>
      </c>
      <c r="M557" s="58">
        <v>69</v>
      </c>
      <c r="N557" s="58">
        <v>63</v>
      </c>
      <c r="O557" s="59">
        <v>521</v>
      </c>
      <c r="P557" s="79"/>
    </row>
    <row r="558" spans="1:16">
      <c r="A558" s="101" t="s">
        <v>208</v>
      </c>
      <c r="B558" s="98" t="s">
        <v>226</v>
      </c>
      <c r="C558" s="58">
        <v>260</v>
      </c>
      <c r="D558" s="58">
        <v>69</v>
      </c>
      <c r="E558" s="58" t="s">
        <v>92</v>
      </c>
      <c r="F558" s="58" t="s">
        <v>92</v>
      </c>
      <c r="G558" s="58" t="s">
        <v>92</v>
      </c>
      <c r="H558" s="58" t="s">
        <v>92</v>
      </c>
      <c r="I558" s="58" t="s">
        <v>92</v>
      </c>
      <c r="J558" s="58" t="s">
        <v>92</v>
      </c>
      <c r="K558" s="58" t="s">
        <v>92</v>
      </c>
      <c r="L558" s="58">
        <v>260</v>
      </c>
      <c r="M558" s="58">
        <v>69</v>
      </c>
      <c r="N558" s="58">
        <v>63</v>
      </c>
      <c r="O558" s="59">
        <v>63</v>
      </c>
      <c r="P558" s="79"/>
    </row>
    <row r="559" spans="1:16">
      <c r="A559" s="100" t="s">
        <v>227</v>
      </c>
      <c r="B559" s="98" t="s">
        <v>228</v>
      </c>
      <c r="C559" s="58">
        <v>1842</v>
      </c>
      <c r="D559" s="58">
        <v>321</v>
      </c>
      <c r="E559" s="58">
        <v>1842</v>
      </c>
      <c r="F559" s="58">
        <v>321</v>
      </c>
      <c r="G559" s="58">
        <v>616</v>
      </c>
      <c r="H559" s="58">
        <v>427</v>
      </c>
      <c r="I559" s="58">
        <v>418</v>
      </c>
      <c r="J559" s="58">
        <v>381</v>
      </c>
      <c r="K559" s="58" t="s">
        <v>92</v>
      </c>
      <c r="L559" s="58" t="s">
        <v>92</v>
      </c>
      <c r="M559" s="58" t="s">
        <v>92</v>
      </c>
      <c r="N559" s="58" t="s">
        <v>92</v>
      </c>
      <c r="O559" s="59">
        <v>392</v>
      </c>
      <c r="P559" s="79"/>
    </row>
    <row r="560" spans="1:16">
      <c r="A560" s="100"/>
      <c r="B560" s="98" t="s">
        <v>229</v>
      </c>
      <c r="C560" s="58">
        <v>303</v>
      </c>
      <c r="D560" s="58">
        <v>90</v>
      </c>
      <c r="E560" s="58">
        <v>303</v>
      </c>
      <c r="F560" s="58">
        <v>90</v>
      </c>
      <c r="G560" s="58">
        <v>153</v>
      </c>
      <c r="H560" s="58">
        <v>83</v>
      </c>
      <c r="I560" s="58">
        <v>64</v>
      </c>
      <c r="J560" s="58">
        <v>3</v>
      </c>
      <c r="K560" s="58" t="s">
        <v>92</v>
      </c>
      <c r="L560" s="58" t="s">
        <v>92</v>
      </c>
      <c r="M560" s="58" t="s">
        <v>92</v>
      </c>
      <c r="N560" s="58" t="s">
        <v>92</v>
      </c>
      <c r="O560" s="59">
        <v>66</v>
      </c>
      <c r="P560" s="79"/>
    </row>
    <row r="561" spans="1:43" s="92" customFormat="1">
      <c r="A561" s="82" t="s">
        <v>211</v>
      </c>
      <c r="B561" s="97" t="s">
        <v>80</v>
      </c>
      <c r="C561" s="52">
        <v>29793</v>
      </c>
      <c r="D561" s="52">
        <v>10622</v>
      </c>
      <c r="E561" s="52">
        <v>25541</v>
      </c>
      <c r="F561" s="52">
        <v>7880</v>
      </c>
      <c r="G561" s="52">
        <v>10764</v>
      </c>
      <c r="H561" s="52">
        <v>5942</v>
      </c>
      <c r="I561" s="52">
        <v>5588</v>
      </c>
      <c r="J561" s="52">
        <v>3240</v>
      </c>
      <c r="K561" s="52">
        <v>7</v>
      </c>
      <c r="L561" s="52">
        <v>4252</v>
      </c>
      <c r="M561" s="52">
        <v>2742</v>
      </c>
      <c r="N561" s="52">
        <v>2085</v>
      </c>
      <c r="O561" s="53">
        <v>7045</v>
      </c>
      <c r="P561" s="91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</row>
    <row r="562" spans="1:43" s="92" customFormat="1">
      <c r="A562" s="109" t="s">
        <v>212</v>
      </c>
      <c r="B562" s="97" t="s">
        <v>226</v>
      </c>
      <c r="C562" s="52">
        <v>5239</v>
      </c>
      <c r="D562" s="52">
        <v>3272</v>
      </c>
      <c r="E562" s="52">
        <v>1168</v>
      </c>
      <c r="F562" s="52">
        <v>683</v>
      </c>
      <c r="G562" s="52">
        <v>519</v>
      </c>
      <c r="H562" s="52">
        <v>355</v>
      </c>
      <c r="I562" s="52">
        <v>293</v>
      </c>
      <c r="J562" s="52">
        <v>1</v>
      </c>
      <c r="K562" s="52" t="s">
        <v>92</v>
      </c>
      <c r="L562" s="52">
        <v>4071</v>
      </c>
      <c r="M562" s="52">
        <v>2589</v>
      </c>
      <c r="N562" s="52">
        <v>2072</v>
      </c>
      <c r="O562" s="53">
        <v>2072</v>
      </c>
      <c r="P562" s="91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</row>
    <row r="563" spans="1:43" s="92" customFormat="1" ht="15.95" customHeight="1">
      <c r="A563" s="82"/>
      <c r="B563" s="97" t="s">
        <v>228</v>
      </c>
      <c r="C563" s="52">
        <v>16782</v>
      </c>
      <c r="D563" s="52">
        <v>2295</v>
      </c>
      <c r="E563" s="52">
        <v>16782</v>
      </c>
      <c r="F563" s="52">
        <v>2295</v>
      </c>
      <c r="G563" s="52">
        <v>6087</v>
      </c>
      <c r="H563" s="52">
        <v>3913</v>
      </c>
      <c r="I563" s="52">
        <v>3553</v>
      </c>
      <c r="J563" s="52">
        <v>3229</v>
      </c>
      <c r="K563" s="52" t="s">
        <v>92</v>
      </c>
      <c r="L563" s="52" t="s">
        <v>92</v>
      </c>
      <c r="M563" s="52" t="s">
        <v>92</v>
      </c>
      <c r="N563" s="52" t="s">
        <v>92</v>
      </c>
      <c r="O563" s="53">
        <v>3249</v>
      </c>
      <c r="P563" s="91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</row>
    <row r="564" spans="1:43" ht="15.95" customHeight="1">
      <c r="A564" s="82"/>
      <c r="B564" s="97" t="s">
        <v>229</v>
      </c>
      <c r="C564" s="52">
        <v>5861</v>
      </c>
      <c r="D564" s="52">
        <v>3836</v>
      </c>
      <c r="E564" s="52">
        <v>5861</v>
      </c>
      <c r="F564" s="52">
        <v>3836</v>
      </c>
      <c r="G564" s="52">
        <v>2482</v>
      </c>
      <c r="H564" s="52">
        <v>1654</v>
      </c>
      <c r="I564" s="52">
        <v>1723</v>
      </c>
      <c r="J564" s="52">
        <v>2</v>
      </c>
      <c r="K564" s="52" t="s">
        <v>92</v>
      </c>
      <c r="L564" s="52" t="s">
        <v>92</v>
      </c>
      <c r="M564" s="52" t="s">
        <v>92</v>
      </c>
      <c r="N564" s="52" t="s">
        <v>92</v>
      </c>
      <c r="O564" s="53">
        <v>1724</v>
      </c>
      <c r="P564" s="79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</row>
    <row r="565" spans="1:43" ht="21.75" customHeight="1">
      <c r="A565" s="149" t="s">
        <v>213</v>
      </c>
      <c r="B565" s="112"/>
      <c r="C565" s="112"/>
      <c r="D565" s="112"/>
      <c r="E565" s="112"/>
      <c r="F565" s="111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</row>
    <row r="566" spans="1:43" ht="15.95" customHeight="1">
      <c r="A566" s="66" t="s">
        <v>214</v>
      </c>
      <c r="B566" s="113"/>
      <c r="C566" s="113"/>
      <c r="D566" s="113"/>
      <c r="E566" s="113"/>
      <c r="F566" s="111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</row>
    <row r="567" spans="1:43" ht="14.1" customHeight="1">
      <c r="F567" s="115"/>
    </row>
    <row r="568" spans="1:43" ht="14.1" customHeight="1">
      <c r="F568" s="116"/>
    </row>
    <row r="569" spans="1:43" ht="14.1" customHeight="1">
      <c r="F569" s="116"/>
    </row>
    <row r="570" spans="1:43" ht="14.1" customHeight="1">
      <c r="F570" s="116"/>
    </row>
    <row r="571" spans="1:43" ht="14.1" customHeight="1">
      <c r="F571" s="116"/>
    </row>
    <row r="572" spans="1:43" ht="14.1" customHeight="1">
      <c r="F572" s="116"/>
    </row>
    <row r="573" spans="1:43" ht="14.1" customHeight="1">
      <c r="F573" s="116"/>
    </row>
    <row r="574" spans="1:43" ht="14.1" customHeight="1">
      <c r="F574" s="116"/>
    </row>
    <row r="575" spans="1:43" ht="14.1" customHeight="1">
      <c r="F575" s="116"/>
    </row>
    <row r="576" spans="1:43" ht="14.1" customHeight="1">
      <c r="F576" s="116"/>
    </row>
    <row r="577" spans="1:43" ht="14.1" customHeight="1">
      <c r="F577" s="116"/>
    </row>
    <row r="578" spans="1:43" ht="14.1" customHeight="1">
      <c r="F578" s="116"/>
    </row>
    <row r="579" spans="1:43" ht="14.1" customHeight="1">
      <c r="F579" s="116"/>
    </row>
    <row r="580" spans="1:43" ht="14.1" customHeight="1">
      <c r="F580" s="116"/>
    </row>
    <row r="581" spans="1:43" ht="14.1" customHeight="1">
      <c r="F581" s="116"/>
    </row>
    <row r="582" spans="1:43" s="69" customFormat="1" ht="14.1" customHeight="1">
      <c r="A582" s="114"/>
      <c r="B582" s="68"/>
      <c r="F582" s="116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</row>
    <row r="583" spans="1:43" s="69" customFormat="1" ht="14.1" customHeight="1">
      <c r="A583" s="114"/>
      <c r="B583" s="68"/>
      <c r="F583" s="116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</row>
    <row r="584" spans="1:43" s="69" customFormat="1" ht="14.1" customHeight="1">
      <c r="A584" s="114"/>
      <c r="B584" s="68"/>
      <c r="F584" s="116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</row>
    <row r="585" spans="1:43" s="69" customFormat="1" ht="14.1" customHeight="1">
      <c r="A585" s="114"/>
      <c r="B585" s="68"/>
      <c r="F585" s="116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</row>
    <row r="586" spans="1:43" s="69" customFormat="1" ht="14.1" customHeight="1">
      <c r="A586" s="114"/>
      <c r="B586" s="68"/>
      <c r="F586" s="117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</row>
    <row r="587" spans="1:43" s="69" customFormat="1" ht="14.1" customHeight="1">
      <c r="A587" s="114"/>
      <c r="B587" s="68"/>
      <c r="F587" s="113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</row>
    <row r="588" spans="1:43" s="69" customFormat="1" ht="14.1" customHeight="1">
      <c r="A588" s="114"/>
      <c r="B588" s="68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</row>
    <row r="589" spans="1:43" s="69" customFormat="1" ht="14.1" customHeight="1">
      <c r="A589" s="114"/>
      <c r="B589" s="68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</row>
    <row r="590" spans="1:43" s="69" customFormat="1" ht="14.1" customHeight="1">
      <c r="A590" s="114"/>
      <c r="B590" s="68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</row>
    <row r="591" spans="1:43" s="69" customFormat="1" ht="14.1" customHeight="1">
      <c r="A591" s="114"/>
      <c r="B591" s="68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</row>
    <row r="592" spans="1:43" s="69" customFormat="1" ht="14.1" customHeight="1">
      <c r="A592" s="114"/>
      <c r="B592" s="68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</row>
    <row r="593" spans="1:43" s="69" customFormat="1" ht="14.1" customHeight="1">
      <c r="A593" s="114"/>
      <c r="B593" s="68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</row>
    <row r="594" spans="1:43" s="69" customFormat="1" ht="14.1" customHeight="1">
      <c r="A594" s="114"/>
      <c r="B594" s="68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</row>
    <row r="595" spans="1:43" s="69" customFormat="1" ht="14.1" customHeight="1">
      <c r="A595" s="114"/>
      <c r="B595" s="68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</row>
  </sheetData>
  <mergeCells count="14">
    <mergeCell ref="A415:P415"/>
    <mergeCell ref="A6:B9"/>
    <mergeCell ref="C6:C9"/>
    <mergeCell ref="D6:D9"/>
    <mergeCell ref="E6:O6"/>
    <mergeCell ref="E7:K7"/>
    <mergeCell ref="L7:N8"/>
    <mergeCell ref="O7:O9"/>
    <mergeCell ref="E8:E9"/>
    <mergeCell ref="F8:F9"/>
    <mergeCell ref="G8:K8"/>
    <mergeCell ref="A213:O213"/>
    <mergeCell ref="A214:O214"/>
    <mergeCell ref="A414:P414"/>
  </mergeCells>
  <hyperlinks>
    <hyperlink ref="A1" location="'SPIS TABLIC'!A1" display="'SPIS TABLIC'!A1" xr:uid="{00000000-0004-0000-0500-000000000000}"/>
    <hyperlink ref="A2" location="'SPIS TABLIC'!A1" display="Return to list of tables" xr:uid="{00000000-0004-0000-0500-000001000000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9AA6"/>
  </sheetPr>
  <dimension ref="A1:AQ575"/>
  <sheetViews>
    <sheetView zoomScaleNormal="100" workbookViewId="0">
      <selection activeCell="A4" sqref="A4"/>
    </sheetView>
  </sheetViews>
  <sheetFormatPr defaultColWidth="9" defaultRowHeight="12.75"/>
  <cols>
    <col min="1" max="1" width="62.25" style="92" customWidth="1"/>
    <col min="2" max="11" width="11.625" style="92" customWidth="1"/>
    <col min="12" max="13" width="9" style="92"/>
    <col min="14" max="16384" width="9" style="70"/>
  </cols>
  <sheetData>
    <row r="1" spans="1:43" ht="14.1" customHeight="1">
      <c r="A1" s="478" t="s">
        <v>70</v>
      </c>
    </row>
    <row r="2" spans="1:43" ht="14.1" customHeight="1">
      <c r="A2" s="478" t="s">
        <v>71</v>
      </c>
    </row>
    <row r="3" spans="1:43" ht="14.1" customHeight="1"/>
    <row r="4" spans="1:43" s="71" customFormat="1" ht="14.1" customHeight="1">
      <c r="A4" s="8" t="s">
        <v>2122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107"/>
      <c r="M4" s="107"/>
    </row>
    <row r="5" spans="1:43" s="71" customFormat="1" ht="14.1" customHeight="1">
      <c r="A5" s="789" t="s">
        <v>1865</v>
      </c>
      <c r="B5" s="789"/>
      <c r="C5" s="789"/>
      <c r="D5" s="789"/>
      <c r="E5" s="789"/>
      <c r="F5" s="789"/>
      <c r="G5" s="789"/>
      <c r="H5" s="789"/>
      <c r="I5" s="789"/>
      <c r="J5" s="789"/>
      <c r="K5" s="789"/>
      <c r="L5" s="107"/>
      <c r="M5" s="107"/>
    </row>
    <row r="6" spans="1:43" ht="30" customHeight="1">
      <c r="A6" s="788" t="s">
        <v>293</v>
      </c>
      <c r="B6" s="776" t="s">
        <v>73</v>
      </c>
      <c r="C6" s="776" t="s">
        <v>74</v>
      </c>
      <c r="D6" s="776" t="s">
        <v>294</v>
      </c>
      <c r="E6" s="776"/>
      <c r="F6" s="776"/>
      <c r="G6" s="776"/>
      <c r="H6" s="776"/>
      <c r="I6" s="776"/>
      <c r="J6" s="776"/>
      <c r="K6" s="777"/>
    </row>
    <row r="7" spans="1:43" ht="30" customHeight="1">
      <c r="A7" s="788"/>
      <c r="B7" s="776"/>
      <c r="C7" s="776"/>
      <c r="D7" s="776" t="s">
        <v>99</v>
      </c>
      <c r="E7" s="776"/>
      <c r="F7" s="776"/>
      <c r="G7" s="776"/>
      <c r="H7" s="777" t="s">
        <v>295</v>
      </c>
      <c r="I7" s="790"/>
      <c r="J7" s="790"/>
      <c r="K7" s="790"/>
    </row>
    <row r="8" spans="1:43" ht="32.25" customHeight="1">
      <c r="A8" s="788"/>
      <c r="B8" s="776"/>
      <c r="C8" s="776"/>
      <c r="D8" s="791" t="s">
        <v>296</v>
      </c>
      <c r="E8" s="776"/>
      <c r="F8" s="776" t="s">
        <v>76</v>
      </c>
      <c r="G8" s="776"/>
      <c r="H8" s="777" t="s">
        <v>77</v>
      </c>
      <c r="I8" s="790"/>
      <c r="J8" s="788"/>
      <c r="K8" s="783" t="s">
        <v>78</v>
      </c>
    </row>
    <row r="9" spans="1:43" ht="34.5" customHeight="1">
      <c r="A9" s="788"/>
      <c r="B9" s="776"/>
      <c r="C9" s="776"/>
      <c r="D9" s="786" t="s">
        <v>77</v>
      </c>
      <c r="E9" s="786" t="s">
        <v>78</v>
      </c>
      <c r="F9" s="786" t="s">
        <v>77</v>
      </c>
      <c r="G9" s="786" t="s">
        <v>78</v>
      </c>
      <c r="H9" s="783" t="s">
        <v>77</v>
      </c>
      <c r="I9" s="777" t="s">
        <v>297</v>
      </c>
      <c r="J9" s="788"/>
      <c r="K9" s="784"/>
    </row>
    <row r="10" spans="1:43" ht="37.5" customHeight="1">
      <c r="A10" s="788"/>
      <c r="B10" s="776"/>
      <c r="C10" s="776"/>
      <c r="D10" s="787"/>
      <c r="E10" s="787"/>
      <c r="F10" s="787"/>
      <c r="G10" s="787"/>
      <c r="H10" s="785"/>
      <c r="I10" s="118" t="s">
        <v>77</v>
      </c>
      <c r="J10" s="75" t="s">
        <v>78</v>
      </c>
      <c r="K10" s="785"/>
      <c r="L10" s="615"/>
      <c r="M10" s="615"/>
      <c r="N10" s="616"/>
      <c r="O10" s="616"/>
      <c r="P10" s="616"/>
      <c r="Q10" s="616"/>
      <c r="R10" s="616"/>
      <c r="S10" s="616"/>
      <c r="T10" s="616"/>
      <c r="U10" s="616"/>
      <c r="V10" s="616"/>
      <c r="W10" s="616"/>
      <c r="X10" s="616"/>
      <c r="Y10" s="616"/>
      <c r="Z10" s="616"/>
      <c r="AA10" s="616"/>
      <c r="AB10" s="616"/>
      <c r="AC10" s="616"/>
      <c r="AD10" s="616"/>
      <c r="AE10" s="616"/>
      <c r="AF10" s="616"/>
      <c r="AG10" s="616"/>
      <c r="AH10" s="616"/>
      <c r="AI10" s="616"/>
      <c r="AJ10" s="616"/>
      <c r="AK10" s="616"/>
      <c r="AL10" s="616"/>
      <c r="AM10" s="616"/>
      <c r="AN10" s="616"/>
      <c r="AO10" s="616"/>
      <c r="AP10" s="616"/>
      <c r="AQ10" s="616"/>
    </row>
    <row r="11" spans="1:43" ht="14.1" customHeight="1">
      <c r="A11" s="21" t="s">
        <v>79</v>
      </c>
      <c r="B11" s="50">
        <v>1203998</v>
      </c>
      <c r="C11" s="50">
        <v>694033</v>
      </c>
      <c r="D11" s="50">
        <v>790688</v>
      </c>
      <c r="E11" s="50">
        <v>458196</v>
      </c>
      <c r="F11" s="50">
        <v>413310</v>
      </c>
      <c r="G11" s="50">
        <v>235837</v>
      </c>
      <c r="H11" s="50">
        <v>325628</v>
      </c>
      <c r="I11" s="50">
        <v>223401</v>
      </c>
      <c r="J11" s="51">
        <v>122576</v>
      </c>
      <c r="K11" s="51">
        <v>175806</v>
      </c>
      <c r="M11" s="70"/>
    </row>
    <row r="12" spans="1:43" ht="14.1" customHeight="1">
      <c r="A12" s="17" t="s">
        <v>81</v>
      </c>
      <c r="B12" s="58"/>
      <c r="C12" s="58"/>
      <c r="D12" s="58"/>
      <c r="E12" s="58"/>
      <c r="F12" s="58"/>
      <c r="G12" s="58"/>
      <c r="H12" s="58"/>
      <c r="I12" s="58"/>
      <c r="J12" s="59"/>
      <c r="K12" s="59"/>
      <c r="M12" s="70"/>
    </row>
    <row r="13" spans="1:43" ht="14.1" customHeight="1">
      <c r="A13" s="617" t="s">
        <v>298</v>
      </c>
      <c r="B13" s="52">
        <v>117587</v>
      </c>
      <c r="C13" s="52">
        <v>65650</v>
      </c>
      <c r="D13" s="52">
        <v>76287</v>
      </c>
      <c r="E13" s="52">
        <v>42097</v>
      </c>
      <c r="F13" s="52">
        <v>41300</v>
      </c>
      <c r="G13" s="52">
        <v>23553</v>
      </c>
      <c r="H13" s="52">
        <v>30666</v>
      </c>
      <c r="I13" s="52">
        <v>20374</v>
      </c>
      <c r="J13" s="53">
        <v>10515</v>
      </c>
      <c r="K13" s="53">
        <v>16011</v>
      </c>
      <c r="M13" s="70"/>
    </row>
    <row r="14" spans="1:43" ht="14.1" customHeight="1">
      <c r="A14" s="617" t="s">
        <v>299</v>
      </c>
      <c r="B14" s="52">
        <v>80284</v>
      </c>
      <c r="C14" s="52">
        <v>44111</v>
      </c>
      <c r="D14" s="52">
        <v>64293</v>
      </c>
      <c r="E14" s="52">
        <v>34980</v>
      </c>
      <c r="F14" s="52">
        <v>15991</v>
      </c>
      <c r="G14" s="52">
        <v>9131</v>
      </c>
      <c r="H14" s="52">
        <v>19647</v>
      </c>
      <c r="I14" s="52">
        <v>16218</v>
      </c>
      <c r="J14" s="53">
        <v>8164</v>
      </c>
      <c r="K14" s="53">
        <v>10091</v>
      </c>
      <c r="M14" s="70"/>
    </row>
    <row r="15" spans="1:43" ht="14.1" customHeight="1">
      <c r="A15" s="613" t="s">
        <v>2037</v>
      </c>
      <c r="B15" s="58"/>
      <c r="C15" s="58"/>
      <c r="D15" s="58"/>
      <c r="E15" s="58"/>
      <c r="F15" s="58"/>
      <c r="G15" s="58"/>
      <c r="H15" s="58"/>
      <c r="I15" s="58"/>
      <c r="J15" s="59"/>
      <c r="K15" s="59"/>
      <c r="M15" s="70"/>
    </row>
    <row r="16" spans="1:43" ht="14.1" customHeight="1">
      <c r="A16" s="457" t="s">
        <v>301</v>
      </c>
      <c r="B16" s="58">
        <v>23458</v>
      </c>
      <c r="C16" s="58">
        <v>15949</v>
      </c>
      <c r="D16" s="58">
        <v>17733</v>
      </c>
      <c r="E16" s="58">
        <v>11815</v>
      </c>
      <c r="F16" s="58">
        <v>5725</v>
      </c>
      <c r="G16" s="58">
        <v>4134</v>
      </c>
      <c r="H16" s="58">
        <v>5756</v>
      </c>
      <c r="I16" s="58">
        <v>4370</v>
      </c>
      <c r="J16" s="59">
        <v>2776</v>
      </c>
      <c r="K16" s="59">
        <v>3750</v>
      </c>
      <c r="M16" s="70"/>
    </row>
    <row r="17" spans="1:13" ht="14.1" customHeight="1">
      <c r="A17" s="460" t="s">
        <v>302</v>
      </c>
      <c r="B17" s="58"/>
      <c r="C17" s="58"/>
      <c r="D17" s="58"/>
      <c r="E17" s="58"/>
      <c r="F17" s="58"/>
      <c r="G17" s="58"/>
      <c r="H17" s="58"/>
      <c r="I17" s="58"/>
      <c r="J17" s="59"/>
      <c r="K17" s="59"/>
      <c r="M17" s="70"/>
    </row>
    <row r="18" spans="1:13" ht="14.1" customHeight="1">
      <c r="A18" s="457" t="s">
        <v>303</v>
      </c>
      <c r="B18" s="58">
        <v>24692</v>
      </c>
      <c r="C18" s="58">
        <v>8127</v>
      </c>
      <c r="D18" s="58">
        <v>22306</v>
      </c>
      <c r="E18" s="58">
        <v>7623</v>
      </c>
      <c r="F18" s="58">
        <v>2386</v>
      </c>
      <c r="G18" s="58">
        <v>504</v>
      </c>
      <c r="H18" s="58">
        <v>6437</v>
      </c>
      <c r="I18" s="58">
        <v>6042</v>
      </c>
      <c r="J18" s="59">
        <v>1869</v>
      </c>
      <c r="K18" s="59">
        <v>1926</v>
      </c>
      <c r="M18" s="70"/>
    </row>
    <row r="19" spans="1:13" ht="14.1" customHeight="1">
      <c r="A19" s="460" t="s">
        <v>304</v>
      </c>
      <c r="B19" s="58"/>
      <c r="C19" s="58"/>
      <c r="D19" s="58"/>
      <c r="E19" s="58"/>
      <c r="F19" s="58"/>
      <c r="G19" s="58"/>
      <c r="H19" s="58"/>
      <c r="I19" s="58"/>
      <c r="J19" s="59"/>
      <c r="K19" s="59"/>
      <c r="L19" s="70"/>
      <c r="M19" s="70"/>
    </row>
    <row r="20" spans="1:13" ht="14.1" customHeight="1">
      <c r="A20" s="457" t="s">
        <v>305</v>
      </c>
      <c r="B20" s="58">
        <v>8135</v>
      </c>
      <c r="C20" s="58">
        <v>5532</v>
      </c>
      <c r="D20" s="58">
        <v>7297</v>
      </c>
      <c r="E20" s="58">
        <v>5076</v>
      </c>
      <c r="F20" s="58">
        <v>838</v>
      </c>
      <c r="G20" s="58">
        <v>456</v>
      </c>
      <c r="H20" s="58">
        <v>2247</v>
      </c>
      <c r="I20" s="58">
        <v>2018</v>
      </c>
      <c r="J20" s="59">
        <v>1297</v>
      </c>
      <c r="K20" s="59">
        <v>1430</v>
      </c>
      <c r="L20" s="70"/>
      <c r="M20" s="70"/>
    </row>
    <row r="21" spans="1:13" ht="14.1" customHeight="1">
      <c r="A21" s="460" t="s">
        <v>306</v>
      </c>
      <c r="B21" s="58"/>
      <c r="C21" s="58"/>
      <c r="D21" s="58"/>
      <c r="E21" s="58"/>
      <c r="F21" s="58"/>
      <c r="G21" s="58"/>
      <c r="H21" s="58"/>
      <c r="I21" s="58"/>
      <c r="J21" s="59"/>
      <c r="K21" s="59"/>
      <c r="L21" s="70"/>
      <c r="M21" s="70"/>
    </row>
    <row r="22" spans="1:13" ht="14.1" customHeight="1">
      <c r="A22" s="457" t="s">
        <v>307</v>
      </c>
      <c r="B22" s="58">
        <v>10693</v>
      </c>
      <c r="C22" s="58">
        <v>6397</v>
      </c>
      <c r="D22" s="58">
        <v>5683</v>
      </c>
      <c r="E22" s="58">
        <v>3615</v>
      </c>
      <c r="F22" s="58">
        <v>5010</v>
      </c>
      <c r="G22" s="58">
        <v>2782</v>
      </c>
      <c r="H22" s="58">
        <v>2230</v>
      </c>
      <c r="I22" s="58">
        <v>1261</v>
      </c>
      <c r="J22" s="59">
        <v>763</v>
      </c>
      <c r="K22" s="59">
        <v>1270</v>
      </c>
      <c r="L22" s="70"/>
      <c r="M22" s="70"/>
    </row>
    <row r="23" spans="1:13" ht="14.1" customHeight="1">
      <c r="A23" s="456" t="s">
        <v>308</v>
      </c>
      <c r="B23" s="58"/>
      <c r="C23" s="58"/>
      <c r="D23" s="58"/>
      <c r="E23" s="58"/>
      <c r="F23" s="58"/>
      <c r="G23" s="58"/>
      <c r="H23" s="58"/>
      <c r="I23" s="58"/>
      <c r="J23" s="59"/>
      <c r="K23" s="59"/>
      <c r="L23" s="70"/>
      <c r="M23" s="70"/>
    </row>
    <row r="24" spans="1:13" ht="14.1" customHeight="1">
      <c r="A24" s="457" t="s">
        <v>309</v>
      </c>
      <c r="B24" s="58">
        <v>6324</v>
      </c>
      <c r="C24" s="58">
        <v>4542</v>
      </c>
      <c r="D24" s="58">
        <v>5559</v>
      </c>
      <c r="E24" s="58">
        <v>4008</v>
      </c>
      <c r="F24" s="58">
        <v>765</v>
      </c>
      <c r="G24" s="58">
        <v>534</v>
      </c>
      <c r="H24" s="58">
        <v>1292</v>
      </c>
      <c r="I24" s="58">
        <v>1153</v>
      </c>
      <c r="J24" s="59">
        <v>829</v>
      </c>
      <c r="K24" s="59">
        <v>924</v>
      </c>
      <c r="L24" s="70"/>
      <c r="M24" s="70"/>
    </row>
    <row r="25" spans="1:13" ht="14.1" customHeight="1">
      <c r="A25" s="456" t="s">
        <v>310</v>
      </c>
      <c r="B25" s="58"/>
      <c r="C25" s="58"/>
      <c r="D25" s="58"/>
      <c r="E25" s="58"/>
      <c r="F25" s="58"/>
      <c r="G25" s="58"/>
      <c r="H25" s="58"/>
      <c r="I25" s="58"/>
      <c r="J25" s="59"/>
      <c r="K25" s="59"/>
      <c r="L25" s="70"/>
      <c r="M25" s="70"/>
    </row>
    <row r="26" spans="1:13" ht="14.1" customHeight="1">
      <c r="A26" s="457" t="s">
        <v>311</v>
      </c>
      <c r="B26" s="58">
        <v>3224</v>
      </c>
      <c r="C26" s="58">
        <v>1792</v>
      </c>
      <c r="D26" s="58">
        <v>2387</v>
      </c>
      <c r="E26" s="58">
        <v>1354</v>
      </c>
      <c r="F26" s="58">
        <v>837</v>
      </c>
      <c r="G26" s="58">
        <v>438</v>
      </c>
      <c r="H26" s="58">
        <v>819</v>
      </c>
      <c r="I26" s="58">
        <v>575</v>
      </c>
      <c r="J26" s="59">
        <v>302</v>
      </c>
      <c r="K26" s="59">
        <v>408</v>
      </c>
      <c r="L26" s="70"/>
      <c r="M26" s="70"/>
    </row>
    <row r="27" spans="1:13" ht="14.1" customHeight="1">
      <c r="A27" s="456" t="s">
        <v>312</v>
      </c>
      <c r="B27" s="58"/>
      <c r="C27" s="58"/>
      <c r="D27" s="58"/>
      <c r="E27" s="58"/>
      <c r="F27" s="58"/>
      <c r="G27" s="58"/>
      <c r="H27" s="58"/>
      <c r="I27" s="58"/>
      <c r="J27" s="59"/>
      <c r="K27" s="59"/>
      <c r="L27" s="70"/>
      <c r="M27" s="70"/>
    </row>
    <row r="28" spans="1:13" ht="14.1" customHeight="1">
      <c r="A28" s="457" t="s">
        <v>313</v>
      </c>
      <c r="B28" s="58">
        <v>608</v>
      </c>
      <c r="C28" s="58">
        <v>337</v>
      </c>
      <c r="D28" s="58">
        <v>600</v>
      </c>
      <c r="E28" s="58">
        <v>333</v>
      </c>
      <c r="F28" s="58">
        <v>8</v>
      </c>
      <c r="G28" s="58">
        <v>4</v>
      </c>
      <c r="H28" s="58">
        <v>114</v>
      </c>
      <c r="I28" s="58">
        <v>114</v>
      </c>
      <c r="J28" s="59">
        <v>69</v>
      </c>
      <c r="K28" s="59">
        <v>69</v>
      </c>
      <c r="L28" s="70"/>
      <c r="M28" s="70"/>
    </row>
    <row r="29" spans="1:13" ht="14.1" customHeight="1">
      <c r="A29" s="456" t="s">
        <v>314</v>
      </c>
      <c r="B29" s="58"/>
      <c r="C29" s="58"/>
      <c r="D29" s="58"/>
      <c r="E29" s="58"/>
      <c r="F29" s="58"/>
      <c r="G29" s="58"/>
      <c r="H29" s="58"/>
      <c r="I29" s="58"/>
      <c r="J29" s="59"/>
      <c r="K29" s="59"/>
      <c r="L29" s="70"/>
      <c r="M29" s="70"/>
    </row>
    <row r="30" spans="1:13" ht="14.1" customHeight="1">
      <c r="A30" s="457" t="s">
        <v>315</v>
      </c>
      <c r="B30" s="58">
        <v>1153</v>
      </c>
      <c r="C30" s="58">
        <v>953</v>
      </c>
      <c r="D30" s="58">
        <v>863</v>
      </c>
      <c r="E30" s="58">
        <v>729</v>
      </c>
      <c r="F30" s="58">
        <v>290</v>
      </c>
      <c r="G30" s="58">
        <v>224</v>
      </c>
      <c r="H30" s="58">
        <v>259</v>
      </c>
      <c r="I30" s="58">
        <v>192</v>
      </c>
      <c r="J30" s="59">
        <v>166</v>
      </c>
      <c r="K30" s="59">
        <v>221</v>
      </c>
      <c r="L30" s="70"/>
      <c r="M30" s="70"/>
    </row>
    <row r="31" spans="1:13" ht="14.1" customHeight="1">
      <c r="A31" s="456" t="s">
        <v>316</v>
      </c>
      <c r="B31" s="58"/>
      <c r="C31" s="58"/>
      <c r="D31" s="58"/>
      <c r="E31" s="58"/>
      <c r="F31" s="58"/>
      <c r="G31" s="58"/>
      <c r="H31" s="58"/>
      <c r="I31" s="58"/>
      <c r="J31" s="59"/>
      <c r="K31" s="59"/>
      <c r="L31" s="70"/>
      <c r="M31" s="70"/>
    </row>
    <row r="32" spans="1:13" ht="14.1" customHeight="1">
      <c r="A32" s="614" t="s">
        <v>1796</v>
      </c>
      <c r="B32" s="58">
        <v>1997</v>
      </c>
      <c r="C32" s="58">
        <v>482</v>
      </c>
      <c r="D32" s="58">
        <v>1865</v>
      </c>
      <c r="E32" s="58">
        <v>427</v>
      </c>
      <c r="F32" s="58">
        <v>132</v>
      </c>
      <c r="G32" s="58">
        <v>55</v>
      </c>
      <c r="H32" s="58">
        <v>493</v>
      </c>
      <c r="I32" s="58">
        <v>493</v>
      </c>
      <c r="J32" s="59">
        <v>93</v>
      </c>
      <c r="K32" s="59">
        <v>93</v>
      </c>
      <c r="L32" s="70"/>
      <c r="M32" s="70"/>
    </row>
    <row r="33" spans="1:13" ht="14.1" customHeight="1">
      <c r="A33" s="456" t="s">
        <v>1002</v>
      </c>
      <c r="B33" s="58"/>
      <c r="C33" s="58"/>
      <c r="D33" s="58"/>
      <c r="E33" s="58"/>
      <c r="F33" s="58"/>
      <c r="G33" s="58"/>
      <c r="H33" s="58"/>
      <c r="I33" s="58"/>
      <c r="J33" s="59"/>
      <c r="K33" s="59"/>
      <c r="L33" s="70"/>
      <c r="M33" s="70"/>
    </row>
    <row r="34" spans="1:13" s="618" customFormat="1" ht="14.1" customHeight="1">
      <c r="A34" s="617" t="s">
        <v>317</v>
      </c>
      <c r="B34" s="52">
        <v>4957</v>
      </c>
      <c r="C34" s="52">
        <v>3115</v>
      </c>
      <c r="D34" s="52">
        <v>3425</v>
      </c>
      <c r="E34" s="52">
        <v>2195</v>
      </c>
      <c r="F34" s="52">
        <v>1532</v>
      </c>
      <c r="G34" s="52">
        <v>920</v>
      </c>
      <c r="H34" s="52">
        <v>1443</v>
      </c>
      <c r="I34" s="52">
        <v>1085</v>
      </c>
      <c r="J34" s="53">
        <v>657</v>
      </c>
      <c r="K34" s="53">
        <v>860</v>
      </c>
    </row>
    <row r="35" spans="1:13" ht="14.1" customHeight="1">
      <c r="A35" s="336" t="s">
        <v>2038</v>
      </c>
      <c r="B35" s="58"/>
      <c r="C35" s="58"/>
      <c r="D35" s="58"/>
      <c r="E35" s="58"/>
      <c r="F35" s="58"/>
      <c r="G35" s="58"/>
      <c r="H35" s="58"/>
      <c r="I35" s="58"/>
      <c r="J35" s="59"/>
      <c r="K35" s="59"/>
      <c r="L35" s="70"/>
      <c r="M35" s="70"/>
    </row>
    <row r="36" spans="1:13" ht="14.1" customHeight="1">
      <c r="A36" s="617" t="s">
        <v>318</v>
      </c>
      <c r="B36" s="52">
        <v>32346</v>
      </c>
      <c r="C36" s="52">
        <v>18424</v>
      </c>
      <c r="D36" s="52">
        <v>8569</v>
      </c>
      <c r="E36" s="52">
        <v>4922</v>
      </c>
      <c r="F36" s="52">
        <v>23777</v>
      </c>
      <c r="G36" s="52">
        <v>13502</v>
      </c>
      <c r="H36" s="52">
        <v>9576</v>
      </c>
      <c r="I36" s="52">
        <v>3071</v>
      </c>
      <c r="J36" s="53">
        <v>1694</v>
      </c>
      <c r="K36" s="53">
        <v>5060</v>
      </c>
      <c r="L36" s="70"/>
      <c r="M36" s="70"/>
    </row>
    <row r="37" spans="1:13" ht="14.1" customHeight="1">
      <c r="A37" s="613" t="s">
        <v>319</v>
      </c>
      <c r="B37" s="58"/>
      <c r="C37" s="58"/>
      <c r="D37" s="58"/>
      <c r="E37" s="58"/>
      <c r="F37" s="58"/>
      <c r="G37" s="58"/>
      <c r="H37" s="58"/>
      <c r="I37" s="58"/>
      <c r="J37" s="59"/>
      <c r="K37" s="59"/>
      <c r="L37" s="70"/>
      <c r="M37" s="70"/>
    </row>
    <row r="38" spans="1:13" ht="14.1" customHeight="1">
      <c r="A38" s="617" t="s">
        <v>320</v>
      </c>
      <c r="B38" s="52">
        <v>54753</v>
      </c>
      <c r="C38" s="52">
        <v>33478</v>
      </c>
      <c r="D38" s="52">
        <v>32578</v>
      </c>
      <c r="E38" s="52">
        <v>20623</v>
      </c>
      <c r="F38" s="52">
        <v>22175</v>
      </c>
      <c r="G38" s="52">
        <v>12855</v>
      </c>
      <c r="H38" s="52">
        <v>14374</v>
      </c>
      <c r="I38" s="52">
        <v>9279</v>
      </c>
      <c r="J38" s="53">
        <v>5593</v>
      </c>
      <c r="K38" s="53">
        <v>8214</v>
      </c>
      <c r="L38" s="70"/>
      <c r="M38" s="70"/>
    </row>
    <row r="39" spans="1:13" ht="14.1" customHeight="1">
      <c r="A39" s="617" t="s">
        <v>299</v>
      </c>
      <c r="B39" s="52">
        <v>33983</v>
      </c>
      <c r="C39" s="52">
        <v>21007</v>
      </c>
      <c r="D39" s="52">
        <v>28609</v>
      </c>
      <c r="E39" s="52">
        <v>18257</v>
      </c>
      <c r="F39" s="52">
        <v>5374</v>
      </c>
      <c r="G39" s="52">
        <v>2750</v>
      </c>
      <c r="H39" s="52">
        <v>8989</v>
      </c>
      <c r="I39" s="52">
        <v>7740</v>
      </c>
      <c r="J39" s="53">
        <v>4717</v>
      </c>
      <c r="K39" s="53">
        <v>5310</v>
      </c>
      <c r="L39" s="70"/>
      <c r="M39" s="70"/>
    </row>
    <row r="40" spans="1:13" ht="14.1" customHeight="1">
      <c r="A40" s="613" t="s">
        <v>2037</v>
      </c>
      <c r="B40" s="58"/>
      <c r="C40" s="58"/>
      <c r="D40" s="58"/>
      <c r="E40" s="58"/>
      <c r="F40" s="58"/>
      <c r="G40" s="58"/>
      <c r="H40" s="58"/>
      <c r="I40" s="58"/>
      <c r="J40" s="59"/>
      <c r="K40" s="59"/>
      <c r="L40" s="70"/>
      <c r="M40" s="70"/>
    </row>
    <row r="41" spans="1:13" ht="14.1" customHeight="1">
      <c r="A41" s="457" t="s">
        <v>321</v>
      </c>
      <c r="B41" s="58">
        <v>6560</v>
      </c>
      <c r="C41" s="58">
        <v>4168</v>
      </c>
      <c r="D41" s="58">
        <v>5262</v>
      </c>
      <c r="E41" s="58">
        <v>3313</v>
      </c>
      <c r="F41" s="58">
        <v>1298</v>
      </c>
      <c r="G41" s="58">
        <v>855</v>
      </c>
      <c r="H41" s="58">
        <v>1992</v>
      </c>
      <c r="I41" s="58">
        <v>1673</v>
      </c>
      <c r="J41" s="59">
        <v>1010</v>
      </c>
      <c r="K41" s="59">
        <v>1225</v>
      </c>
      <c r="L41" s="70"/>
      <c r="M41" s="70"/>
    </row>
    <row r="42" spans="1:13" ht="14.1" customHeight="1">
      <c r="A42" s="456" t="s">
        <v>322</v>
      </c>
      <c r="B42" s="58"/>
      <c r="C42" s="58"/>
      <c r="D42" s="58"/>
      <c r="E42" s="58"/>
      <c r="F42" s="58"/>
      <c r="G42" s="58"/>
      <c r="H42" s="58"/>
      <c r="I42" s="58"/>
      <c r="J42" s="59"/>
      <c r="K42" s="59"/>
      <c r="L42" s="70"/>
      <c r="M42" s="70"/>
    </row>
    <row r="43" spans="1:13" ht="14.1" customHeight="1">
      <c r="A43" s="457" t="s">
        <v>323</v>
      </c>
      <c r="B43" s="58">
        <v>20686</v>
      </c>
      <c r="C43" s="58">
        <v>13985</v>
      </c>
      <c r="D43" s="58">
        <v>18346</v>
      </c>
      <c r="E43" s="58">
        <v>12473</v>
      </c>
      <c r="F43" s="58">
        <v>2340</v>
      </c>
      <c r="G43" s="58">
        <v>1512</v>
      </c>
      <c r="H43" s="58">
        <v>5454</v>
      </c>
      <c r="I43" s="58">
        <v>4838</v>
      </c>
      <c r="J43" s="59">
        <v>3151</v>
      </c>
      <c r="K43" s="59">
        <v>3485</v>
      </c>
      <c r="L43" s="70"/>
      <c r="M43" s="70"/>
    </row>
    <row r="44" spans="1:13" ht="14.1" customHeight="1">
      <c r="A44" s="456" t="s">
        <v>324</v>
      </c>
      <c r="B44" s="58"/>
      <c r="C44" s="58"/>
      <c r="D44" s="58"/>
      <c r="E44" s="58"/>
      <c r="F44" s="58"/>
      <c r="G44" s="58"/>
      <c r="H44" s="58"/>
      <c r="I44" s="58"/>
      <c r="J44" s="59"/>
      <c r="K44" s="59"/>
      <c r="L44" s="70"/>
      <c r="M44" s="70"/>
    </row>
    <row r="45" spans="1:13" ht="14.1" customHeight="1">
      <c r="A45" s="457" t="s">
        <v>325</v>
      </c>
      <c r="B45" s="58">
        <v>6145</v>
      </c>
      <c r="C45" s="58">
        <v>2527</v>
      </c>
      <c r="D45" s="58">
        <v>4409</v>
      </c>
      <c r="E45" s="58">
        <v>2144</v>
      </c>
      <c r="F45" s="58">
        <v>1736</v>
      </c>
      <c r="G45" s="58">
        <v>383</v>
      </c>
      <c r="H45" s="58">
        <v>1400</v>
      </c>
      <c r="I45" s="58">
        <v>1086</v>
      </c>
      <c r="J45" s="59">
        <v>482</v>
      </c>
      <c r="K45" s="59">
        <v>526</v>
      </c>
      <c r="L45" s="70"/>
      <c r="M45" s="70"/>
    </row>
    <row r="46" spans="1:13" ht="14.1" customHeight="1">
      <c r="A46" s="456" t="s">
        <v>326</v>
      </c>
      <c r="B46" s="58"/>
      <c r="C46" s="58"/>
      <c r="D46" s="58"/>
      <c r="E46" s="58"/>
      <c r="F46" s="58"/>
      <c r="G46" s="58"/>
      <c r="H46" s="58"/>
      <c r="I46" s="58"/>
      <c r="J46" s="59"/>
      <c r="K46" s="59"/>
      <c r="L46" s="70"/>
      <c r="M46" s="70"/>
    </row>
    <row r="47" spans="1:13" ht="14.1" customHeight="1">
      <c r="A47" s="457" t="s">
        <v>327</v>
      </c>
      <c r="B47" s="58">
        <v>592</v>
      </c>
      <c r="C47" s="58">
        <v>327</v>
      </c>
      <c r="D47" s="58">
        <v>592</v>
      </c>
      <c r="E47" s="58">
        <v>327</v>
      </c>
      <c r="F47" s="58" t="s">
        <v>92</v>
      </c>
      <c r="G47" s="58" t="s">
        <v>92</v>
      </c>
      <c r="H47" s="58">
        <v>143</v>
      </c>
      <c r="I47" s="58">
        <v>143</v>
      </c>
      <c r="J47" s="59">
        <v>74</v>
      </c>
      <c r="K47" s="59">
        <v>74</v>
      </c>
      <c r="L47" s="70"/>
      <c r="M47" s="70"/>
    </row>
    <row r="48" spans="1:13" ht="14.1" customHeight="1">
      <c r="A48" s="456" t="s">
        <v>328</v>
      </c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70"/>
      <c r="M48" s="70"/>
    </row>
    <row r="49" spans="1:13" s="618" customFormat="1" ht="14.1" customHeight="1">
      <c r="A49" s="617" t="s">
        <v>317</v>
      </c>
      <c r="B49" s="52">
        <v>1095</v>
      </c>
      <c r="C49" s="52">
        <v>712</v>
      </c>
      <c r="D49" s="52">
        <v>1095</v>
      </c>
      <c r="E49" s="52">
        <v>712</v>
      </c>
      <c r="F49" s="52" t="s">
        <v>92</v>
      </c>
      <c r="G49" s="52" t="s">
        <v>92</v>
      </c>
      <c r="H49" s="52">
        <v>347</v>
      </c>
      <c r="I49" s="52">
        <v>347</v>
      </c>
      <c r="J49" s="53">
        <v>200</v>
      </c>
      <c r="K49" s="53">
        <v>200</v>
      </c>
    </row>
    <row r="50" spans="1:13" ht="14.1" customHeight="1">
      <c r="A50" s="336" t="s">
        <v>2038</v>
      </c>
      <c r="B50" s="58"/>
      <c r="C50" s="58"/>
      <c r="D50" s="58"/>
      <c r="E50" s="58"/>
      <c r="F50" s="58"/>
      <c r="G50" s="58"/>
      <c r="H50" s="58"/>
      <c r="I50" s="58"/>
      <c r="J50" s="59"/>
      <c r="K50" s="59"/>
      <c r="L50" s="70"/>
      <c r="M50" s="70"/>
    </row>
    <row r="51" spans="1:13" ht="14.1" customHeight="1">
      <c r="A51" s="617" t="s">
        <v>318</v>
      </c>
      <c r="B51" s="52">
        <v>19675</v>
      </c>
      <c r="C51" s="52">
        <v>11759</v>
      </c>
      <c r="D51" s="52">
        <v>2874</v>
      </c>
      <c r="E51" s="52">
        <v>1654</v>
      </c>
      <c r="F51" s="52">
        <v>16801</v>
      </c>
      <c r="G51" s="52">
        <v>10105</v>
      </c>
      <c r="H51" s="52">
        <v>5038</v>
      </c>
      <c r="I51" s="52">
        <v>1192</v>
      </c>
      <c r="J51" s="53">
        <v>676</v>
      </c>
      <c r="K51" s="53">
        <v>2704</v>
      </c>
      <c r="L51" s="70"/>
      <c r="M51" s="70"/>
    </row>
    <row r="52" spans="1:13" ht="14.1" customHeight="1">
      <c r="A52" s="613" t="s">
        <v>319</v>
      </c>
      <c r="B52" s="58"/>
      <c r="C52" s="58"/>
      <c r="D52" s="58"/>
      <c r="E52" s="58"/>
      <c r="F52" s="58"/>
      <c r="G52" s="58"/>
      <c r="H52" s="58"/>
      <c r="I52" s="58"/>
      <c r="J52" s="59"/>
      <c r="K52" s="59"/>
      <c r="L52" s="70"/>
      <c r="M52" s="70"/>
    </row>
    <row r="53" spans="1:13" ht="14.1" customHeight="1">
      <c r="A53" s="617" t="s">
        <v>329</v>
      </c>
      <c r="B53" s="52">
        <v>67396</v>
      </c>
      <c r="C53" s="52">
        <v>40305</v>
      </c>
      <c r="D53" s="52">
        <v>51733</v>
      </c>
      <c r="E53" s="52">
        <v>31353</v>
      </c>
      <c r="F53" s="52">
        <v>15663</v>
      </c>
      <c r="G53" s="52">
        <v>8952</v>
      </c>
      <c r="H53" s="52">
        <v>18022</v>
      </c>
      <c r="I53" s="52">
        <v>14661</v>
      </c>
      <c r="J53" s="53">
        <v>8427</v>
      </c>
      <c r="K53" s="53">
        <v>10233</v>
      </c>
      <c r="L53" s="70"/>
      <c r="M53" s="70"/>
    </row>
    <row r="54" spans="1:13" ht="14.1" customHeight="1">
      <c r="A54" s="617" t="s">
        <v>299</v>
      </c>
      <c r="B54" s="52">
        <v>42904</v>
      </c>
      <c r="C54" s="52">
        <v>25474</v>
      </c>
      <c r="D54" s="52">
        <v>35549</v>
      </c>
      <c r="E54" s="52">
        <v>21728</v>
      </c>
      <c r="F54" s="52">
        <v>7355</v>
      </c>
      <c r="G54" s="52">
        <v>3746</v>
      </c>
      <c r="H54" s="52">
        <v>10777</v>
      </c>
      <c r="I54" s="52">
        <v>9384</v>
      </c>
      <c r="J54" s="53">
        <v>5413</v>
      </c>
      <c r="K54" s="53">
        <v>6075</v>
      </c>
      <c r="L54" s="70"/>
      <c r="M54" s="70"/>
    </row>
    <row r="55" spans="1:13" ht="14.1" customHeight="1">
      <c r="A55" s="613" t="s">
        <v>2037</v>
      </c>
      <c r="B55" s="58"/>
      <c r="C55" s="58"/>
      <c r="D55" s="58"/>
      <c r="E55" s="58"/>
      <c r="F55" s="58"/>
      <c r="G55" s="58"/>
      <c r="H55" s="58"/>
      <c r="I55" s="58"/>
      <c r="J55" s="59"/>
      <c r="K55" s="59"/>
      <c r="L55" s="70"/>
      <c r="M55" s="70"/>
    </row>
    <row r="56" spans="1:13" ht="14.1" customHeight="1">
      <c r="A56" s="457" t="s">
        <v>330</v>
      </c>
      <c r="B56" s="58">
        <v>19115</v>
      </c>
      <c r="C56" s="58">
        <v>12909</v>
      </c>
      <c r="D56" s="58">
        <v>16959</v>
      </c>
      <c r="E56" s="58">
        <v>11381</v>
      </c>
      <c r="F56" s="58">
        <v>2156</v>
      </c>
      <c r="G56" s="58">
        <v>1528</v>
      </c>
      <c r="H56" s="58">
        <v>4923</v>
      </c>
      <c r="I56" s="58">
        <v>4582</v>
      </c>
      <c r="J56" s="59">
        <v>2883</v>
      </c>
      <c r="K56" s="59">
        <v>3114</v>
      </c>
      <c r="L56" s="70"/>
      <c r="M56" s="70"/>
    </row>
    <row r="57" spans="1:13" ht="14.1" customHeight="1">
      <c r="A57" s="456" t="s">
        <v>331</v>
      </c>
      <c r="B57" s="58"/>
      <c r="C57" s="58"/>
      <c r="D57" s="58"/>
      <c r="E57" s="58"/>
      <c r="F57" s="58"/>
      <c r="G57" s="58"/>
      <c r="H57" s="58"/>
      <c r="I57" s="58"/>
      <c r="J57" s="59"/>
      <c r="K57" s="59"/>
      <c r="L57" s="70"/>
      <c r="M57" s="70"/>
    </row>
    <row r="58" spans="1:13" ht="14.1" customHeight="1">
      <c r="A58" s="457" t="s">
        <v>332</v>
      </c>
      <c r="B58" s="58">
        <v>7787</v>
      </c>
      <c r="C58" s="58">
        <v>2412</v>
      </c>
      <c r="D58" s="58">
        <v>6167</v>
      </c>
      <c r="E58" s="58">
        <v>2033</v>
      </c>
      <c r="F58" s="58">
        <v>1620</v>
      </c>
      <c r="G58" s="58">
        <v>379</v>
      </c>
      <c r="H58" s="58">
        <v>2094</v>
      </c>
      <c r="I58" s="58">
        <v>1719</v>
      </c>
      <c r="J58" s="59">
        <v>514</v>
      </c>
      <c r="K58" s="59">
        <v>604</v>
      </c>
      <c r="L58" s="70"/>
      <c r="M58" s="70"/>
    </row>
    <row r="59" spans="1:13" ht="14.1" customHeight="1">
      <c r="A59" s="456" t="s">
        <v>333</v>
      </c>
      <c r="B59" s="58"/>
      <c r="C59" s="58"/>
      <c r="D59" s="58"/>
      <c r="E59" s="58"/>
      <c r="F59" s="58"/>
      <c r="G59" s="58"/>
      <c r="H59" s="58"/>
      <c r="I59" s="58"/>
      <c r="J59" s="59"/>
      <c r="K59" s="59"/>
      <c r="L59" s="70"/>
      <c r="M59" s="70"/>
    </row>
    <row r="60" spans="1:13" ht="14.1" customHeight="1">
      <c r="A60" s="457" t="s">
        <v>334</v>
      </c>
      <c r="B60" s="58">
        <v>7338</v>
      </c>
      <c r="C60" s="58">
        <v>4714</v>
      </c>
      <c r="D60" s="58">
        <v>5773</v>
      </c>
      <c r="E60" s="58">
        <v>3813</v>
      </c>
      <c r="F60" s="58">
        <v>1565</v>
      </c>
      <c r="G60" s="58">
        <v>901</v>
      </c>
      <c r="H60" s="58">
        <v>1956</v>
      </c>
      <c r="I60" s="58">
        <v>1552</v>
      </c>
      <c r="J60" s="59">
        <v>1019</v>
      </c>
      <c r="K60" s="59">
        <v>1227</v>
      </c>
      <c r="L60" s="70"/>
      <c r="M60" s="70"/>
    </row>
    <row r="61" spans="1:13" ht="14.1" customHeight="1">
      <c r="A61" s="456" t="s">
        <v>335</v>
      </c>
      <c r="B61" s="58"/>
      <c r="C61" s="58"/>
      <c r="D61" s="58"/>
      <c r="E61" s="58"/>
      <c r="F61" s="58"/>
      <c r="G61" s="58"/>
      <c r="H61" s="58"/>
      <c r="I61" s="58"/>
      <c r="J61" s="59"/>
      <c r="K61" s="59"/>
      <c r="L61" s="70"/>
      <c r="M61" s="70"/>
    </row>
    <row r="62" spans="1:13" ht="14.1" customHeight="1">
      <c r="A62" s="457" t="s">
        <v>336</v>
      </c>
      <c r="B62" s="58">
        <v>7139</v>
      </c>
      <c r="C62" s="58">
        <v>4970</v>
      </c>
      <c r="D62" s="58">
        <v>5263</v>
      </c>
      <c r="E62" s="58">
        <v>4089</v>
      </c>
      <c r="F62" s="58">
        <v>1876</v>
      </c>
      <c r="G62" s="58">
        <v>881</v>
      </c>
      <c r="H62" s="58">
        <v>1430</v>
      </c>
      <c r="I62" s="58">
        <v>1157</v>
      </c>
      <c r="J62" s="59">
        <v>901</v>
      </c>
      <c r="K62" s="59">
        <v>1034</v>
      </c>
      <c r="L62" s="70"/>
      <c r="M62" s="70"/>
    </row>
    <row r="63" spans="1:13" ht="14.1" customHeight="1">
      <c r="A63" s="456" t="s">
        <v>337</v>
      </c>
      <c r="B63" s="58"/>
      <c r="C63" s="58"/>
      <c r="D63" s="58"/>
      <c r="E63" s="58"/>
      <c r="F63" s="58"/>
      <c r="G63" s="58"/>
      <c r="H63" s="58"/>
      <c r="I63" s="58"/>
      <c r="J63" s="59"/>
      <c r="K63" s="59"/>
      <c r="L63" s="70"/>
      <c r="M63" s="70"/>
    </row>
    <row r="64" spans="1:13" ht="14.1" customHeight="1">
      <c r="A64" s="614" t="s">
        <v>1003</v>
      </c>
      <c r="B64" s="58">
        <v>1525</v>
      </c>
      <c r="C64" s="58">
        <v>469</v>
      </c>
      <c r="D64" s="58">
        <v>1387</v>
      </c>
      <c r="E64" s="58">
        <v>412</v>
      </c>
      <c r="F64" s="58">
        <v>138</v>
      </c>
      <c r="G64" s="58">
        <v>57</v>
      </c>
      <c r="H64" s="58">
        <v>374</v>
      </c>
      <c r="I64" s="58">
        <v>374</v>
      </c>
      <c r="J64" s="59">
        <v>96</v>
      </c>
      <c r="K64" s="59">
        <v>96</v>
      </c>
      <c r="L64" s="70"/>
      <c r="M64" s="70"/>
    </row>
    <row r="65" spans="1:13" ht="14.1" customHeight="1">
      <c r="A65" s="456" t="s">
        <v>1004</v>
      </c>
      <c r="B65" s="58"/>
      <c r="C65" s="58"/>
      <c r="D65" s="58"/>
      <c r="E65" s="58"/>
      <c r="F65" s="58"/>
      <c r="G65" s="58"/>
      <c r="H65" s="58"/>
      <c r="I65" s="58"/>
      <c r="J65" s="59"/>
      <c r="K65" s="59"/>
      <c r="L65" s="70"/>
      <c r="M65" s="70"/>
    </row>
    <row r="66" spans="1:13" s="618" customFormat="1" ht="14.1" customHeight="1">
      <c r="A66" s="617" t="s">
        <v>317</v>
      </c>
      <c r="B66" s="52">
        <v>4701</v>
      </c>
      <c r="C66" s="52">
        <v>2504</v>
      </c>
      <c r="D66" s="52">
        <v>4701</v>
      </c>
      <c r="E66" s="52">
        <v>2504</v>
      </c>
      <c r="F66" s="52" t="s">
        <v>92</v>
      </c>
      <c r="G66" s="52" t="s">
        <v>92</v>
      </c>
      <c r="H66" s="52">
        <v>1602</v>
      </c>
      <c r="I66" s="52">
        <v>1602</v>
      </c>
      <c r="J66" s="53">
        <v>780</v>
      </c>
      <c r="K66" s="53">
        <v>780</v>
      </c>
      <c r="L66" s="619"/>
    </row>
    <row r="67" spans="1:13" ht="14.1" customHeight="1">
      <c r="A67" s="336" t="s">
        <v>2038</v>
      </c>
      <c r="B67" s="58"/>
      <c r="C67" s="58"/>
      <c r="D67" s="58"/>
      <c r="E67" s="58"/>
      <c r="F67" s="58"/>
      <c r="G67" s="58"/>
      <c r="H67" s="58"/>
      <c r="I67" s="58"/>
      <c r="J67" s="59"/>
      <c r="K67" s="59"/>
      <c r="M67" s="70"/>
    </row>
    <row r="68" spans="1:13" ht="14.1" customHeight="1">
      <c r="A68" s="617" t="s">
        <v>318</v>
      </c>
      <c r="B68" s="52">
        <v>19791</v>
      </c>
      <c r="C68" s="52">
        <v>12327</v>
      </c>
      <c r="D68" s="52">
        <v>11483</v>
      </c>
      <c r="E68" s="52">
        <v>7121</v>
      </c>
      <c r="F68" s="52">
        <v>8308</v>
      </c>
      <c r="G68" s="52">
        <v>5206</v>
      </c>
      <c r="H68" s="52">
        <v>5643</v>
      </c>
      <c r="I68" s="52">
        <v>3675</v>
      </c>
      <c r="J68" s="53">
        <v>2234</v>
      </c>
      <c r="K68" s="53">
        <v>3378</v>
      </c>
      <c r="M68" s="70"/>
    </row>
    <row r="69" spans="1:13" ht="14.1" customHeight="1">
      <c r="A69" s="613" t="s">
        <v>319</v>
      </c>
      <c r="B69" s="58"/>
      <c r="C69" s="58"/>
      <c r="D69" s="58"/>
      <c r="E69" s="58"/>
      <c r="F69" s="58"/>
      <c r="G69" s="58"/>
      <c r="H69" s="58"/>
      <c r="I69" s="58"/>
      <c r="J69" s="59"/>
      <c r="K69" s="59"/>
      <c r="M69" s="70"/>
    </row>
    <row r="70" spans="1:13" ht="14.1" customHeight="1">
      <c r="A70" s="119" t="s">
        <v>2014</v>
      </c>
      <c r="B70" s="58">
        <v>8789</v>
      </c>
      <c r="C70" s="120">
        <v>5668</v>
      </c>
      <c r="D70" s="58">
        <v>8391</v>
      </c>
      <c r="E70" s="58">
        <v>5407</v>
      </c>
      <c r="F70" s="58">
        <v>398</v>
      </c>
      <c r="G70" s="58">
        <v>261</v>
      </c>
      <c r="H70" s="120">
        <v>2425</v>
      </c>
      <c r="I70" s="58">
        <v>2340</v>
      </c>
      <c r="J70" s="59">
        <v>1473</v>
      </c>
      <c r="K70" s="121">
        <v>1532</v>
      </c>
      <c r="M70" s="70"/>
    </row>
    <row r="71" spans="1:13" ht="14.1" customHeight="1">
      <c r="A71" s="620" t="s">
        <v>2015</v>
      </c>
      <c r="B71" s="58"/>
      <c r="C71" s="58"/>
      <c r="D71" s="58"/>
      <c r="E71" s="58"/>
      <c r="F71" s="58"/>
      <c r="G71" s="58"/>
      <c r="H71" s="58"/>
      <c r="I71" s="58"/>
      <c r="J71" s="59"/>
      <c r="K71" s="59"/>
      <c r="M71" s="70"/>
    </row>
    <row r="72" spans="1:13" ht="14.1" customHeight="1">
      <c r="A72" s="617" t="s">
        <v>338</v>
      </c>
      <c r="B72" s="52">
        <v>11976</v>
      </c>
      <c r="C72" s="52">
        <v>6411</v>
      </c>
      <c r="D72" s="52">
        <v>7560</v>
      </c>
      <c r="E72" s="52">
        <v>4099</v>
      </c>
      <c r="F72" s="52">
        <v>4416</v>
      </c>
      <c r="G72" s="52">
        <v>2312</v>
      </c>
      <c r="H72" s="52">
        <v>3114</v>
      </c>
      <c r="I72" s="52">
        <v>2061</v>
      </c>
      <c r="J72" s="53">
        <v>1070</v>
      </c>
      <c r="K72" s="53">
        <v>1582</v>
      </c>
      <c r="M72" s="70"/>
    </row>
    <row r="73" spans="1:13" ht="14.1" customHeight="1">
      <c r="A73" s="617" t="s">
        <v>299</v>
      </c>
      <c r="B73" s="52">
        <v>9705</v>
      </c>
      <c r="C73" s="52">
        <v>5138</v>
      </c>
      <c r="D73" s="52">
        <v>6451</v>
      </c>
      <c r="E73" s="52">
        <v>3525</v>
      </c>
      <c r="F73" s="52">
        <v>3254</v>
      </c>
      <c r="G73" s="52">
        <v>1613</v>
      </c>
      <c r="H73" s="52">
        <v>2478</v>
      </c>
      <c r="I73" s="52">
        <v>1726</v>
      </c>
      <c r="J73" s="53">
        <v>898</v>
      </c>
      <c r="K73" s="53">
        <v>1235</v>
      </c>
      <c r="M73" s="70"/>
    </row>
    <row r="74" spans="1:13" ht="14.1" customHeight="1">
      <c r="A74" s="613" t="s">
        <v>2037</v>
      </c>
      <c r="B74" s="58"/>
      <c r="C74" s="58"/>
      <c r="D74" s="58"/>
      <c r="E74" s="58"/>
      <c r="F74" s="58"/>
      <c r="G74" s="58"/>
      <c r="H74" s="58"/>
      <c r="I74" s="58"/>
      <c r="J74" s="59"/>
      <c r="K74" s="59"/>
      <c r="M74" s="70"/>
    </row>
    <row r="75" spans="1:13" ht="14.1" customHeight="1">
      <c r="A75" s="457" t="s">
        <v>339</v>
      </c>
      <c r="B75" s="58">
        <v>9705</v>
      </c>
      <c r="C75" s="58">
        <v>5138</v>
      </c>
      <c r="D75" s="58">
        <v>6451</v>
      </c>
      <c r="E75" s="58">
        <v>3525</v>
      </c>
      <c r="F75" s="58">
        <v>3254</v>
      </c>
      <c r="G75" s="58">
        <v>1613</v>
      </c>
      <c r="H75" s="58">
        <v>2478</v>
      </c>
      <c r="I75" s="58">
        <v>1726</v>
      </c>
      <c r="J75" s="59">
        <v>898</v>
      </c>
      <c r="K75" s="59">
        <v>1235</v>
      </c>
      <c r="M75" s="70"/>
    </row>
    <row r="76" spans="1:13" ht="14.1" customHeight="1">
      <c r="A76" s="456" t="s">
        <v>340</v>
      </c>
      <c r="B76" s="58"/>
      <c r="C76" s="58"/>
      <c r="D76" s="58"/>
      <c r="E76" s="58"/>
      <c r="F76" s="58"/>
      <c r="G76" s="58"/>
      <c r="H76" s="58"/>
      <c r="I76" s="58"/>
      <c r="J76" s="59"/>
      <c r="K76" s="59"/>
      <c r="M76" s="70"/>
    </row>
    <row r="77" spans="1:13" s="618" customFormat="1" ht="14.1" customHeight="1">
      <c r="A77" s="617" t="s">
        <v>317</v>
      </c>
      <c r="B77" s="52">
        <v>1782</v>
      </c>
      <c r="C77" s="52">
        <v>1010</v>
      </c>
      <c r="D77" s="52">
        <v>1109</v>
      </c>
      <c r="E77" s="52">
        <v>574</v>
      </c>
      <c r="F77" s="52">
        <v>673</v>
      </c>
      <c r="G77" s="52">
        <v>436</v>
      </c>
      <c r="H77" s="52">
        <v>507</v>
      </c>
      <c r="I77" s="52">
        <v>335</v>
      </c>
      <c r="J77" s="53">
        <v>172</v>
      </c>
      <c r="K77" s="53">
        <v>285</v>
      </c>
      <c r="L77" s="619"/>
    </row>
    <row r="78" spans="1:13" ht="14.1" customHeight="1">
      <c r="A78" s="336" t="s">
        <v>2038</v>
      </c>
      <c r="B78" s="58"/>
      <c r="C78" s="58"/>
      <c r="D78" s="58"/>
      <c r="E78" s="58"/>
      <c r="F78" s="58"/>
      <c r="G78" s="58"/>
      <c r="H78" s="58"/>
      <c r="I78" s="58"/>
      <c r="J78" s="59"/>
      <c r="K78" s="59"/>
      <c r="M78" s="70"/>
    </row>
    <row r="79" spans="1:13" ht="14.1" customHeight="1">
      <c r="A79" s="617" t="s">
        <v>318</v>
      </c>
      <c r="B79" s="52">
        <v>489</v>
      </c>
      <c r="C79" s="52">
        <v>263</v>
      </c>
      <c r="D79" s="52" t="s">
        <v>92</v>
      </c>
      <c r="E79" s="52" t="s">
        <v>92</v>
      </c>
      <c r="F79" s="52">
        <v>489</v>
      </c>
      <c r="G79" s="52">
        <v>263</v>
      </c>
      <c r="H79" s="52">
        <v>129</v>
      </c>
      <c r="I79" s="52" t="s">
        <v>92</v>
      </c>
      <c r="J79" s="53" t="s">
        <v>92</v>
      </c>
      <c r="K79" s="53">
        <v>62</v>
      </c>
      <c r="M79" s="70"/>
    </row>
    <row r="80" spans="1:13" ht="14.1" customHeight="1">
      <c r="A80" s="613" t="s">
        <v>319</v>
      </c>
      <c r="B80" s="58"/>
      <c r="C80" s="58"/>
      <c r="D80" s="58"/>
      <c r="E80" s="58"/>
      <c r="F80" s="58"/>
      <c r="G80" s="58"/>
      <c r="H80" s="58"/>
      <c r="I80" s="58"/>
      <c r="J80" s="59"/>
      <c r="K80" s="59"/>
      <c r="M80" s="70"/>
    </row>
    <row r="81" spans="1:13" ht="14.1" customHeight="1">
      <c r="A81" s="617" t="s">
        <v>341</v>
      </c>
      <c r="B81" s="52">
        <v>77812</v>
      </c>
      <c r="C81" s="52">
        <v>46484</v>
      </c>
      <c r="D81" s="52">
        <v>47044</v>
      </c>
      <c r="E81" s="52">
        <v>28015</v>
      </c>
      <c r="F81" s="52">
        <v>30768</v>
      </c>
      <c r="G81" s="52">
        <v>18469</v>
      </c>
      <c r="H81" s="52">
        <v>22234</v>
      </c>
      <c r="I81" s="52">
        <v>13178</v>
      </c>
      <c r="J81" s="53">
        <v>7259</v>
      </c>
      <c r="K81" s="53">
        <v>12158</v>
      </c>
      <c r="M81" s="70"/>
    </row>
    <row r="82" spans="1:13" ht="14.1" customHeight="1">
      <c r="A82" s="617" t="s">
        <v>299</v>
      </c>
      <c r="B82" s="52">
        <v>50492</v>
      </c>
      <c r="C82" s="52">
        <v>29389</v>
      </c>
      <c r="D82" s="52">
        <v>41606</v>
      </c>
      <c r="E82" s="52">
        <v>24784</v>
      </c>
      <c r="F82" s="52">
        <v>8886</v>
      </c>
      <c r="G82" s="52">
        <v>4605</v>
      </c>
      <c r="H82" s="52">
        <v>13071</v>
      </c>
      <c r="I82" s="52">
        <v>11217</v>
      </c>
      <c r="J82" s="53">
        <v>6099</v>
      </c>
      <c r="K82" s="53">
        <v>6919</v>
      </c>
      <c r="L82" s="70"/>
      <c r="M82" s="70"/>
    </row>
    <row r="83" spans="1:13" ht="14.1" customHeight="1">
      <c r="A83" s="613" t="s">
        <v>2037</v>
      </c>
      <c r="B83" s="58"/>
      <c r="C83" s="58"/>
      <c r="D83" s="58"/>
      <c r="E83" s="58"/>
      <c r="F83" s="58"/>
      <c r="G83" s="58"/>
      <c r="H83" s="58"/>
      <c r="I83" s="58"/>
      <c r="J83" s="59"/>
      <c r="K83" s="59"/>
      <c r="L83" s="70"/>
      <c r="M83" s="70"/>
    </row>
    <row r="84" spans="1:13" ht="14.1" customHeight="1">
      <c r="A84" s="457" t="s">
        <v>342</v>
      </c>
      <c r="B84" s="58">
        <v>24829</v>
      </c>
      <c r="C84" s="58">
        <v>15794</v>
      </c>
      <c r="D84" s="58">
        <v>19266</v>
      </c>
      <c r="E84" s="58">
        <v>12307</v>
      </c>
      <c r="F84" s="58">
        <v>5563</v>
      </c>
      <c r="G84" s="58">
        <v>3487</v>
      </c>
      <c r="H84" s="58">
        <v>6825</v>
      </c>
      <c r="I84" s="58">
        <v>5612</v>
      </c>
      <c r="J84" s="59">
        <v>3249</v>
      </c>
      <c r="K84" s="59">
        <v>3889</v>
      </c>
      <c r="L84" s="70"/>
      <c r="M84" s="70"/>
    </row>
    <row r="85" spans="1:13" ht="14.1" customHeight="1">
      <c r="A85" s="456" t="s">
        <v>343</v>
      </c>
      <c r="B85" s="58"/>
      <c r="C85" s="58"/>
      <c r="D85" s="58"/>
      <c r="E85" s="58"/>
      <c r="F85" s="58"/>
      <c r="G85" s="58"/>
      <c r="H85" s="58"/>
      <c r="I85" s="58"/>
      <c r="J85" s="59"/>
      <c r="K85" s="59"/>
      <c r="L85" s="70"/>
      <c r="M85" s="70"/>
    </row>
    <row r="86" spans="1:13" ht="14.1" customHeight="1">
      <c r="A86" s="457" t="s">
        <v>344</v>
      </c>
      <c r="B86" s="58">
        <v>13596</v>
      </c>
      <c r="C86" s="58">
        <v>5340</v>
      </c>
      <c r="D86" s="58">
        <v>11048</v>
      </c>
      <c r="E86" s="58">
        <v>4755</v>
      </c>
      <c r="F86" s="58">
        <v>2548</v>
      </c>
      <c r="G86" s="58">
        <v>585</v>
      </c>
      <c r="H86" s="58">
        <v>3355</v>
      </c>
      <c r="I86" s="58">
        <v>2874</v>
      </c>
      <c r="J86" s="59">
        <v>1014</v>
      </c>
      <c r="K86" s="59">
        <v>1081</v>
      </c>
      <c r="L86" s="70"/>
      <c r="M86" s="70"/>
    </row>
    <row r="87" spans="1:13" ht="14.1" customHeight="1">
      <c r="A87" s="456" t="s">
        <v>345</v>
      </c>
      <c r="B87" s="58"/>
      <c r="C87" s="58"/>
      <c r="D87" s="58"/>
      <c r="E87" s="58"/>
      <c r="F87" s="58"/>
      <c r="G87" s="58"/>
      <c r="H87" s="58"/>
      <c r="I87" s="58"/>
      <c r="J87" s="59"/>
      <c r="K87" s="59"/>
      <c r="L87" s="70"/>
      <c r="M87" s="70"/>
    </row>
    <row r="88" spans="1:13" ht="14.1" customHeight="1">
      <c r="A88" s="457" t="s">
        <v>346</v>
      </c>
      <c r="B88" s="58">
        <v>9464</v>
      </c>
      <c r="C88" s="58">
        <v>6519</v>
      </c>
      <c r="D88" s="58">
        <v>9103</v>
      </c>
      <c r="E88" s="58">
        <v>6297</v>
      </c>
      <c r="F88" s="58">
        <v>361</v>
      </c>
      <c r="G88" s="58">
        <v>222</v>
      </c>
      <c r="H88" s="58">
        <v>2300</v>
      </c>
      <c r="I88" s="58">
        <v>2234</v>
      </c>
      <c r="J88" s="59">
        <v>1512</v>
      </c>
      <c r="K88" s="59">
        <v>1551</v>
      </c>
      <c r="L88" s="70"/>
      <c r="M88" s="70"/>
    </row>
    <row r="89" spans="1:13" ht="14.1" customHeight="1">
      <c r="A89" s="456" t="s">
        <v>347</v>
      </c>
      <c r="B89" s="58"/>
      <c r="C89" s="58"/>
      <c r="D89" s="58"/>
      <c r="E89" s="58"/>
      <c r="F89" s="58"/>
      <c r="G89" s="58"/>
      <c r="H89" s="58"/>
      <c r="I89" s="58"/>
      <c r="J89" s="59"/>
      <c r="K89" s="59"/>
      <c r="L89" s="70"/>
      <c r="M89" s="70"/>
    </row>
    <row r="90" spans="1:13" ht="14.1" customHeight="1">
      <c r="A90" s="457" t="s">
        <v>348</v>
      </c>
      <c r="B90" s="58">
        <v>855</v>
      </c>
      <c r="C90" s="58">
        <v>528</v>
      </c>
      <c r="D90" s="58">
        <v>708</v>
      </c>
      <c r="E90" s="58">
        <v>401</v>
      </c>
      <c r="F90" s="58">
        <v>147</v>
      </c>
      <c r="G90" s="58">
        <v>127</v>
      </c>
      <c r="H90" s="58">
        <v>220</v>
      </c>
      <c r="I90" s="58">
        <v>164</v>
      </c>
      <c r="J90" s="59">
        <v>88</v>
      </c>
      <c r="K90" s="59">
        <v>135</v>
      </c>
      <c r="L90" s="70"/>
      <c r="M90" s="70"/>
    </row>
    <row r="91" spans="1:13" ht="14.1" customHeight="1">
      <c r="A91" s="456" t="s">
        <v>349</v>
      </c>
      <c r="B91" s="58"/>
      <c r="C91" s="58"/>
      <c r="D91" s="58"/>
      <c r="E91" s="58"/>
      <c r="F91" s="58"/>
      <c r="G91" s="58"/>
      <c r="H91" s="58"/>
      <c r="I91" s="58"/>
      <c r="J91" s="59"/>
      <c r="K91" s="59"/>
      <c r="L91" s="70"/>
      <c r="M91" s="70"/>
    </row>
    <row r="92" spans="1:13" ht="14.1" customHeight="1">
      <c r="A92" s="457" t="s">
        <v>350</v>
      </c>
      <c r="B92" s="58">
        <v>893</v>
      </c>
      <c r="C92" s="58">
        <v>743</v>
      </c>
      <c r="D92" s="58">
        <v>818</v>
      </c>
      <c r="E92" s="58">
        <v>680</v>
      </c>
      <c r="F92" s="58">
        <v>75</v>
      </c>
      <c r="G92" s="58">
        <v>63</v>
      </c>
      <c r="H92" s="58">
        <v>229</v>
      </c>
      <c r="I92" s="58">
        <v>215</v>
      </c>
      <c r="J92" s="59">
        <v>182</v>
      </c>
      <c r="K92" s="59">
        <v>194</v>
      </c>
      <c r="L92" s="70"/>
      <c r="M92" s="70"/>
    </row>
    <row r="93" spans="1:13" ht="14.1" customHeight="1">
      <c r="A93" s="456" t="s">
        <v>351</v>
      </c>
      <c r="B93" s="58"/>
      <c r="C93" s="58"/>
      <c r="D93" s="58"/>
      <c r="E93" s="58"/>
      <c r="F93" s="58"/>
      <c r="G93" s="58"/>
      <c r="H93" s="58"/>
      <c r="I93" s="58"/>
      <c r="J93" s="59"/>
      <c r="K93" s="59"/>
      <c r="L93" s="70"/>
      <c r="M93" s="70"/>
    </row>
    <row r="94" spans="1:13" ht="14.1" customHeight="1">
      <c r="A94" s="457" t="s">
        <v>352</v>
      </c>
      <c r="B94" s="58">
        <v>855</v>
      </c>
      <c r="C94" s="58">
        <v>465</v>
      </c>
      <c r="D94" s="58">
        <v>663</v>
      </c>
      <c r="E94" s="58">
        <v>344</v>
      </c>
      <c r="F94" s="58">
        <v>192</v>
      </c>
      <c r="G94" s="58">
        <v>121</v>
      </c>
      <c r="H94" s="58">
        <v>142</v>
      </c>
      <c r="I94" s="58">
        <v>118</v>
      </c>
      <c r="J94" s="59">
        <v>54</v>
      </c>
      <c r="K94" s="59">
        <v>69</v>
      </c>
      <c r="L94" s="70"/>
      <c r="M94" s="70"/>
    </row>
    <row r="95" spans="1:13" ht="14.1" customHeight="1">
      <c r="A95" s="456" t="s">
        <v>353</v>
      </c>
      <c r="B95" s="58"/>
      <c r="C95" s="58"/>
      <c r="D95" s="58"/>
      <c r="E95" s="58"/>
      <c r="F95" s="58"/>
      <c r="G95" s="58"/>
      <c r="H95" s="58"/>
      <c r="I95" s="58"/>
      <c r="J95" s="59"/>
      <c r="K95" s="59"/>
      <c r="L95" s="70"/>
      <c r="M95" s="70"/>
    </row>
    <row r="96" spans="1:13" s="618" customFormat="1" ht="14.1" customHeight="1">
      <c r="A96" s="617" t="s">
        <v>317</v>
      </c>
      <c r="B96" s="52">
        <v>1079</v>
      </c>
      <c r="C96" s="52">
        <v>647</v>
      </c>
      <c r="D96" s="52">
        <v>613</v>
      </c>
      <c r="E96" s="52">
        <v>349</v>
      </c>
      <c r="F96" s="52">
        <v>466</v>
      </c>
      <c r="G96" s="52">
        <v>298</v>
      </c>
      <c r="H96" s="52">
        <v>311</v>
      </c>
      <c r="I96" s="52">
        <v>192</v>
      </c>
      <c r="J96" s="53">
        <v>109</v>
      </c>
      <c r="K96" s="53">
        <v>179</v>
      </c>
    </row>
    <row r="97" spans="1:13" ht="14.1" customHeight="1">
      <c r="A97" s="336" t="s">
        <v>2038</v>
      </c>
      <c r="B97" s="58"/>
      <c r="C97" s="58"/>
      <c r="D97" s="58"/>
      <c r="E97" s="58"/>
      <c r="F97" s="58"/>
      <c r="G97" s="58"/>
      <c r="H97" s="58"/>
      <c r="I97" s="58"/>
      <c r="J97" s="59"/>
      <c r="K97" s="59"/>
      <c r="L97" s="70"/>
      <c r="M97" s="70"/>
    </row>
    <row r="98" spans="1:13" ht="14.1" customHeight="1">
      <c r="A98" s="617" t="s">
        <v>318</v>
      </c>
      <c r="B98" s="52">
        <v>26241</v>
      </c>
      <c r="C98" s="52">
        <v>16448</v>
      </c>
      <c r="D98" s="52">
        <v>4825</v>
      </c>
      <c r="E98" s="52">
        <v>2882</v>
      </c>
      <c r="F98" s="52">
        <v>21416</v>
      </c>
      <c r="G98" s="52">
        <v>13566</v>
      </c>
      <c r="H98" s="52">
        <v>8852</v>
      </c>
      <c r="I98" s="52">
        <v>1769</v>
      </c>
      <c r="J98" s="53">
        <v>1051</v>
      </c>
      <c r="K98" s="53">
        <v>5060</v>
      </c>
      <c r="L98" s="70"/>
      <c r="M98" s="70"/>
    </row>
    <row r="99" spans="1:13" ht="14.1" customHeight="1">
      <c r="A99" s="613" t="s">
        <v>319</v>
      </c>
      <c r="B99" s="58"/>
      <c r="C99" s="58"/>
      <c r="D99" s="58"/>
      <c r="E99" s="58"/>
      <c r="F99" s="58"/>
      <c r="G99" s="58"/>
      <c r="H99" s="58"/>
      <c r="I99" s="58"/>
      <c r="J99" s="59"/>
      <c r="K99" s="59"/>
      <c r="L99" s="70"/>
      <c r="M99" s="70"/>
    </row>
    <row r="100" spans="1:13" ht="14.1" customHeight="1">
      <c r="A100" s="617" t="s">
        <v>354</v>
      </c>
      <c r="B100" s="52">
        <v>142876</v>
      </c>
      <c r="C100" s="52">
        <v>83516</v>
      </c>
      <c r="D100" s="52">
        <v>107006</v>
      </c>
      <c r="E100" s="52">
        <v>62999</v>
      </c>
      <c r="F100" s="52">
        <v>35870</v>
      </c>
      <c r="G100" s="52">
        <v>20517</v>
      </c>
      <c r="H100" s="52">
        <v>37873</v>
      </c>
      <c r="I100" s="52">
        <v>29558</v>
      </c>
      <c r="J100" s="53">
        <v>16656</v>
      </c>
      <c r="K100" s="53">
        <v>20890</v>
      </c>
      <c r="L100" s="70"/>
      <c r="M100" s="70"/>
    </row>
    <row r="101" spans="1:13" s="618" customFormat="1" ht="14.1" customHeight="1">
      <c r="A101" s="617" t="s">
        <v>299</v>
      </c>
      <c r="B101" s="52">
        <v>108749</v>
      </c>
      <c r="C101" s="52">
        <v>61789</v>
      </c>
      <c r="D101" s="52">
        <v>88093</v>
      </c>
      <c r="E101" s="52">
        <v>50903</v>
      </c>
      <c r="F101" s="52">
        <v>20656</v>
      </c>
      <c r="G101" s="52">
        <v>10886</v>
      </c>
      <c r="H101" s="52">
        <v>27886</v>
      </c>
      <c r="I101" s="52">
        <v>23598</v>
      </c>
      <c r="J101" s="53">
        <v>12949</v>
      </c>
      <c r="K101" s="53">
        <v>14886</v>
      </c>
    </row>
    <row r="102" spans="1:13" ht="14.1" customHeight="1">
      <c r="A102" s="613" t="s">
        <v>2037</v>
      </c>
      <c r="B102" s="58"/>
      <c r="C102" s="58"/>
      <c r="D102" s="58"/>
      <c r="E102" s="58"/>
      <c r="F102" s="58"/>
      <c r="G102" s="58"/>
      <c r="H102" s="58"/>
      <c r="I102" s="58"/>
      <c r="J102" s="59"/>
      <c r="K102" s="59"/>
      <c r="L102" s="70"/>
      <c r="M102" s="70"/>
    </row>
    <row r="103" spans="1:13" ht="14.1" customHeight="1">
      <c r="A103" s="457" t="s">
        <v>355</v>
      </c>
      <c r="B103" s="58">
        <v>35380</v>
      </c>
      <c r="C103" s="58">
        <v>23942</v>
      </c>
      <c r="D103" s="58">
        <v>30356</v>
      </c>
      <c r="E103" s="58">
        <v>20522</v>
      </c>
      <c r="F103" s="58">
        <v>5024</v>
      </c>
      <c r="G103" s="58">
        <v>3420</v>
      </c>
      <c r="H103" s="58">
        <v>8658</v>
      </c>
      <c r="I103" s="58">
        <v>7781</v>
      </c>
      <c r="J103" s="59">
        <v>4955</v>
      </c>
      <c r="K103" s="59">
        <v>5487</v>
      </c>
      <c r="L103" s="70"/>
      <c r="M103" s="70"/>
    </row>
    <row r="104" spans="1:13" ht="14.1" customHeight="1">
      <c r="A104" s="456" t="s">
        <v>356</v>
      </c>
      <c r="B104" s="58"/>
      <c r="C104" s="58"/>
      <c r="D104" s="58"/>
      <c r="E104" s="58"/>
      <c r="F104" s="58"/>
      <c r="G104" s="58"/>
      <c r="H104" s="58"/>
      <c r="I104" s="58"/>
      <c r="J104" s="59"/>
      <c r="K104" s="59"/>
      <c r="L104" s="70"/>
      <c r="M104" s="70"/>
    </row>
    <row r="105" spans="1:13" ht="14.1" customHeight="1">
      <c r="A105" s="457" t="s">
        <v>357</v>
      </c>
      <c r="B105" s="58">
        <v>22093</v>
      </c>
      <c r="C105" s="58">
        <v>7499</v>
      </c>
      <c r="D105" s="58">
        <v>18841</v>
      </c>
      <c r="E105" s="58">
        <v>6863</v>
      </c>
      <c r="F105" s="58">
        <v>3252</v>
      </c>
      <c r="G105" s="58">
        <v>636</v>
      </c>
      <c r="H105" s="58">
        <v>5599</v>
      </c>
      <c r="I105" s="58">
        <v>4867</v>
      </c>
      <c r="J105" s="59">
        <v>1809</v>
      </c>
      <c r="K105" s="59">
        <v>1946</v>
      </c>
      <c r="L105" s="70"/>
      <c r="M105" s="70"/>
    </row>
    <row r="106" spans="1:13" ht="14.1" customHeight="1">
      <c r="A106" s="456" t="s">
        <v>358</v>
      </c>
      <c r="B106" s="58"/>
      <c r="C106" s="58"/>
      <c r="D106" s="58"/>
      <c r="E106" s="58"/>
      <c r="F106" s="58"/>
      <c r="G106" s="58"/>
      <c r="H106" s="58"/>
      <c r="I106" s="58"/>
      <c r="J106" s="59"/>
      <c r="K106" s="59"/>
      <c r="L106" s="70"/>
      <c r="M106" s="70"/>
    </row>
    <row r="107" spans="1:13" ht="14.1" customHeight="1">
      <c r="A107" s="457" t="s">
        <v>359</v>
      </c>
      <c r="B107" s="58">
        <v>12915</v>
      </c>
      <c r="C107" s="58">
        <v>4874</v>
      </c>
      <c r="D107" s="58">
        <v>10554</v>
      </c>
      <c r="E107" s="58">
        <v>4403</v>
      </c>
      <c r="F107" s="58">
        <v>2361</v>
      </c>
      <c r="G107" s="58">
        <v>471</v>
      </c>
      <c r="H107" s="58">
        <v>3613</v>
      </c>
      <c r="I107" s="58">
        <v>3125</v>
      </c>
      <c r="J107" s="59">
        <v>1231</v>
      </c>
      <c r="K107" s="59">
        <v>1299</v>
      </c>
      <c r="L107" s="70"/>
      <c r="M107" s="70"/>
    </row>
    <row r="108" spans="1:13" ht="14.1" customHeight="1">
      <c r="A108" s="456" t="s">
        <v>360</v>
      </c>
      <c r="B108" s="58"/>
      <c r="C108" s="58"/>
      <c r="D108" s="58"/>
      <c r="E108" s="58"/>
      <c r="F108" s="58"/>
      <c r="G108" s="58"/>
      <c r="H108" s="58"/>
      <c r="I108" s="58"/>
      <c r="J108" s="59"/>
      <c r="K108" s="59"/>
      <c r="L108" s="70"/>
      <c r="M108" s="70"/>
    </row>
    <row r="109" spans="1:13" ht="14.1" customHeight="1">
      <c r="A109" s="457" t="s">
        <v>361</v>
      </c>
      <c r="B109" s="58">
        <v>7974</v>
      </c>
      <c r="C109" s="58">
        <v>4859</v>
      </c>
      <c r="D109" s="58">
        <v>6335</v>
      </c>
      <c r="E109" s="58">
        <v>4128</v>
      </c>
      <c r="F109" s="58">
        <v>1639</v>
      </c>
      <c r="G109" s="58">
        <v>731</v>
      </c>
      <c r="H109" s="58">
        <v>2300</v>
      </c>
      <c r="I109" s="58">
        <v>1883</v>
      </c>
      <c r="J109" s="59">
        <v>1128</v>
      </c>
      <c r="K109" s="59">
        <v>1266</v>
      </c>
      <c r="L109" s="70"/>
      <c r="M109" s="70"/>
    </row>
    <row r="110" spans="1:13" ht="14.1" customHeight="1">
      <c r="A110" s="456" t="s">
        <v>362</v>
      </c>
      <c r="B110" s="58"/>
      <c r="C110" s="58"/>
      <c r="D110" s="58"/>
      <c r="E110" s="58"/>
      <c r="F110" s="58"/>
      <c r="G110" s="58"/>
      <c r="H110" s="58"/>
      <c r="I110" s="58"/>
      <c r="J110" s="59"/>
      <c r="K110" s="59"/>
      <c r="L110" s="70"/>
      <c r="M110" s="70"/>
    </row>
    <row r="111" spans="1:13" ht="14.1" customHeight="1">
      <c r="A111" s="457" t="s">
        <v>363</v>
      </c>
      <c r="B111" s="58">
        <v>13257</v>
      </c>
      <c r="C111" s="58">
        <v>8323</v>
      </c>
      <c r="D111" s="58">
        <v>7960</v>
      </c>
      <c r="E111" s="58">
        <v>4987</v>
      </c>
      <c r="F111" s="58">
        <v>5297</v>
      </c>
      <c r="G111" s="58">
        <v>3336</v>
      </c>
      <c r="H111" s="58">
        <v>2733</v>
      </c>
      <c r="I111" s="58">
        <v>1732</v>
      </c>
      <c r="J111" s="59">
        <v>955</v>
      </c>
      <c r="K111" s="59">
        <v>1490</v>
      </c>
      <c r="L111" s="70"/>
      <c r="M111" s="70"/>
    </row>
    <row r="112" spans="1:13" ht="14.1" customHeight="1">
      <c r="A112" s="456" t="s">
        <v>364</v>
      </c>
      <c r="B112" s="58"/>
      <c r="C112" s="58"/>
      <c r="D112" s="58"/>
      <c r="E112" s="58"/>
      <c r="F112" s="58"/>
      <c r="G112" s="58"/>
      <c r="H112" s="58"/>
      <c r="I112" s="58"/>
      <c r="J112" s="59"/>
      <c r="K112" s="59"/>
      <c r="L112" s="70"/>
      <c r="M112" s="70"/>
    </row>
    <row r="113" spans="1:13" ht="14.1" customHeight="1">
      <c r="A113" s="457" t="s">
        <v>365</v>
      </c>
      <c r="B113" s="58">
        <v>11515</v>
      </c>
      <c r="C113" s="58">
        <v>8693</v>
      </c>
      <c r="D113" s="58">
        <v>8682</v>
      </c>
      <c r="E113" s="58">
        <v>6568</v>
      </c>
      <c r="F113" s="58">
        <v>2833</v>
      </c>
      <c r="G113" s="58">
        <v>2125</v>
      </c>
      <c r="H113" s="58">
        <v>3517</v>
      </c>
      <c r="I113" s="58">
        <v>2788</v>
      </c>
      <c r="J113" s="59">
        <v>2013</v>
      </c>
      <c r="K113" s="59">
        <v>2515</v>
      </c>
      <c r="L113" s="70"/>
      <c r="M113" s="70"/>
    </row>
    <row r="114" spans="1:13" ht="14.1" customHeight="1">
      <c r="A114" s="456" t="s">
        <v>366</v>
      </c>
      <c r="B114" s="58"/>
      <c r="C114" s="58"/>
      <c r="D114" s="58"/>
      <c r="E114" s="58"/>
      <c r="F114" s="58"/>
      <c r="G114" s="58"/>
      <c r="H114" s="58"/>
      <c r="I114" s="58"/>
      <c r="J114" s="59"/>
      <c r="K114" s="59"/>
      <c r="L114" s="70"/>
      <c r="M114" s="70"/>
    </row>
    <row r="115" spans="1:13" ht="14.1" customHeight="1">
      <c r="A115" s="457" t="s">
        <v>367</v>
      </c>
      <c r="B115" s="58">
        <v>3390</v>
      </c>
      <c r="C115" s="58">
        <v>2157</v>
      </c>
      <c r="D115" s="58">
        <v>3231</v>
      </c>
      <c r="E115" s="58">
        <v>2070</v>
      </c>
      <c r="F115" s="58">
        <v>159</v>
      </c>
      <c r="G115" s="58">
        <v>87</v>
      </c>
      <c r="H115" s="58">
        <v>1045</v>
      </c>
      <c r="I115" s="58">
        <v>1016</v>
      </c>
      <c r="J115" s="59">
        <v>620</v>
      </c>
      <c r="K115" s="59">
        <v>633</v>
      </c>
      <c r="L115" s="70"/>
      <c r="M115" s="70"/>
    </row>
    <row r="116" spans="1:13" ht="14.1" customHeight="1">
      <c r="A116" s="456" t="s">
        <v>368</v>
      </c>
      <c r="B116" s="58"/>
      <c r="C116" s="58"/>
      <c r="D116" s="58"/>
      <c r="E116" s="58"/>
      <c r="F116" s="58"/>
      <c r="G116" s="58"/>
      <c r="H116" s="58"/>
      <c r="I116" s="58"/>
      <c r="J116" s="59"/>
      <c r="K116" s="59"/>
      <c r="L116" s="70"/>
      <c r="M116" s="70"/>
    </row>
    <row r="117" spans="1:13" ht="14.1" customHeight="1">
      <c r="A117" s="457" t="s">
        <v>369</v>
      </c>
      <c r="B117" s="58">
        <v>720</v>
      </c>
      <c r="C117" s="58">
        <v>390</v>
      </c>
      <c r="D117" s="58">
        <v>720</v>
      </c>
      <c r="E117" s="58">
        <v>390</v>
      </c>
      <c r="F117" s="58" t="s">
        <v>92</v>
      </c>
      <c r="G117" s="58" t="s">
        <v>92</v>
      </c>
      <c r="H117" s="58">
        <v>153</v>
      </c>
      <c r="I117" s="58">
        <v>153</v>
      </c>
      <c r="J117" s="59">
        <v>74</v>
      </c>
      <c r="K117" s="59">
        <v>74</v>
      </c>
      <c r="L117" s="70"/>
      <c r="M117" s="70"/>
    </row>
    <row r="118" spans="1:13" ht="14.1" customHeight="1">
      <c r="A118" s="456" t="s">
        <v>370</v>
      </c>
      <c r="B118" s="58"/>
      <c r="C118" s="58"/>
      <c r="D118" s="58"/>
      <c r="E118" s="58"/>
      <c r="F118" s="58"/>
      <c r="G118" s="58"/>
      <c r="H118" s="58"/>
      <c r="I118" s="58"/>
      <c r="J118" s="59"/>
      <c r="K118" s="59"/>
      <c r="L118" s="70"/>
      <c r="M118" s="70"/>
    </row>
    <row r="119" spans="1:13" ht="14.1" customHeight="1">
      <c r="A119" s="457" t="s">
        <v>371</v>
      </c>
      <c r="B119" s="58">
        <v>1036</v>
      </c>
      <c r="C119" s="58">
        <v>806</v>
      </c>
      <c r="D119" s="58">
        <v>945</v>
      </c>
      <c r="E119" s="58">
        <v>726</v>
      </c>
      <c r="F119" s="58">
        <v>91</v>
      </c>
      <c r="G119" s="58">
        <v>80</v>
      </c>
      <c r="H119" s="58">
        <v>187</v>
      </c>
      <c r="I119" s="58">
        <v>172</v>
      </c>
      <c r="J119" s="59">
        <v>126</v>
      </c>
      <c r="K119" s="59">
        <v>138</v>
      </c>
      <c r="L119" s="70"/>
      <c r="M119" s="70"/>
    </row>
    <row r="120" spans="1:13" ht="14.1" customHeight="1">
      <c r="A120" s="456" t="s">
        <v>372</v>
      </c>
      <c r="B120" s="58"/>
      <c r="C120" s="58"/>
      <c r="D120" s="58"/>
      <c r="E120" s="58"/>
      <c r="F120" s="58"/>
      <c r="G120" s="58"/>
      <c r="H120" s="58"/>
      <c r="I120" s="58"/>
      <c r="J120" s="59"/>
      <c r="K120" s="59"/>
      <c r="L120" s="70"/>
      <c r="M120" s="70"/>
    </row>
    <row r="121" spans="1:13" ht="14.1" customHeight="1">
      <c r="A121" s="457" t="s">
        <v>373</v>
      </c>
      <c r="B121" s="58">
        <v>469</v>
      </c>
      <c r="C121" s="58">
        <v>246</v>
      </c>
      <c r="D121" s="58">
        <v>469</v>
      </c>
      <c r="E121" s="58">
        <v>246</v>
      </c>
      <c r="F121" s="52" t="s">
        <v>92</v>
      </c>
      <c r="G121" s="52" t="s">
        <v>92</v>
      </c>
      <c r="H121" s="58">
        <v>81</v>
      </c>
      <c r="I121" s="58">
        <v>81</v>
      </c>
      <c r="J121" s="59">
        <v>38</v>
      </c>
      <c r="K121" s="59">
        <v>38</v>
      </c>
      <c r="L121" s="70"/>
      <c r="M121" s="70"/>
    </row>
    <row r="122" spans="1:13" ht="14.1" customHeight="1">
      <c r="A122" s="456" t="s">
        <v>374</v>
      </c>
      <c r="B122" s="58"/>
      <c r="C122" s="58"/>
      <c r="D122" s="58"/>
      <c r="E122" s="58"/>
      <c r="F122" s="58"/>
      <c r="G122" s="58"/>
      <c r="H122" s="58"/>
      <c r="I122" s="58"/>
      <c r="J122" s="59"/>
      <c r="K122" s="59"/>
      <c r="L122" s="70"/>
      <c r="M122" s="70"/>
    </row>
    <row r="123" spans="1:13" s="618" customFormat="1" ht="14.1" customHeight="1">
      <c r="A123" s="617" t="s">
        <v>317</v>
      </c>
      <c r="B123" s="52">
        <v>10830</v>
      </c>
      <c r="C123" s="52">
        <v>7188</v>
      </c>
      <c r="D123" s="52">
        <v>8282</v>
      </c>
      <c r="E123" s="52">
        <v>5479</v>
      </c>
      <c r="F123" s="52">
        <v>2548</v>
      </c>
      <c r="G123" s="52">
        <v>1709</v>
      </c>
      <c r="H123" s="52">
        <v>3145</v>
      </c>
      <c r="I123" s="52">
        <v>2574</v>
      </c>
      <c r="J123" s="53">
        <v>1651</v>
      </c>
      <c r="K123" s="53">
        <v>1985</v>
      </c>
    </row>
    <row r="124" spans="1:13" ht="14.1" customHeight="1">
      <c r="A124" s="336" t="s">
        <v>2038</v>
      </c>
      <c r="B124" s="58"/>
      <c r="C124" s="58"/>
      <c r="D124" s="58"/>
      <c r="E124" s="58"/>
      <c r="F124" s="58"/>
      <c r="G124" s="58"/>
      <c r="H124" s="58"/>
      <c r="I124" s="58"/>
      <c r="J124" s="59"/>
      <c r="K124" s="59"/>
      <c r="L124" s="70"/>
      <c r="M124" s="70"/>
    </row>
    <row r="125" spans="1:13" s="618" customFormat="1" ht="14.1" customHeight="1">
      <c r="A125" s="617" t="s">
        <v>318</v>
      </c>
      <c r="B125" s="52">
        <v>23297</v>
      </c>
      <c r="C125" s="52">
        <v>14539</v>
      </c>
      <c r="D125" s="52">
        <v>10631</v>
      </c>
      <c r="E125" s="52">
        <v>6617</v>
      </c>
      <c r="F125" s="52">
        <v>12666</v>
      </c>
      <c r="G125" s="52">
        <v>7922</v>
      </c>
      <c r="H125" s="52">
        <v>6842</v>
      </c>
      <c r="I125" s="52">
        <v>3386</v>
      </c>
      <c r="J125" s="53">
        <v>2056</v>
      </c>
      <c r="K125" s="53">
        <v>4019</v>
      </c>
    </row>
    <row r="126" spans="1:13" ht="14.1" customHeight="1">
      <c r="A126" s="613" t="s">
        <v>319</v>
      </c>
      <c r="B126" s="58"/>
      <c r="C126" s="58"/>
      <c r="D126" s="58"/>
      <c r="E126" s="58"/>
      <c r="F126" s="58"/>
      <c r="G126" s="58"/>
      <c r="H126" s="58"/>
      <c r="I126" s="58"/>
      <c r="J126" s="59"/>
      <c r="K126" s="59"/>
      <c r="L126" s="70"/>
      <c r="M126" s="70"/>
    </row>
    <row r="127" spans="1:13" ht="14.1" customHeight="1">
      <c r="A127" s="617" t="s">
        <v>375</v>
      </c>
      <c r="B127" s="52">
        <v>247511</v>
      </c>
      <c r="C127" s="52">
        <v>136631</v>
      </c>
      <c r="D127" s="52">
        <v>147294</v>
      </c>
      <c r="E127" s="52">
        <v>81018</v>
      </c>
      <c r="F127" s="52">
        <v>100217</v>
      </c>
      <c r="G127" s="52">
        <v>55613</v>
      </c>
      <c r="H127" s="52">
        <v>66229</v>
      </c>
      <c r="I127" s="52">
        <v>42377</v>
      </c>
      <c r="J127" s="53">
        <v>22192</v>
      </c>
      <c r="K127" s="53">
        <v>34007</v>
      </c>
      <c r="L127" s="70"/>
      <c r="M127" s="70"/>
    </row>
    <row r="128" spans="1:13" ht="14.1" customHeight="1">
      <c r="A128" s="617" t="s">
        <v>299</v>
      </c>
      <c r="B128" s="52">
        <v>146658</v>
      </c>
      <c r="C128" s="52">
        <v>80365</v>
      </c>
      <c r="D128" s="52">
        <v>110152</v>
      </c>
      <c r="E128" s="52">
        <v>60870</v>
      </c>
      <c r="F128" s="52">
        <v>36506</v>
      </c>
      <c r="G128" s="52">
        <v>19495</v>
      </c>
      <c r="H128" s="52">
        <v>36564</v>
      </c>
      <c r="I128" s="52">
        <v>29584</v>
      </c>
      <c r="J128" s="53">
        <v>15475</v>
      </c>
      <c r="K128" s="53">
        <v>18732</v>
      </c>
      <c r="L128" s="70"/>
      <c r="M128" s="70"/>
    </row>
    <row r="129" spans="1:13" ht="14.1" customHeight="1">
      <c r="A129" s="613" t="s">
        <v>2037</v>
      </c>
      <c r="B129" s="58"/>
      <c r="C129" s="58"/>
      <c r="D129" s="58"/>
      <c r="E129" s="58"/>
      <c r="F129" s="58"/>
      <c r="G129" s="58"/>
      <c r="H129" s="58"/>
      <c r="I129" s="58"/>
      <c r="J129" s="59"/>
      <c r="K129" s="59"/>
      <c r="L129" s="70"/>
      <c r="M129" s="70"/>
    </row>
    <row r="130" spans="1:13" ht="14.1" customHeight="1">
      <c r="A130" s="457" t="s">
        <v>376</v>
      </c>
      <c r="B130" s="58">
        <v>40637</v>
      </c>
      <c r="C130" s="58">
        <v>26335</v>
      </c>
      <c r="D130" s="58">
        <v>31297</v>
      </c>
      <c r="E130" s="58">
        <v>19906</v>
      </c>
      <c r="F130" s="58">
        <v>9340</v>
      </c>
      <c r="G130" s="58">
        <v>6429</v>
      </c>
      <c r="H130" s="58">
        <v>10672</v>
      </c>
      <c r="I130" s="58">
        <v>8660</v>
      </c>
      <c r="J130" s="59">
        <v>5240</v>
      </c>
      <c r="K130" s="59">
        <v>6478</v>
      </c>
      <c r="L130" s="70"/>
      <c r="M130" s="70"/>
    </row>
    <row r="131" spans="1:13" ht="14.1" customHeight="1">
      <c r="A131" s="456" t="s">
        <v>377</v>
      </c>
      <c r="B131" s="58"/>
      <c r="C131" s="58"/>
      <c r="D131" s="58"/>
      <c r="E131" s="58"/>
      <c r="F131" s="58"/>
      <c r="G131" s="58"/>
      <c r="H131" s="58"/>
      <c r="I131" s="58"/>
      <c r="J131" s="59"/>
      <c r="K131" s="59"/>
      <c r="L131" s="70"/>
      <c r="M131" s="70"/>
    </row>
    <row r="132" spans="1:13" ht="14.1" customHeight="1">
      <c r="A132" s="457" t="s">
        <v>378</v>
      </c>
      <c r="B132" s="58">
        <v>9332</v>
      </c>
      <c r="C132" s="58">
        <v>5955</v>
      </c>
      <c r="D132" s="58">
        <v>6663</v>
      </c>
      <c r="E132" s="58">
        <v>4124</v>
      </c>
      <c r="F132" s="58">
        <v>2669</v>
      </c>
      <c r="G132" s="58">
        <v>1831</v>
      </c>
      <c r="H132" s="58">
        <v>2777</v>
      </c>
      <c r="I132" s="58">
        <v>2115</v>
      </c>
      <c r="J132" s="59">
        <v>1277</v>
      </c>
      <c r="K132" s="59">
        <v>1687</v>
      </c>
      <c r="L132" s="70"/>
      <c r="M132" s="70"/>
    </row>
    <row r="133" spans="1:13" ht="14.1" customHeight="1">
      <c r="A133" s="456" t="s">
        <v>379</v>
      </c>
      <c r="B133" s="58"/>
      <c r="C133" s="58"/>
      <c r="D133" s="58"/>
      <c r="E133" s="58"/>
      <c r="F133" s="58"/>
      <c r="G133" s="58"/>
      <c r="H133" s="58"/>
      <c r="I133" s="58"/>
      <c r="J133" s="59"/>
      <c r="K133" s="59"/>
      <c r="L133" s="70"/>
      <c r="M133" s="70"/>
    </row>
    <row r="134" spans="1:13" ht="14.1" customHeight="1">
      <c r="A134" s="457" t="s">
        <v>380</v>
      </c>
      <c r="B134" s="58">
        <v>4017</v>
      </c>
      <c r="C134" s="58">
        <v>2078</v>
      </c>
      <c r="D134" s="58">
        <v>2888</v>
      </c>
      <c r="E134" s="58">
        <v>1804</v>
      </c>
      <c r="F134" s="58">
        <v>1129</v>
      </c>
      <c r="G134" s="58">
        <v>274</v>
      </c>
      <c r="H134" s="58">
        <v>1195</v>
      </c>
      <c r="I134" s="58">
        <v>918</v>
      </c>
      <c r="J134" s="59">
        <v>539</v>
      </c>
      <c r="K134" s="59">
        <v>602</v>
      </c>
      <c r="L134" s="70"/>
      <c r="M134" s="70"/>
    </row>
    <row r="135" spans="1:13" ht="14.1" customHeight="1">
      <c r="A135" s="460" t="s">
        <v>381</v>
      </c>
      <c r="B135" s="58"/>
      <c r="C135" s="58"/>
      <c r="D135" s="58"/>
      <c r="E135" s="58"/>
      <c r="F135" s="58"/>
      <c r="G135" s="58"/>
      <c r="H135" s="58"/>
      <c r="I135" s="58"/>
      <c r="J135" s="59"/>
      <c r="K135" s="59"/>
      <c r="L135" s="70"/>
      <c r="M135" s="70"/>
    </row>
    <row r="136" spans="1:13" ht="14.1" customHeight="1">
      <c r="A136" s="457" t="s">
        <v>382</v>
      </c>
      <c r="B136" s="58">
        <v>25133</v>
      </c>
      <c r="C136" s="58">
        <v>8299</v>
      </c>
      <c r="D136" s="58">
        <v>19506</v>
      </c>
      <c r="E136" s="58">
        <v>6800</v>
      </c>
      <c r="F136" s="58">
        <v>5627</v>
      </c>
      <c r="G136" s="58">
        <v>1499</v>
      </c>
      <c r="H136" s="58">
        <v>5955</v>
      </c>
      <c r="I136" s="58">
        <v>5078</v>
      </c>
      <c r="J136" s="59">
        <v>1586</v>
      </c>
      <c r="K136" s="59">
        <v>1776</v>
      </c>
      <c r="L136" s="70"/>
      <c r="M136" s="70"/>
    </row>
    <row r="137" spans="1:13" ht="14.1" customHeight="1">
      <c r="A137" s="456" t="s">
        <v>383</v>
      </c>
      <c r="B137" s="58"/>
      <c r="C137" s="58"/>
      <c r="D137" s="58"/>
      <c r="E137" s="58"/>
      <c r="F137" s="58"/>
      <c r="G137" s="58"/>
      <c r="H137" s="58"/>
      <c r="I137" s="58"/>
      <c r="J137" s="59"/>
      <c r="K137" s="59"/>
      <c r="L137" s="70"/>
      <c r="M137" s="70"/>
    </row>
    <row r="138" spans="1:13" ht="14.1" customHeight="1">
      <c r="A138" s="457" t="s">
        <v>384</v>
      </c>
      <c r="B138" s="58">
        <v>16070</v>
      </c>
      <c r="C138" s="58">
        <v>9539</v>
      </c>
      <c r="D138" s="58">
        <v>11926</v>
      </c>
      <c r="E138" s="58">
        <v>7384</v>
      </c>
      <c r="F138" s="58">
        <v>4144</v>
      </c>
      <c r="G138" s="58">
        <v>2155</v>
      </c>
      <c r="H138" s="58">
        <v>4573</v>
      </c>
      <c r="I138" s="58">
        <v>3597</v>
      </c>
      <c r="J138" s="59">
        <v>2039</v>
      </c>
      <c r="K138" s="59">
        <v>2505</v>
      </c>
      <c r="L138" s="70"/>
      <c r="M138" s="70"/>
    </row>
    <row r="139" spans="1:13" ht="14.1" customHeight="1">
      <c r="A139" s="456" t="s">
        <v>385</v>
      </c>
      <c r="B139" s="58"/>
      <c r="C139" s="58"/>
      <c r="D139" s="58"/>
      <c r="E139" s="58"/>
      <c r="F139" s="58"/>
      <c r="G139" s="58"/>
      <c r="H139" s="58"/>
      <c r="I139" s="58"/>
      <c r="J139" s="59"/>
      <c r="K139" s="59"/>
      <c r="L139" s="70"/>
      <c r="M139" s="70"/>
    </row>
    <row r="140" spans="1:13" ht="14.1" customHeight="1">
      <c r="A140" s="457" t="s">
        <v>386</v>
      </c>
      <c r="B140" s="58">
        <v>11087</v>
      </c>
      <c r="C140" s="58">
        <v>5593</v>
      </c>
      <c r="D140" s="58">
        <v>6845</v>
      </c>
      <c r="E140" s="58">
        <v>3278</v>
      </c>
      <c r="F140" s="58">
        <v>4242</v>
      </c>
      <c r="G140" s="58">
        <v>2315</v>
      </c>
      <c r="H140" s="58">
        <v>1661</v>
      </c>
      <c r="I140" s="58">
        <v>1177</v>
      </c>
      <c r="J140" s="59">
        <v>495</v>
      </c>
      <c r="K140" s="59">
        <v>703</v>
      </c>
      <c r="L140" s="70"/>
      <c r="M140" s="70"/>
    </row>
    <row r="141" spans="1:13" ht="14.1" customHeight="1">
      <c r="A141" s="456" t="s">
        <v>387</v>
      </c>
      <c r="B141" s="58"/>
      <c r="C141" s="58"/>
      <c r="D141" s="58"/>
      <c r="E141" s="58"/>
      <c r="F141" s="58"/>
      <c r="G141" s="58"/>
      <c r="H141" s="58"/>
      <c r="I141" s="58"/>
      <c r="J141" s="59"/>
      <c r="K141" s="59"/>
      <c r="L141" s="70"/>
      <c r="M141" s="70"/>
    </row>
    <row r="142" spans="1:13" ht="14.1" customHeight="1">
      <c r="A142" s="457" t="s">
        <v>388</v>
      </c>
      <c r="B142" s="58">
        <v>5092</v>
      </c>
      <c r="C142" s="58">
        <v>3231</v>
      </c>
      <c r="D142" s="58">
        <v>3236</v>
      </c>
      <c r="E142" s="58">
        <v>2098</v>
      </c>
      <c r="F142" s="58">
        <v>1856</v>
      </c>
      <c r="G142" s="58">
        <v>1133</v>
      </c>
      <c r="H142" s="58">
        <v>1243</v>
      </c>
      <c r="I142" s="58">
        <v>867</v>
      </c>
      <c r="J142" s="59">
        <v>542</v>
      </c>
      <c r="K142" s="59">
        <v>731</v>
      </c>
      <c r="L142" s="70"/>
      <c r="M142" s="70"/>
    </row>
    <row r="143" spans="1:13" ht="14.1" customHeight="1">
      <c r="A143" s="456" t="s">
        <v>389</v>
      </c>
      <c r="B143" s="58"/>
      <c r="C143" s="58"/>
      <c r="D143" s="58"/>
      <c r="E143" s="58"/>
      <c r="F143" s="58"/>
      <c r="G143" s="58"/>
      <c r="H143" s="58"/>
      <c r="I143" s="58"/>
      <c r="J143" s="59"/>
      <c r="K143" s="59"/>
      <c r="L143" s="70"/>
      <c r="M143" s="70"/>
    </row>
    <row r="144" spans="1:13" ht="14.1" customHeight="1">
      <c r="A144" s="457" t="s">
        <v>390</v>
      </c>
      <c r="B144" s="58">
        <v>4758</v>
      </c>
      <c r="C144" s="58">
        <v>4408</v>
      </c>
      <c r="D144" s="58">
        <v>2817</v>
      </c>
      <c r="E144" s="58">
        <v>2563</v>
      </c>
      <c r="F144" s="58">
        <v>1941</v>
      </c>
      <c r="G144" s="58">
        <v>1845</v>
      </c>
      <c r="H144" s="58">
        <v>915</v>
      </c>
      <c r="I144" s="58">
        <v>679</v>
      </c>
      <c r="J144" s="59">
        <v>612</v>
      </c>
      <c r="K144" s="59">
        <v>821</v>
      </c>
      <c r="L144" s="70"/>
      <c r="M144" s="70"/>
    </row>
    <row r="145" spans="1:13" ht="14.1" customHeight="1">
      <c r="A145" s="456" t="s">
        <v>391</v>
      </c>
      <c r="B145" s="58"/>
      <c r="C145" s="58"/>
      <c r="D145" s="58"/>
      <c r="E145" s="58"/>
      <c r="F145" s="58"/>
      <c r="G145" s="58"/>
      <c r="H145" s="58"/>
      <c r="I145" s="58"/>
      <c r="J145" s="59"/>
      <c r="K145" s="59"/>
      <c r="L145" s="70"/>
      <c r="M145" s="70"/>
    </row>
    <row r="146" spans="1:13" ht="14.1" customHeight="1">
      <c r="A146" s="457" t="s">
        <v>392</v>
      </c>
      <c r="B146" s="58">
        <v>9874</v>
      </c>
      <c r="C146" s="58">
        <v>7310</v>
      </c>
      <c r="D146" s="58">
        <v>8701</v>
      </c>
      <c r="E146" s="58">
        <v>6433</v>
      </c>
      <c r="F146" s="58">
        <v>1173</v>
      </c>
      <c r="G146" s="58">
        <v>877</v>
      </c>
      <c r="H146" s="58">
        <v>2213</v>
      </c>
      <c r="I146" s="58">
        <v>2083</v>
      </c>
      <c r="J146" s="59">
        <v>1553</v>
      </c>
      <c r="K146" s="59">
        <v>1640</v>
      </c>
      <c r="L146" s="70"/>
      <c r="M146" s="70"/>
    </row>
    <row r="147" spans="1:13" ht="14.1" customHeight="1">
      <c r="A147" s="456" t="s">
        <v>393</v>
      </c>
      <c r="B147" s="58"/>
      <c r="C147" s="58"/>
      <c r="D147" s="58"/>
      <c r="E147" s="58"/>
      <c r="F147" s="58"/>
      <c r="G147" s="58"/>
      <c r="H147" s="58"/>
      <c r="I147" s="58"/>
      <c r="J147" s="59"/>
      <c r="K147" s="59"/>
      <c r="L147" s="70"/>
      <c r="M147" s="70"/>
    </row>
    <row r="148" spans="1:13" ht="14.1" customHeight="1">
      <c r="A148" s="457" t="s">
        <v>394</v>
      </c>
      <c r="B148" s="58">
        <v>4123</v>
      </c>
      <c r="C148" s="58">
        <v>1940</v>
      </c>
      <c r="D148" s="58">
        <v>3858</v>
      </c>
      <c r="E148" s="58">
        <v>1850</v>
      </c>
      <c r="F148" s="58">
        <v>265</v>
      </c>
      <c r="G148" s="58">
        <v>90</v>
      </c>
      <c r="H148" s="58">
        <v>1242</v>
      </c>
      <c r="I148" s="58">
        <v>1153</v>
      </c>
      <c r="J148" s="59">
        <v>509</v>
      </c>
      <c r="K148" s="59">
        <v>531</v>
      </c>
      <c r="L148" s="70"/>
      <c r="M148" s="70"/>
    </row>
    <row r="149" spans="1:13" ht="14.1" customHeight="1">
      <c r="A149" s="456" t="s">
        <v>395</v>
      </c>
      <c r="B149" s="58"/>
      <c r="C149" s="58"/>
      <c r="D149" s="58"/>
      <c r="E149" s="58"/>
      <c r="F149" s="58"/>
      <c r="G149" s="58"/>
      <c r="H149" s="58"/>
      <c r="I149" s="58"/>
      <c r="J149" s="59"/>
      <c r="K149" s="59"/>
      <c r="L149" s="70"/>
      <c r="M149" s="70"/>
    </row>
    <row r="150" spans="1:13" ht="14.1" customHeight="1">
      <c r="A150" s="457" t="s">
        <v>396</v>
      </c>
      <c r="B150" s="58">
        <v>995</v>
      </c>
      <c r="C150" s="58">
        <v>552</v>
      </c>
      <c r="D150" s="58">
        <v>945</v>
      </c>
      <c r="E150" s="58">
        <v>509</v>
      </c>
      <c r="F150" s="58">
        <v>50</v>
      </c>
      <c r="G150" s="58">
        <v>43</v>
      </c>
      <c r="H150" s="58">
        <v>192</v>
      </c>
      <c r="I150" s="58">
        <v>182</v>
      </c>
      <c r="J150" s="59">
        <v>102</v>
      </c>
      <c r="K150" s="59">
        <v>112</v>
      </c>
      <c r="L150" s="70"/>
      <c r="M150" s="70"/>
    </row>
    <row r="151" spans="1:13" ht="14.1" customHeight="1">
      <c r="A151" s="456" t="s">
        <v>397</v>
      </c>
      <c r="B151" s="58"/>
      <c r="C151" s="58"/>
      <c r="D151" s="58"/>
      <c r="E151" s="58"/>
      <c r="F151" s="58"/>
      <c r="G151" s="58"/>
      <c r="H151" s="58"/>
      <c r="I151" s="58"/>
      <c r="J151" s="59"/>
      <c r="K151" s="59"/>
      <c r="L151" s="70"/>
      <c r="M151" s="70"/>
    </row>
    <row r="152" spans="1:13" ht="14.1" customHeight="1">
      <c r="A152" s="457" t="s">
        <v>398</v>
      </c>
      <c r="B152" s="58">
        <v>1573</v>
      </c>
      <c r="C152" s="58">
        <v>1232</v>
      </c>
      <c r="D152" s="58">
        <v>1273</v>
      </c>
      <c r="E152" s="58">
        <v>998</v>
      </c>
      <c r="F152" s="58">
        <v>300</v>
      </c>
      <c r="G152" s="58">
        <v>234</v>
      </c>
      <c r="H152" s="58">
        <v>340</v>
      </c>
      <c r="I152" s="58">
        <v>270</v>
      </c>
      <c r="J152" s="59">
        <v>211</v>
      </c>
      <c r="K152" s="59">
        <v>271</v>
      </c>
      <c r="L152" s="70"/>
      <c r="M152" s="70"/>
    </row>
    <row r="153" spans="1:13" ht="14.1" customHeight="1">
      <c r="A153" s="456" t="s">
        <v>399</v>
      </c>
      <c r="B153" s="58"/>
      <c r="C153" s="58"/>
      <c r="D153" s="58"/>
      <c r="E153" s="58"/>
      <c r="F153" s="58"/>
      <c r="G153" s="58"/>
      <c r="H153" s="58"/>
      <c r="I153" s="58"/>
      <c r="J153" s="59"/>
      <c r="K153" s="59"/>
      <c r="L153" s="70"/>
      <c r="M153" s="70"/>
    </row>
    <row r="154" spans="1:13" ht="14.1" customHeight="1">
      <c r="A154" s="457" t="s">
        <v>400</v>
      </c>
      <c r="B154" s="58">
        <v>395</v>
      </c>
      <c r="C154" s="58">
        <v>267</v>
      </c>
      <c r="D154" s="58">
        <v>395</v>
      </c>
      <c r="E154" s="58">
        <v>267</v>
      </c>
      <c r="F154" s="52" t="s">
        <v>92</v>
      </c>
      <c r="G154" s="52" t="s">
        <v>92</v>
      </c>
      <c r="H154" s="58">
        <v>80</v>
      </c>
      <c r="I154" s="58">
        <v>80</v>
      </c>
      <c r="J154" s="59">
        <v>53</v>
      </c>
      <c r="K154" s="59">
        <v>53</v>
      </c>
      <c r="L154" s="70"/>
      <c r="M154" s="70"/>
    </row>
    <row r="155" spans="1:13" ht="14.1" customHeight="1">
      <c r="A155" s="456" t="s">
        <v>401</v>
      </c>
      <c r="B155" s="58"/>
      <c r="C155" s="58"/>
      <c r="D155" s="58"/>
      <c r="E155" s="58"/>
      <c r="F155" s="58"/>
      <c r="G155" s="58"/>
      <c r="H155" s="58"/>
      <c r="I155" s="58"/>
      <c r="J155" s="59"/>
      <c r="K155" s="59"/>
      <c r="L155" s="70"/>
      <c r="M155" s="70"/>
    </row>
    <row r="156" spans="1:13" ht="14.1" customHeight="1">
      <c r="A156" s="614" t="s">
        <v>402</v>
      </c>
      <c r="B156" s="58">
        <v>330</v>
      </c>
      <c r="C156" s="58">
        <v>195</v>
      </c>
      <c r="D156" s="58">
        <v>330</v>
      </c>
      <c r="E156" s="58">
        <v>195</v>
      </c>
      <c r="F156" s="58" t="s">
        <v>92</v>
      </c>
      <c r="G156" s="58" t="s">
        <v>92</v>
      </c>
      <c r="H156" s="58">
        <v>90</v>
      </c>
      <c r="I156" s="58">
        <v>90</v>
      </c>
      <c r="J156" s="59">
        <v>51</v>
      </c>
      <c r="K156" s="59">
        <v>51</v>
      </c>
      <c r="L156" s="70"/>
      <c r="M156" s="70"/>
    </row>
    <row r="157" spans="1:13" ht="14.1" customHeight="1">
      <c r="A157" s="456" t="s">
        <v>403</v>
      </c>
      <c r="B157" s="58"/>
      <c r="C157" s="58"/>
      <c r="D157" s="58"/>
      <c r="E157" s="58"/>
      <c r="F157" s="58"/>
      <c r="G157" s="58"/>
      <c r="H157" s="58"/>
      <c r="I157" s="58"/>
      <c r="J157" s="59"/>
      <c r="K157" s="59"/>
      <c r="L157" s="70"/>
      <c r="M157" s="70"/>
    </row>
    <row r="158" spans="1:13" ht="14.1" customHeight="1">
      <c r="A158" s="457" t="s">
        <v>1000</v>
      </c>
      <c r="B158" s="58">
        <v>2999</v>
      </c>
      <c r="C158" s="58">
        <v>1192</v>
      </c>
      <c r="D158" s="58">
        <v>1885</v>
      </c>
      <c r="E158" s="58">
        <v>829</v>
      </c>
      <c r="F158" s="58">
        <v>1114</v>
      </c>
      <c r="G158" s="58">
        <v>363</v>
      </c>
      <c r="H158" s="58">
        <v>664</v>
      </c>
      <c r="I158" s="58">
        <v>484</v>
      </c>
      <c r="J158" s="59">
        <v>188</v>
      </c>
      <c r="K158" s="59">
        <v>232</v>
      </c>
      <c r="L158" s="70"/>
      <c r="M158" s="70"/>
    </row>
    <row r="159" spans="1:13" ht="14.1" customHeight="1">
      <c r="A159" s="456" t="s">
        <v>1001</v>
      </c>
      <c r="B159" s="58"/>
      <c r="C159" s="58"/>
      <c r="D159" s="58"/>
      <c r="E159" s="58"/>
      <c r="F159" s="58"/>
      <c r="G159" s="58"/>
      <c r="H159" s="58"/>
      <c r="I159" s="58"/>
      <c r="J159" s="59"/>
      <c r="K159" s="59"/>
      <c r="L159" s="70"/>
      <c r="M159" s="70"/>
    </row>
    <row r="160" spans="1:13" ht="14.1" customHeight="1">
      <c r="A160" s="457" t="s">
        <v>1005</v>
      </c>
      <c r="B160" s="58">
        <v>8066</v>
      </c>
      <c r="C160" s="58">
        <v>1956</v>
      </c>
      <c r="D160" s="58">
        <v>6731</v>
      </c>
      <c r="E160" s="58">
        <v>1631</v>
      </c>
      <c r="F160" s="58">
        <v>1335</v>
      </c>
      <c r="G160" s="58">
        <v>325</v>
      </c>
      <c r="H160" s="58">
        <v>2302</v>
      </c>
      <c r="I160" s="58">
        <v>1955</v>
      </c>
      <c r="J160" s="59">
        <v>441</v>
      </c>
      <c r="K160" s="59">
        <v>493</v>
      </c>
      <c r="L160" s="70"/>
      <c r="M160" s="70"/>
    </row>
    <row r="161" spans="1:13" ht="14.1" customHeight="1">
      <c r="A161" s="456" t="s">
        <v>1006</v>
      </c>
      <c r="B161" s="58"/>
      <c r="C161" s="58"/>
      <c r="D161" s="58"/>
      <c r="E161" s="58"/>
      <c r="F161" s="58"/>
      <c r="G161" s="58"/>
      <c r="H161" s="58"/>
      <c r="I161" s="58"/>
      <c r="J161" s="59"/>
      <c r="K161" s="59"/>
      <c r="L161" s="70"/>
      <c r="M161" s="70"/>
    </row>
    <row r="162" spans="1:13" ht="14.1" customHeight="1">
      <c r="A162" s="457" t="s">
        <v>1007</v>
      </c>
      <c r="B162" s="58">
        <v>2177</v>
      </c>
      <c r="C162" s="58">
        <v>283</v>
      </c>
      <c r="D162" s="58">
        <v>856</v>
      </c>
      <c r="E162" s="58">
        <v>201</v>
      </c>
      <c r="F162" s="58">
        <v>1321</v>
      </c>
      <c r="G162" s="58">
        <v>82</v>
      </c>
      <c r="H162" s="58">
        <v>450</v>
      </c>
      <c r="I162" s="58">
        <v>196</v>
      </c>
      <c r="J162" s="59">
        <v>37</v>
      </c>
      <c r="K162" s="59">
        <v>46</v>
      </c>
      <c r="L162" s="70"/>
      <c r="M162" s="70"/>
    </row>
    <row r="163" spans="1:13" ht="14.1" customHeight="1">
      <c r="A163" s="456" t="s">
        <v>1008</v>
      </c>
      <c r="B163" s="58"/>
      <c r="C163" s="58"/>
      <c r="D163" s="58"/>
      <c r="E163" s="58"/>
      <c r="F163" s="58"/>
      <c r="G163" s="58"/>
      <c r="H163" s="58"/>
      <c r="I163" s="58"/>
      <c r="J163" s="59"/>
      <c r="K163" s="59"/>
      <c r="L163" s="70"/>
      <c r="M163" s="70"/>
    </row>
    <row r="164" spans="1:13" s="618" customFormat="1" ht="14.1" customHeight="1">
      <c r="A164" s="617" t="s">
        <v>317</v>
      </c>
      <c r="B164" s="52">
        <v>3479</v>
      </c>
      <c r="C164" s="52">
        <v>2167</v>
      </c>
      <c r="D164" s="52">
        <v>3034</v>
      </c>
      <c r="E164" s="52">
        <v>1910</v>
      </c>
      <c r="F164" s="52">
        <v>445</v>
      </c>
      <c r="G164" s="52">
        <v>257</v>
      </c>
      <c r="H164" s="52">
        <v>996</v>
      </c>
      <c r="I164" s="52">
        <v>899</v>
      </c>
      <c r="J164" s="53">
        <v>533</v>
      </c>
      <c r="K164" s="53">
        <v>566</v>
      </c>
    </row>
    <row r="165" spans="1:13" ht="14.1" customHeight="1">
      <c r="A165" s="336" t="s">
        <v>2038</v>
      </c>
      <c r="B165" s="58"/>
      <c r="C165" s="58"/>
      <c r="D165" s="58"/>
      <c r="E165" s="58"/>
      <c r="F165" s="58"/>
      <c r="G165" s="58"/>
      <c r="H165" s="58"/>
      <c r="I165" s="58"/>
      <c r="J165" s="59"/>
      <c r="K165" s="59"/>
      <c r="L165" s="70"/>
      <c r="M165" s="70"/>
    </row>
    <row r="166" spans="1:13" ht="14.1" customHeight="1">
      <c r="A166" s="617" t="s">
        <v>318</v>
      </c>
      <c r="B166" s="52">
        <v>97374</v>
      </c>
      <c r="C166" s="52">
        <v>54099</v>
      </c>
      <c r="D166" s="52">
        <v>34108</v>
      </c>
      <c r="E166" s="52">
        <v>18238</v>
      </c>
      <c r="F166" s="52">
        <v>63266</v>
      </c>
      <c r="G166" s="52">
        <v>35861</v>
      </c>
      <c r="H166" s="52">
        <v>28669</v>
      </c>
      <c r="I166" s="52">
        <v>11894</v>
      </c>
      <c r="J166" s="53">
        <v>6184</v>
      </c>
      <c r="K166" s="53">
        <v>14709</v>
      </c>
      <c r="L166" s="70"/>
      <c r="M166" s="70"/>
    </row>
    <row r="167" spans="1:13" ht="14.1" customHeight="1">
      <c r="A167" s="613" t="s">
        <v>319</v>
      </c>
      <c r="B167" s="58"/>
      <c r="C167" s="58"/>
      <c r="D167" s="58"/>
      <c r="E167" s="58"/>
      <c r="F167" s="58"/>
      <c r="G167" s="58"/>
      <c r="H167" s="58"/>
      <c r="I167" s="58"/>
      <c r="J167" s="59"/>
      <c r="K167" s="59"/>
      <c r="L167" s="70"/>
      <c r="M167" s="70"/>
    </row>
    <row r="168" spans="1:13" ht="14.1" customHeight="1">
      <c r="A168" s="617" t="s">
        <v>404</v>
      </c>
      <c r="B168" s="52">
        <v>18503</v>
      </c>
      <c r="C168" s="52">
        <v>10480</v>
      </c>
      <c r="D168" s="52">
        <v>13919</v>
      </c>
      <c r="E168" s="52">
        <v>8205</v>
      </c>
      <c r="F168" s="52">
        <v>4584</v>
      </c>
      <c r="G168" s="52">
        <v>2275</v>
      </c>
      <c r="H168" s="52">
        <v>4992</v>
      </c>
      <c r="I168" s="52">
        <v>3997</v>
      </c>
      <c r="J168" s="53">
        <v>2302</v>
      </c>
      <c r="K168" s="53">
        <v>2774</v>
      </c>
      <c r="L168" s="70"/>
      <c r="M168" s="70"/>
    </row>
    <row r="169" spans="1:13" ht="14.1" customHeight="1">
      <c r="A169" s="617" t="s">
        <v>299</v>
      </c>
      <c r="B169" s="52">
        <v>13613</v>
      </c>
      <c r="C169" s="52">
        <v>7317</v>
      </c>
      <c r="D169" s="52">
        <v>10527</v>
      </c>
      <c r="E169" s="52">
        <v>5853</v>
      </c>
      <c r="F169" s="52">
        <v>3086</v>
      </c>
      <c r="G169" s="52">
        <v>1464</v>
      </c>
      <c r="H169" s="52">
        <v>3666</v>
      </c>
      <c r="I169" s="52">
        <v>3009</v>
      </c>
      <c r="J169" s="53">
        <v>1658</v>
      </c>
      <c r="K169" s="53">
        <v>1940</v>
      </c>
      <c r="L169" s="70"/>
      <c r="M169" s="70"/>
    </row>
    <row r="170" spans="1:13" ht="14.1" customHeight="1">
      <c r="A170" s="613" t="s">
        <v>2037</v>
      </c>
      <c r="B170" s="58"/>
      <c r="C170" s="58"/>
      <c r="D170" s="58"/>
      <c r="E170" s="58"/>
      <c r="F170" s="58"/>
      <c r="G170" s="58"/>
      <c r="H170" s="58"/>
      <c r="I170" s="58"/>
      <c r="J170" s="59"/>
      <c r="K170" s="59"/>
      <c r="L170" s="70"/>
      <c r="M170" s="70"/>
    </row>
    <row r="171" spans="1:13" ht="14.1" customHeight="1">
      <c r="A171" s="457" t="s">
        <v>405</v>
      </c>
      <c r="B171" s="58">
        <v>7756</v>
      </c>
      <c r="C171" s="58">
        <v>5344</v>
      </c>
      <c r="D171" s="58">
        <v>6444</v>
      </c>
      <c r="E171" s="58">
        <v>4374</v>
      </c>
      <c r="F171" s="58">
        <v>1312</v>
      </c>
      <c r="G171" s="58">
        <v>970</v>
      </c>
      <c r="H171" s="58">
        <v>2280</v>
      </c>
      <c r="I171" s="58">
        <v>1976</v>
      </c>
      <c r="J171" s="59">
        <v>1302</v>
      </c>
      <c r="K171" s="59">
        <v>1500</v>
      </c>
      <c r="L171" s="70"/>
      <c r="M171" s="70"/>
    </row>
    <row r="172" spans="1:13" ht="14.1" customHeight="1">
      <c r="A172" s="456" t="s">
        <v>406</v>
      </c>
      <c r="B172" s="58"/>
      <c r="C172" s="58"/>
      <c r="D172" s="58"/>
      <c r="E172" s="58"/>
      <c r="F172" s="58"/>
      <c r="G172" s="58"/>
      <c r="H172" s="58"/>
      <c r="I172" s="58"/>
      <c r="J172" s="59"/>
      <c r="K172" s="59"/>
      <c r="L172" s="70"/>
      <c r="M172" s="70"/>
    </row>
    <row r="173" spans="1:13" ht="14.1" customHeight="1">
      <c r="A173" s="457" t="s">
        <v>407</v>
      </c>
      <c r="B173" s="58">
        <v>5857</v>
      </c>
      <c r="C173" s="58">
        <v>1973</v>
      </c>
      <c r="D173" s="58">
        <v>4083</v>
      </c>
      <c r="E173" s="58">
        <v>1479</v>
      </c>
      <c r="F173" s="58">
        <v>1774</v>
      </c>
      <c r="G173" s="58">
        <v>494</v>
      </c>
      <c r="H173" s="58">
        <v>1386</v>
      </c>
      <c r="I173" s="58">
        <v>1033</v>
      </c>
      <c r="J173" s="59">
        <v>356</v>
      </c>
      <c r="K173" s="59">
        <v>440</v>
      </c>
      <c r="L173" s="70"/>
      <c r="M173" s="70"/>
    </row>
    <row r="174" spans="1:13" ht="14.1" customHeight="1">
      <c r="A174" s="456" t="s">
        <v>408</v>
      </c>
      <c r="B174" s="58"/>
      <c r="C174" s="58"/>
      <c r="D174" s="58"/>
      <c r="E174" s="58"/>
      <c r="F174" s="58"/>
      <c r="G174" s="58"/>
      <c r="H174" s="58"/>
      <c r="I174" s="58"/>
      <c r="J174" s="59"/>
      <c r="K174" s="59"/>
      <c r="L174" s="70"/>
      <c r="M174" s="70"/>
    </row>
    <row r="175" spans="1:13" s="618" customFormat="1" ht="14.1" customHeight="1">
      <c r="A175" s="617" t="s">
        <v>317</v>
      </c>
      <c r="B175" s="52">
        <v>3019</v>
      </c>
      <c r="C175" s="52">
        <v>2101</v>
      </c>
      <c r="D175" s="52">
        <v>2545</v>
      </c>
      <c r="E175" s="52">
        <v>1854</v>
      </c>
      <c r="F175" s="52">
        <v>474</v>
      </c>
      <c r="G175" s="52">
        <v>247</v>
      </c>
      <c r="H175" s="52">
        <v>883</v>
      </c>
      <c r="I175" s="52">
        <v>768</v>
      </c>
      <c r="J175" s="53">
        <v>532</v>
      </c>
      <c r="K175" s="53">
        <v>600</v>
      </c>
    </row>
    <row r="176" spans="1:13" ht="14.1" customHeight="1">
      <c r="A176" s="336" t="s">
        <v>2038</v>
      </c>
      <c r="B176" s="58"/>
      <c r="C176" s="58"/>
      <c r="D176" s="58"/>
      <c r="E176" s="58"/>
      <c r="F176" s="58"/>
      <c r="G176" s="58"/>
      <c r="H176" s="58"/>
      <c r="I176" s="58"/>
      <c r="J176" s="59"/>
      <c r="K176" s="59"/>
      <c r="L176" s="70"/>
      <c r="M176" s="70"/>
    </row>
    <row r="177" spans="1:13" ht="14.1" customHeight="1">
      <c r="A177" s="617" t="s">
        <v>318</v>
      </c>
      <c r="B177" s="52">
        <v>1871</v>
      </c>
      <c r="C177" s="52">
        <v>1062</v>
      </c>
      <c r="D177" s="52">
        <v>847</v>
      </c>
      <c r="E177" s="52">
        <v>498</v>
      </c>
      <c r="F177" s="52">
        <v>1024</v>
      </c>
      <c r="G177" s="52">
        <v>564</v>
      </c>
      <c r="H177" s="52">
        <v>443</v>
      </c>
      <c r="I177" s="52">
        <v>220</v>
      </c>
      <c r="J177" s="53">
        <v>112</v>
      </c>
      <c r="K177" s="53">
        <v>234</v>
      </c>
      <c r="L177" s="70"/>
      <c r="M177" s="70"/>
    </row>
    <row r="178" spans="1:13" ht="14.1" customHeight="1">
      <c r="A178" s="613" t="s">
        <v>319</v>
      </c>
      <c r="B178" s="58"/>
      <c r="C178" s="58"/>
      <c r="D178" s="58"/>
      <c r="E178" s="58"/>
      <c r="F178" s="58"/>
      <c r="G178" s="58"/>
      <c r="H178" s="58"/>
      <c r="I178" s="58"/>
      <c r="J178" s="59"/>
      <c r="K178" s="59"/>
      <c r="L178" s="70"/>
      <c r="M178" s="70"/>
    </row>
    <row r="179" spans="1:13" ht="14.1" customHeight="1">
      <c r="A179" s="617" t="s">
        <v>409</v>
      </c>
      <c r="B179" s="52">
        <v>45335</v>
      </c>
      <c r="C179" s="52">
        <v>25439</v>
      </c>
      <c r="D179" s="52">
        <v>32418</v>
      </c>
      <c r="E179" s="52">
        <v>18505</v>
      </c>
      <c r="F179" s="52">
        <v>12917</v>
      </c>
      <c r="G179" s="52">
        <v>6934</v>
      </c>
      <c r="H179" s="52">
        <v>12010</v>
      </c>
      <c r="I179" s="52">
        <v>8808</v>
      </c>
      <c r="J179" s="53">
        <v>4782</v>
      </c>
      <c r="K179" s="53">
        <v>6392</v>
      </c>
      <c r="L179" s="70"/>
      <c r="M179" s="70"/>
    </row>
    <row r="180" spans="1:13" s="618" customFormat="1" ht="14.1" customHeight="1">
      <c r="A180" s="617" t="s">
        <v>299</v>
      </c>
      <c r="B180" s="52">
        <v>28213</v>
      </c>
      <c r="C180" s="52">
        <v>15801</v>
      </c>
      <c r="D180" s="52">
        <v>21878</v>
      </c>
      <c r="E180" s="52">
        <v>12366</v>
      </c>
      <c r="F180" s="52">
        <v>6335</v>
      </c>
      <c r="G180" s="52">
        <v>3435</v>
      </c>
      <c r="H180" s="52">
        <v>6776</v>
      </c>
      <c r="I180" s="52">
        <v>5356</v>
      </c>
      <c r="J180" s="53">
        <v>2835</v>
      </c>
      <c r="K180" s="53">
        <v>3559</v>
      </c>
    </row>
    <row r="181" spans="1:13" ht="14.1" customHeight="1">
      <c r="A181" s="613" t="s">
        <v>2037</v>
      </c>
      <c r="B181" s="58"/>
      <c r="C181" s="58"/>
      <c r="D181" s="58"/>
      <c r="E181" s="58"/>
      <c r="F181" s="58"/>
      <c r="G181" s="58"/>
      <c r="H181" s="58"/>
      <c r="I181" s="58"/>
      <c r="J181" s="59"/>
      <c r="K181" s="59"/>
      <c r="L181" s="70"/>
      <c r="M181" s="70"/>
    </row>
    <row r="182" spans="1:13" ht="14.1" customHeight="1">
      <c r="A182" s="457" t="s">
        <v>410</v>
      </c>
      <c r="B182" s="58">
        <v>16185</v>
      </c>
      <c r="C182" s="58">
        <v>11274</v>
      </c>
      <c r="D182" s="58">
        <v>12779</v>
      </c>
      <c r="E182" s="58">
        <v>8753</v>
      </c>
      <c r="F182" s="58">
        <v>3406</v>
      </c>
      <c r="G182" s="58">
        <v>2521</v>
      </c>
      <c r="H182" s="58">
        <v>3900</v>
      </c>
      <c r="I182" s="58">
        <v>3133</v>
      </c>
      <c r="J182" s="59">
        <v>2078</v>
      </c>
      <c r="K182" s="59">
        <v>2636</v>
      </c>
      <c r="L182" s="70"/>
      <c r="M182" s="70"/>
    </row>
    <row r="183" spans="1:13" ht="14.1" customHeight="1">
      <c r="A183" s="456" t="s">
        <v>411</v>
      </c>
      <c r="B183" s="58"/>
      <c r="C183" s="58"/>
      <c r="D183" s="58"/>
      <c r="E183" s="58"/>
      <c r="F183" s="58"/>
      <c r="G183" s="58"/>
      <c r="H183" s="58"/>
      <c r="I183" s="58"/>
      <c r="J183" s="59"/>
      <c r="K183" s="59"/>
      <c r="L183" s="70"/>
      <c r="M183" s="70"/>
    </row>
    <row r="184" spans="1:13" ht="14.1" customHeight="1">
      <c r="A184" s="614" t="s">
        <v>412</v>
      </c>
      <c r="B184" s="58">
        <v>12028</v>
      </c>
      <c r="C184" s="58">
        <v>4527</v>
      </c>
      <c r="D184" s="58">
        <v>9099</v>
      </c>
      <c r="E184" s="58">
        <v>3613</v>
      </c>
      <c r="F184" s="58">
        <v>2929</v>
      </c>
      <c r="G184" s="58">
        <v>914</v>
      </c>
      <c r="H184" s="58">
        <v>2876</v>
      </c>
      <c r="I184" s="58">
        <v>2223</v>
      </c>
      <c r="J184" s="59">
        <v>757</v>
      </c>
      <c r="K184" s="59">
        <v>923</v>
      </c>
      <c r="L184" s="70"/>
      <c r="M184" s="70"/>
    </row>
    <row r="185" spans="1:13" ht="14.1" customHeight="1">
      <c r="A185" s="456" t="s">
        <v>413</v>
      </c>
      <c r="B185" s="58"/>
      <c r="C185" s="58"/>
      <c r="D185" s="58"/>
      <c r="E185" s="58"/>
      <c r="F185" s="58"/>
      <c r="G185" s="58"/>
      <c r="H185" s="58"/>
      <c r="I185" s="58"/>
      <c r="J185" s="59"/>
      <c r="K185" s="59"/>
      <c r="L185" s="70"/>
      <c r="M185" s="70"/>
    </row>
    <row r="186" spans="1:13" s="618" customFormat="1" ht="14.1" customHeight="1">
      <c r="A186" s="617" t="s">
        <v>317</v>
      </c>
      <c r="B186" s="52">
        <v>7426</v>
      </c>
      <c r="C186" s="52">
        <v>4456</v>
      </c>
      <c r="D186" s="52">
        <v>6794</v>
      </c>
      <c r="E186" s="52">
        <v>4289</v>
      </c>
      <c r="F186" s="52">
        <v>632</v>
      </c>
      <c r="G186" s="52">
        <v>167</v>
      </c>
      <c r="H186" s="52">
        <v>2329</v>
      </c>
      <c r="I186" s="52">
        <v>2161</v>
      </c>
      <c r="J186" s="53">
        <v>1285</v>
      </c>
      <c r="K186" s="53">
        <v>1323</v>
      </c>
    </row>
    <row r="187" spans="1:13" ht="14.1" customHeight="1">
      <c r="A187" s="336" t="s">
        <v>2038</v>
      </c>
      <c r="B187" s="58"/>
      <c r="C187" s="58"/>
      <c r="D187" s="58"/>
      <c r="E187" s="58"/>
      <c r="F187" s="58"/>
      <c r="G187" s="58"/>
      <c r="H187" s="58"/>
      <c r="I187" s="58"/>
      <c r="J187" s="59"/>
      <c r="K187" s="59"/>
      <c r="L187" s="70"/>
      <c r="M187" s="70"/>
    </row>
    <row r="188" spans="1:13" s="618" customFormat="1" ht="14.1" customHeight="1">
      <c r="A188" s="617" t="s">
        <v>318</v>
      </c>
      <c r="B188" s="52">
        <v>9696</v>
      </c>
      <c r="C188" s="52">
        <v>5182</v>
      </c>
      <c r="D188" s="52">
        <v>3746</v>
      </c>
      <c r="E188" s="52">
        <v>1850</v>
      </c>
      <c r="F188" s="52">
        <v>5950</v>
      </c>
      <c r="G188" s="52">
        <v>3332</v>
      </c>
      <c r="H188" s="52">
        <v>2905</v>
      </c>
      <c r="I188" s="52">
        <v>1291</v>
      </c>
      <c r="J188" s="53">
        <v>662</v>
      </c>
      <c r="K188" s="53">
        <v>1510</v>
      </c>
    </row>
    <row r="189" spans="1:13" ht="14.1" customHeight="1">
      <c r="A189" s="613" t="s">
        <v>319</v>
      </c>
      <c r="B189" s="58"/>
      <c r="C189" s="58"/>
      <c r="D189" s="58"/>
      <c r="E189" s="58"/>
      <c r="F189" s="58"/>
      <c r="G189" s="58"/>
      <c r="H189" s="58"/>
      <c r="I189" s="58"/>
      <c r="J189" s="59"/>
      <c r="K189" s="59"/>
      <c r="L189" s="70"/>
      <c r="M189" s="70"/>
    </row>
    <row r="190" spans="1:13" ht="14.1" customHeight="1">
      <c r="A190" s="617" t="s">
        <v>414</v>
      </c>
      <c r="B190" s="52">
        <v>29118</v>
      </c>
      <c r="C190" s="52">
        <v>17229</v>
      </c>
      <c r="D190" s="52">
        <v>20802</v>
      </c>
      <c r="E190" s="52">
        <v>12516</v>
      </c>
      <c r="F190" s="52">
        <v>8316</v>
      </c>
      <c r="G190" s="52">
        <v>4713</v>
      </c>
      <c r="H190" s="52">
        <v>7640</v>
      </c>
      <c r="I190" s="52">
        <v>5747</v>
      </c>
      <c r="J190" s="53">
        <v>3142</v>
      </c>
      <c r="K190" s="53">
        <v>4129</v>
      </c>
      <c r="L190" s="70"/>
      <c r="M190" s="70"/>
    </row>
    <row r="191" spans="1:13" s="618" customFormat="1" ht="14.1" customHeight="1">
      <c r="A191" s="617" t="s">
        <v>299</v>
      </c>
      <c r="B191" s="52">
        <v>21195</v>
      </c>
      <c r="C191" s="52">
        <v>12488</v>
      </c>
      <c r="D191" s="52">
        <v>17294</v>
      </c>
      <c r="E191" s="52">
        <v>10423</v>
      </c>
      <c r="F191" s="52">
        <v>3901</v>
      </c>
      <c r="G191" s="52">
        <v>2065</v>
      </c>
      <c r="H191" s="52">
        <v>5506</v>
      </c>
      <c r="I191" s="52">
        <v>4676</v>
      </c>
      <c r="J191" s="53">
        <v>2570</v>
      </c>
      <c r="K191" s="53">
        <v>2961</v>
      </c>
    </row>
    <row r="192" spans="1:13" ht="14.1" customHeight="1">
      <c r="A192" s="613" t="s">
        <v>2037</v>
      </c>
      <c r="B192" s="58"/>
      <c r="C192" s="58"/>
      <c r="D192" s="58"/>
      <c r="E192" s="58"/>
      <c r="F192" s="58"/>
      <c r="G192" s="58"/>
      <c r="H192" s="58"/>
      <c r="I192" s="58"/>
      <c r="J192" s="59"/>
      <c r="K192" s="59"/>
      <c r="L192" s="70"/>
      <c r="M192" s="70"/>
    </row>
    <row r="193" spans="1:13" ht="14.1" customHeight="1">
      <c r="A193" s="457" t="s">
        <v>415</v>
      </c>
      <c r="B193" s="58">
        <v>8647</v>
      </c>
      <c r="C193" s="58">
        <v>5934</v>
      </c>
      <c r="D193" s="58">
        <v>6583</v>
      </c>
      <c r="E193" s="58">
        <v>4446</v>
      </c>
      <c r="F193" s="58">
        <v>2064</v>
      </c>
      <c r="G193" s="58">
        <v>1488</v>
      </c>
      <c r="H193" s="58">
        <v>2250</v>
      </c>
      <c r="I193" s="58">
        <v>1835</v>
      </c>
      <c r="J193" s="59">
        <v>1163</v>
      </c>
      <c r="K193" s="59">
        <v>1433</v>
      </c>
      <c r="L193" s="70"/>
      <c r="M193" s="70"/>
    </row>
    <row r="194" spans="1:13" ht="14.1" customHeight="1">
      <c r="A194" s="456" t="s">
        <v>416</v>
      </c>
      <c r="B194" s="58"/>
      <c r="C194" s="58"/>
      <c r="D194" s="58"/>
      <c r="E194" s="58"/>
      <c r="F194" s="58"/>
      <c r="G194" s="58"/>
      <c r="H194" s="58"/>
      <c r="I194" s="58"/>
      <c r="J194" s="59"/>
      <c r="K194" s="59"/>
      <c r="L194" s="70"/>
      <c r="M194" s="70"/>
    </row>
    <row r="195" spans="1:13" ht="14.1" customHeight="1">
      <c r="A195" s="457" t="s">
        <v>417</v>
      </c>
      <c r="B195" s="58">
        <v>7259</v>
      </c>
      <c r="C195" s="58">
        <v>2522</v>
      </c>
      <c r="D195" s="58">
        <v>5832</v>
      </c>
      <c r="E195" s="58">
        <v>2237</v>
      </c>
      <c r="F195" s="58">
        <v>1427</v>
      </c>
      <c r="G195" s="58">
        <v>285</v>
      </c>
      <c r="H195" s="58">
        <v>1983</v>
      </c>
      <c r="I195" s="58">
        <v>1677</v>
      </c>
      <c r="J195" s="59">
        <v>507</v>
      </c>
      <c r="K195" s="59">
        <v>547</v>
      </c>
      <c r="L195" s="70"/>
      <c r="M195" s="70"/>
    </row>
    <row r="196" spans="1:13" ht="14.1" customHeight="1">
      <c r="A196" s="456" t="s">
        <v>418</v>
      </c>
      <c r="B196" s="58"/>
      <c r="C196" s="58"/>
      <c r="D196" s="58"/>
      <c r="E196" s="58"/>
      <c r="F196" s="58"/>
      <c r="G196" s="58"/>
      <c r="H196" s="58"/>
      <c r="I196" s="58"/>
      <c r="J196" s="59"/>
      <c r="K196" s="59"/>
      <c r="L196" s="70"/>
      <c r="M196" s="70"/>
    </row>
    <row r="197" spans="1:13" ht="14.1" customHeight="1">
      <c r="A197" s="457" t="s">
        <v>419</v>
      </c>
      <c r="B197" s="58">
        <v>5289</v>
      </c>
      <c r="C197" s="58">
        <v>4032</v>
      </c>
      <c r="D197" s="58">
        <v>4879</v>
      </c>
      <c r="E197" s="58">
        <v>3740</v>
      </c>
      <c r="F197" s="58">
        <v>410</v>
      </c>
      <c r="G197" s="58">
        <v>292</v>
      </c>
      <c r="H197" s="58">
        <v>1273</v>
      </c>
      <c r="I197" s="58">
        <v>1164</v>
      </c>
      <c r="J197" s="59">
        <v>900</v>
      </c>
      <c r="K197" s="59">
        <v>981</v>
      </c>
      <c r="L197" s="70"/>
      <c r="M197" s="70"/>
    </row>
    <row r="198" spans="1:13" ht="14.1" customHeight="1">
      <c r="A198" s="456" t="s">
        <v>420</v>
      </c>
      <c r="B198" s="58"/>
      <c r="C198" s="58"/>
      <c r="D198" s="58"/>
      <c r="E198" s="58"/>
      <c r="F198" s="58"/>
      <c r="G198" s="58"/>
      <c r="H198" s="58"/>
      <c r="I198" s="58"/>
      <c r="J198" s="59"/>
      <c r="K198" s="59"/>
      <c r="L198" s="70"/>
      <c r="M198" s="70"/>
    </row>
    <row r="199" spans="1:13" s="618" customFormat="1" ht="14.1" customHeight="1">
      <c r="A199" s="617" t="s">
        <v>317</v>
      </c>
      <c r="B199" s="52">
        <v>3170</v>
      </c>
      <c r="C199" s="52">
        <v>1881</v>
      </c>
      <c r="D199" s="52">
        <v>2218</v>
      </c>
      <c r="E199" s="52">
        <v>1329</v>
      </c>
      <c r="F199" s="52">
        <v>952</v>
      </c>
      <c r="G199" s="52">
        <v>552</v>
      </c>
      <c r="H199" s="52">
        <v>848</v>
      </c>
      <c r="I199" s="52">
        <v>684</v>
      </c>
      <c r="J199" s="53">
        <v>379</v>
      </c>
      <c r="K199" s="53">
        <v>469</v>
      </c>
    </row>
    <row r="200" spans="1:13" ht="14.1" customHeight="1">
      <c r="A200" s="336" t="s">
        <v>2038</v>
      </c>
      <c r="B200" s="58"/>
      <c r="C200" s="58"/>
      <c r="D200" s="58"/>
      <c r="E200" s="58"/>
      <c r="F200" s="58"/>
      <c r="G200" s="58"/>
      <c r="H200" s="58"/>
      <c r="I200" s="58"/>
      <c r="J200" s="59"/>
      <c r="K200" s="59"/>
      <c r="L200" s="70"/>
      <c r="M200" s="70"/>
    </row>
    <row r="201" spans="1:13" s="618" customFormat="1" ht="14.1" customHeight="1">
      <c r="A201" s="617" t="s">
        <v>318</v>
      </c>
      <c r="B201" s="52">
        <v>4753</v>
      </c>
      <c r="C201" s="52">
        <v>2860</v>
      </c>
      <c r="D201" s="52">
        <v>1290</v>
      </c>
      <c r="E201" s="52">
        <v>764</v>
      </c>
      <c r="F201" s="52">
        <v>3463</v>
      </c>
      <c r="G201" s="52">
        <v>2096</v>
      </c>
      <c r="H201" s="52">
        <v>1286</v>
      </c>
      <c r="I201" s="52">
        <v>387</v>
      </c>
      <c r="J201" s="53">
        <v>193</v>
      </c>
      <c r="K201" s="53">
        <v>699</v>
      </c>
    </row>
    <row r="202" spans="1:13" ht="14.1" customHeight="1">
      <c r="A202" s="613" t="s">
        <v>319</v>
      </c>
      <c r="B202" s="58"/>
      <c r="C202" s="58"/>
      <c r="D202" s="58"/>
      <c r="E202" s="58"/>
      <c r="F202" s="58"/>
      <c r="G202" s="58"/>
      <c r="H202" s="58"/>
      <c r="I202" s="58"/>
      <c r="J202" s="59"/>
      <c r="K202" s="59"/>
      <c r="L202" s="70"/>
      <c r="M202" s="70"/>
    </row>
    <row r="203" spans="1:13" ht="14.1" customHeight="1">
      <c r="A203" s="617" t="s">
        <v>421</v>
      </c>
      <c r="B203" s="52">
        <v>80585</v>
      </c>
      <c r="C203" s="52">
        <v>47184</v>
      </c>
      <c r="D203" s="52">
        <v>50129</v>
      </c>
      <c r="E203" s="52">
        <v>28611</v>
      </c>
      <c r="F203" s="52">
        <v>30456</v>
      </c>
      <c r="G203" s="52">
        <v>18573</v>
      </c>
      <c r="H203" s="52">
        <v>22111</v>
      </c>
      <c r="I203" s="52">
        <v>14333</v>
      </c>
      <c r="J203" s="53">
        <v>7793</v>
      </c>
      <c r="K203" s="53">
        <v>12124</v>
      </c>
      <c r="L203" s="70"/>
      <c r="M203" s="70"/>
    </row>
    <row r="204" spans="1:13" s="618" customFormat="1" ht="14.1" customHeight="1">
      <c r="A204" s="617" t="s">
        <v>299</v>
      </c>
      <c r="B204" s="52">
        <v>54388</v>
      </c>
      <c r="C204" s="52">
        <v>30774</v>
      </c>
      <c r="D204" s="52">
        <v>43755</v>
      </c>
      <c r="E204" s="52">
        <v>24781</v>
      </c>
      <c r="F204" s="52">
        <v>10633</v>
      </c>
      <c r="G204" s="52">
        <v>5993</v>
      </c>
      <c r="H204" s="52">
        <v>13803</v>
      </c>
      <c r="I204" s="52">
        <v>11667</v>
      </c>
      <c r="J204" s="53">
        <v>6225</v>
      </c>
      <c r="K204" s="53">
        <v>7361</v>
      </c>
    </row>
    <row r="205" spans="1:13" ht="14.1" customHeight="1">
      <c r="A205" s="613" t="s">
        <v>2037</v>
      </c>
      <c r="B205" s="58"/>
      <c r="C205" s="58"/>
      <c r="D205" s="58"/>
      <c r="E205" s="58"/>
      <c r="F205" s="58"/>
      <c r="G205" s="58"/>
      <c r="H205" s="58"/>
      <c r="I205" s="58"/>
      <c r="J205" s="59"/>
      <c r="K205" s="59"/>
      <c r="L205" s="70"/>
      <c r="M205" s="70"/>
    </row>
    <row r="206" spans="1:13" ht="14.1" customHeight="1">
      <c r="A206" s="457" t="s">
        <v>422</v>
      </c>
      <c r="B206" s="58">
        <v>21874</v>
      </c>
      <c r="C206" s="58">
        <v>14829</v>
      </c>
      <c r="D206" s="58">
        <v>16378</v>
      </c>
      <c r="E206" s="58">
        <v>11064</v>
      </c>
      <c r="F206" s="58">
        <v>5496</v>
      </c>
      <c r="G206" s="58">
        <v>3765</v>
      </c>
      <c r="H206" s="58">
        <v>5751</v>
      </c>
      <c r="I206" s="58">
        <v>4558</v>
      </c>
      <c r="J206" s="59">
        <v>2882</v>
      </c>
      <c r="K206" s="59">
        <v>3607</v>
      </c>
      <c r="L206" s="70"/>
      <c r="M206" s="70"/>
    </row>
    <row r="207" spans="1:13" ht="14.1" customHeight="1">
      <c r="A207" s="456" t="s">
        <v>423</v>
      </c>
      <c r="B207" s="58"/>
      <c r="C207" s="58"/>
      <c r="D207" s="58"/>
      <c r="E207" s="58"/>
      <c r="F207" s="58"/>
      <c r="G207" s="58"/>
      <c r="H207" s="58"/>
      <c r="I207" s="58"/>
      <c r="J207" s="59"/>
      <c r="K207" s="59"/>
      <c r="L207" s="70"/>
      <c r="M207" s="70"/>
    </row>
    <row r="208" spans="1:13" ht="14.1" customHeight="1">
      <c r="A208" s="457" t="s">
        <v>424</v>
      </c>
      <c r="B208" s="58">
        <v>13902</v>
      </c>
      <c r="C208" s="58">
        <v>5443</v>
      </c>
      <c r="D208" s="58">
        <v>11905</v>
      </c>
      <c r="E208" s="58">
        <v>4891</v>
      </c>
      <c r="F208" s="58">
        <v>1997</v>
      </c>
      <c r="G208" s="58">
        <v>552</v>
      </c>
      <c r="H208" s="58">
        <v>3364</v>
      </c>
      <c r="I208" s="58">
        <v>3038</v>
      </c>
      <c r="J208" s="59">
        <v>1153</v>
      </c>
      <c r="K208" s="59">
        <v>1226</v>
      </c>
      <c r="L208" s="70"/>
      <c r="M208" s="70"/>
    </row>
    <row r="209" spans="1:13" ht="14.1" customHeight="1">
      <c r="A209" s="456" t="s">
        <v>425</v>
      </c>
      <c r="B209" s="58"/>
      <c r="C209" s="58"/>
      <c r="D209" s="58"/>
      <c r="E209" s="58"/>
      <c r="F209" s="58"/>
      <c r="G209" s="58"/>
      <c r="H209" s="58"/>
      <c r="I209" s="58"/>
      <c r="J209" s="59"/>
      <c r="K209" s="59"/>
      <c r="L209" s="70"/>
      <c r="M209" s="70"/>
    </row>
    <row r="210" spans="1:13" ht="14.1" customHeight="1">
      <c r="A210" s="457" t="s">
        <v>426</v>
      </c>
      <c r="B210" s="58">
        <v>3025</v>
      </c>
      <c r="C210" s="58">
        <v>2026</v>
      </c>
      <c r="D210" s="58">
        <v>2098</v>
      </c>
      <c r="E210" s="58">
        <v>1321</v>
      </c>
      <c r="F210" s="58">
        <v>927</v>
      </c>
      <c r="G210" s="58">
        <v>705</v>
      </c>
      <c r="H210" s="58">
        <v>993</v>
      </c>
      <c r="I210" s="58">
        <v>734</v>
      </c>
      <c r="J210" s="59">
        <v>464</v>
      </c>
      <c r="K210" s="59">
        <v>654</v>
      </c>
      <c r="L210" s="70"/>
      <c r="M210" s="70"/>
    </row>
    <row r="211" spans="1:13" ht="14.1" customHeight="1">
      <c r="A211" s="456" t="s">
        <v>427</v>
      </c>
      <c r="B211" s="58"/>
      <c r="C211" s="58"/>
      <c r="D211" s="58"/>
      <c r="E211" s="58"/>
      <c r="F211" s="58"/>
      <c r="G211" s="58"/>
      <c r="H211" s="58"/>
      <c r="I211" s="58"/>
      <c r="J211" s="59"/>
      <c r="K211" s="59"/>
      <c r="L211" s="70"/>
      <c r="M211" s="70"/>
    </row>
    <row r="212" spans="1:13" ht="14.1" customHeight="1">
      <c r="A212" s="457" t="s">
        <v>428</v>
      </c>
      <c r="B212" s="58">
        <v>5930</v>
      </c>
      <c r="C212" s="58">
        <v>4341</v>
      </c>
      <c r="D212" s="58">
        <v>5374</v>
      </c>
      <c r="E212" s="58">
        <v>3920</v>
      </c>
      <c r="F212" s="58">
        <v>556</v>
      </c>
      <c r="G212" s="58">
        <v>421</v>
      </c>
      <c r="H212" s="58">
        <v>1486</v>
      </c>
      <c r="I212" s="58">
        <v>1342</v>
      </c>
      <c r="J212" s="59">
        <v>979</v>
      </c>
      <c r="K212" s="59">
        <v>1081</v>
      </c>
      <c r="L212" s="70"/>
      <c r="M212" s="70"/>
    </row>
    <row r="213" spans="1:13" ht="14.1" customHeight="1">
      <c r="A213" s="456" t="s">
        <v>429</v>
      </c>
      <c r="B213" s="58"/>
      <c r="C213" s="58"/>
      <c r="D213" s="58"/>
      <c r="E213" s="58"/>
      <c r="F213" s="58"/>
      <c r="G213" s="58"/>
      <c r="H213" s="58"/>
      <c r="I213" s="58"/>
      <c r="J213" s="59"/>
      <c r="K213" s="59"/>
      <c r="L213" s="70"/>
      <c r="M213" s="70"/>
    </row>
    <row r="214" spans="1:13" ht="14.1" customHeight="1">
      <c r="A214" s="457" t="s">
        <v>430</v>
      </c>
      <c r="B214" s="58">
        <v>4027</v>
      </c>
      <c r="C214" s="58">
        <v>1237</v>
      </c>
      <c r="D214" s="58">
        <v>2979</v>
      </c>
      <c r="E214" s="58">
        <v>938</v>
      </c>
      <c r="F214" s="58">
        <v>1048</v>
      </c>
      <c r="G214" s="58">
        <v>299</v>
      </c>
      <c r="H214" s="58">
        <v>996</v>
      </c>
      <c r="I214" s="58">
        <v>831</v>
      </c>
      <c r="J214" s="59">
        <v>222</v>
      </c>
      <c r="K214" s="59">
        <v>257</v>
      </c>
      <c r="L214" s="70"/>
      <c r="M214" s="70"/>
    </row>
    <row r="215" spans="1:13" ht="14.1" customHeight="1">
      <c r="A215" s="456" t="s">
        <v>431</v>
      </c>
      <c r="B215" s="58"/>
      <c r="C215" s="58"/>
      <c r="D215" s="58"/>
      <c r="E215" s="58"/>
      <c r="F215" s="58"/>
      <c r="G215" s="58"/>
      <c r="H215" s="58"/>
      <c r="I215" s="58"/>
      <c r="J215" s="59"/>
      <c r="K215" s="59"/>
      <c r="L215" s="70"/>
      <c r="M215" s="70"/>
    </row>
    <row r="216" spans="1:13" ht="14.1" customHeight="1">
      <c r="A216" s="457" t="s">
        <v>432</v>
      </c>
      <c r="B216" s="58">
        <v>1943</v>
      </c>
      <c r="C216" s="58">
        <v>932</v>
      </c>
      <c r="D216" s="58">
        <v>1631</v>
      </c>
      <c r="E216" s="58">
        <v>805</v>
      </c>
      <c r="F216" s="58">
        <v>312</v>
      </c>
      <c r="G216" s="58">
        <v>127</v>
      </c>
      <c r="H216" s="58">
        <v>441</v>
      </c>
      <c r="I216" s="58">
        <v>440</v>
      </c>
      <c r="J216" s="59">
        <v>171</v>
      </c>
      <c r="K216" s="59">
        <v>171</v>
      </c>
      <c r="L216" s="70"/>
      <c r="M216" s="70"/>
    </row>
    <row r="217" spans="1:13" ht="14.1" customHeight="1">
      <c r="A217" s="456" t="s">
        <v>433</v>
      </c>
      <c r="B217" s="58"/>
      <c r="C217" s="58"/>
      <c r="D217" s="58"/>
      <c r="E217" s="58"/>
      <c r="F217" s="58"/>
      <c r="G217" s="58"/>
      <c r="H217" s="58"/>
      <c r="I217" s="58"/>
      <c r="J217" s="59"/>
      <c r="K217" s="59"/>
      <c r="L217" s="70"/>
      <c r="M217" s="70"/>
    </row>
    <row r="218" spans="1:13" ht="14.1" customHeight="1">
      <c r="A218" s="457" t="s">
        <v>434</v>
      </c>
      <c r="B218" s="58">
        <v>646</v>
      </c>
      <c r="C218" s="58">
        <v>383</v>
      </c>
      <c r="D218" s="58">
        <v>631</v>
      </c>
      <c r="E218" s="58">
        <v>373</v>
      </c>
      <c r="F218" s="58">
        <v>15</v>
      </c>
      <c r="G218" s="58">
        <v>10</v>
      </c>
      <c r="H218" s="58">
        <v>135</v>
      </c>
      <c r="I218" s="58">
        <v>135</v>
      </c>
      <c r="J218" s="59">
        <v>75</v>
      </c>
      <c r="K218" s="59">
        <v>75</v>
      </c>
      <c r="L218" s="70"/>
      <c r="M218" s="70"/>
    </row>
    <row r="219" spans="1:13" ht="14.1" customHeight="1">
      <c r="A219" s="456" t="s">
        <v>435</v>
      </c>
      <c r="B219" s="58"/>
      <c r="C219" s="58"/>
      <c r="D219" s="58"/>
      <c r="E219" s="58"/>
      <c r="F219" s="58"/>
      <c r="G219" s="58"/>
      <c r="H219" s="58"/>
      <c r="I219" s="58"/>
      <c r="J219" s="59"/>
      <c r="K219" s="59"/>
      <c r="L219" s="70"/>
      <c r="M219" s="70"/>
    </row>
    <row r="220" spans="1:13" ht="14.1" customHeight="1">
      <c r="A220" s="457" t="s">
        <v>436</v>
      </c>
      <c r="B220" s="58">
        <v>808</v>
      </c>
      <c r="C220" s="58">
        <v>668</v>
      </c>
      <c r="D220" s="58">
        <v>760</v>
      </c>
      <c r="E220" s="58">
        <v>629</v>
      </c>
      <c r="F220" s="58">
        <v>48</v>
      </c>
      <c r="G220" s="58">
        <v>39</v>
      </c>
      <c r="H220" s="58">
        <v>146</v>
      </c>
      <c r="I220" s="58">
        <v>146</v>
      </c>
      <c r="J220" s="59">
        <v>123</v>
      </c>
      <c r="K220" s="59">
        <v>123</v>
      </c>
      <c r="L220" s="70"/>
      <c r="M220" s="70"/>
    </row>
    <row r="221" spans="1:13" ht="14.1" customHeight="1">
      <c r="A221" s="456" t="s">
        <v>437</v>
      </c>
      <c r="B221" s="58"/>
      <c r="C221" s="58"/>
      <c r="D221" s="58"/>
      <c r="E221" s="58"/>
      <c r="F221" s="58"/>
      <c r="G221" s="58"/>
      <c r="H221" s="58"/>
      <c r="I221" s="58"/>
      <c r="J221" s="59"/>
      <c r="K221" s="59"/>
      <c r="L221" s="70"/>
      <c r="M221" s="70"/>
    </row>
    <row r="222" spans="1:13" ht="14.1" customHeight="1">
      <c r="A222" s="457" t="s">
        <v>998</v>
      </c>
      <c r="B222" s="58">
        <v>2233</v>
      </c>
      <c r="C222" s="58">
        <v>915</v>
      </c>
      <c r="D222" s="58">
        <v>1999</v>
      </c>
      <c r="E222" s="58">
        <v>840</v>
      </c>
      <c r="F222" s="58">
        <v>234</v>
      </c>
      <c r="G222" s="58">
        <v>75</v>
      </c>
      <c r="H222" s="58">
        <v>491</v>
      </c>
      <c r="I222" s="58">
        <v>443</v>
      </c>
      <c r="J222" s="59">
        <v>156</v>
      </c>
      <c r="K222" s="59">
        <v>167</v>
      </c>
      <c r="L222" s="70"/>
      <c r="M222" s="70"/>
    </row>
    <row r="223" spans="1:13" ht="14.1" customHeight="1">
      <c r="A223" s="456" t="s">
        <v>999</v>
      </c>
      <c r="B223" s="58"/>
      <c r="C223" s="58"/>
      <c r="D223" s="58"/>
      <c r="E223" s="58"/>
      <c r="F223" s="58"/>
      <c r="G223" s="58"/>
      <c r="H223" s="58"/>
      <c r="I223" s="58"/>
      <c r="J223" s="59"/>
      <c r="K223" s="59"/>
      <c r="L223" s="70"/>
      <c r="M223" s="70"/>
    </row>
    <row r="224" spans="1:13" s="618" customFormat="1" ht="14.1" customHeight="1">
      <c r="A224" s="617" t="s">
        <v>318</v>
      </c>
      <c r="B224" s="52">
        <v>26197</v>
      </c>
      <c r="C224" s="52">
        <v>16410</v>
      </c>
      <c r="D224" s="52">
        <v>6374</v>
      </c>
      <c r="E224" s="52">
        <v>3830</v>
      </c>
      <c r="F224" s="52">
        <v>19823</v>
      </c>
      <c r="G224" s="52">
        <v>12580</v>
      </c>
      <c r="H224" s="52">
        <v>8308</v>
      </c>
      <c r="I224" s="52">
        <v>2666</v>
      </c>
      <c r="J224" s="53">
        <v>1568</v>
      </c>
      <c r="K224" s="53">
        <v>4763</v>
      </c>
    </row>
    <row r="225" spans="1:13" ht="14.1" customHeight="1">
      <c r="A225" s="613" t="s">
        <v>319</v>
      </c>
      <c r="B225" s="58"/>
      <c r="C225" s="58"/>
      <c r="D225" s="58"/>
      <c r="E225" s="58"/>
      <c r="F225" s="58"/>
      <c r="G225" s="58"/>
      <c r="H225" s="58"/>
      <c r="I225" s="58"/>
      <c r="J225" s="59"/>
      <c r="K225" s="59"/>
      <c r="L225" s="70"/>
      <c r="M225" s="70"/>
    </row>
    <row r="226" spans="1:13" ht="14.1" customHeight="1">
      <c r="A226" s="617" t="s">
        <v>438</v>
      </c>
      <c r="B226" s="52">
        <v>105672</v>
      </c>
      <c r="C226" s="52">
        <v>61136</v>
      </c>
      <c r="D226" s="52">
        <v>70114</v>
      </c>
      <c r="E226" s="52">
        <v>40561</v>
      </c>
      <c r="F226" s="52">
        <v>35558</v>
      </c>
      <c r="G226" s="52">
        <v>20575</v>
      </c>
      <c r="H226" s="52">
        <v>29528</v>
      </c>
      <c r="I226" s="52">
        <v>20338</v>
      </c>
      <c r="J226" s="53">
        <v>11053</v>
      </c>
      <c r="K226" s="53">
        <v>15859</v>
      </c>
      <c r="L226" s="70"/>
      <c r="M226" s="70"/>
    </row>
    <row r="227" spans="1:13" s="618" customFormat="1" ht="14.1" customHeight="1">
      <c r="A227" s="617" t="s">
        <v>299</v>
      </c>
      <c r="B227" s="52">
        <v>76803</v>
      </c>
      <c r="C227" s="52">
        <v>42430</v>
      </c>
      <c r="D227" s="52">
        <v>60000</v>
      </c>
      <c r="E227" s="52">
        <v>34404</v>
      </c>
      <c r="F227" s="52">
        <v>16803</v>
      </c>
      <c r="G227" s="52">
        <v>8026</v>
      </c>
      <c r="H227" s="52">
        <v>20910</v>
      </c>
      <c r="I227" s="52">
        <v>16949</v>
      </c>
      <c r="J227" s="53">
        <v>9052</v>
      </c>
      <c r="K227" s="53">
        <v>10746</v>
      </c>
    </row>
    <row r="228" spans="1:13" ht="14.1" customHeight="1">
      <c r="A228" s="613" t="s">
        <v>2037</v>
      </c>
      <c r="B228" s="58"/>
      <c r="C228" s="58"/>
      <c r="D228" s="58"/>
      <c r="E228" s="58"/>
      <c r="F228" s="58"/>
      <c r="G228" s="58"/>
      <c r="H228" s="58"/>
      <c r="I228" s="58"/>
      <c r="J228" s="59"/>
      <c r="K228" s="59"/>
      <c r="L228" s="70"/>
      <c r="M228" s="70"/>
    </row>
    <row r="229" spans="1:13" ht="14.1" customHeight="1">
      <c r="A229" s="457" t="s">
        <v>439</v>
      </c>
      <c r="B229" s="58">
        <v>21162</v>
      </c>
      <c r="C229" s="58">
        <v>14113</v>
      </c>
      <c r="D229" s="58">
        <v>17414</v>
      </c>
      <c r="E229" s="58">
        <v>11643</v>
      </c>
      <c r="F229" s="58">
        <v>3748</v>
      </c>
      <c r="G229" s="58">
        <v>2470</v>
      </c>
      <c r="H229" s="58">
        <v>6386</v>
      </c>
      <c r="I229" s="58">
        <v>5325</v>
      </c>
      <c r="J229" s="59">
        <v>3334</v>
      </c>
      <c r="K229" s="59">
        <v>3972</v>
      </c>
      <c r="L229" s="70"/>
      <c r="M229" s="70"/>
    </row>
    <row r="230" spans="1:13" ht="14.1" customHeight="1">
      <c r="A230" s="456" t="s">
        <v>440</v>
      </c>
      <c r="B230" s="58"/>
      <c r="C230" s="58"/>
      <c r="D230" s="58"/>
      <c r="E230" s="58"/>
      <c r="F230" s="58"/>
      <c r="G230" s="58"/>
      <c r="H230" s="58"/>
      <c r="I230" s="58"/>
      <c r="J230" s="59"/>
      <c r="K230" s="59"/>
      <c r="L230" s="70"/>
      <c r="M230" s="70"/>
    </row>
    <row r="231" spans="1:13" ht="14.1" customHeight="1">
      <c r="A231" s="457" t="s">
        <v>441</v>
      </c>
      <c r="B231" s="58">
        <v>5823</v>
      </c>
      <c r="C231" s="58">
        <v>1980</v>
      </c>
      <c r="D231" s="58">
        <v>3609</v>
      </c>
      <c r="E231" s="58">
        <v>1347</v>
      </c>
      <c r="F231" s="58">
        <v>2214</v>
      </c>
      <c r="G231" s="58">
        <v>633</v>
      </c>
      <c r="H231" s="58">
        <v>1471</v>
      </c>
      <c r="I231" s="58">
        <v>1006</v>
      </c>
      <c r="J231" s="59">
        <v>337</v>
      </c>
      <c r="K231" s="59">
        <v>436</v>
      </c>
      <c r="L231" s="70"/>
      <c r="M231" s="70"/>
    </row>
    <row r="232" spans="1:13" ht="14.1" customHeight="1">
      <c r="A232" s="456" t="s">
        <v>442</v>
      </c>
      <c r="B232" s="58"/>
      <c r="C232" s="58"/>
      <c r="D232" s="58"/>
      <c r="E232" s="58"/>
      <c r="F232" s="58"/>
      <c r="G232" s="58"/>
      <c r="H232" s="58"/>
      <c r="I232" s="58"/>
      <c r="J232" s="59"/>
      <c r="K232" s="59"/>
      <c r="L232" s="70"/>
      <c r="M232" s="70"/>
    </row>
    <row r="233" spans="1:13" ht="14.1" customHeight="1">
      <c r="A233" s="457" t="s">
        <v>443</v>
      </c>
      <c r="B233" s="58">
        <v>18106</v>
      </c>
      <c r="C233" s="58">
        <v>5915</v>
      </c>
      <c r="D233" s="58">
        <v>13977</v>
      </c>
      <c r="E233" s="58">
        <v>4949</v>
      </c>
      <c r="F233" s="58">
        <v>4129</v>
      </c>
      <c r="G233" s="58">
        <v>966</v>
      </c>
      <c r="H233" s="58">
        <v>5142</v>
      </c>
      <c r="I233" s="58">
        <v>4262</v>
      </c>
      <c r="J233" s="59">
        <v>1414</v>
      </c>
      <c r="K233" s="59">
        <v>1551</v>
      </c>
      <c r="L233" s="70"/>
      <c r="M233" s="70"/>
    </row>
    <row r="234" spans="1:13" ht="14.1" customHeight="1">
      <c r="A234" s="456" t="s">
        <v>444</v>
      </c>
      <c r="B234" s="58"/>
      <c r="C234" s="58"/>
      <c r="D234" s="58"/>
      <c r="E234" s="58"/>
      <c r="F234" s="58"/>
      <c r="G234" s="58"/>
      <c r="H234" s="58"/>
      <c r="I234" s="58"/>
      <c r="J234" s="59"/>
      <c r="K234" s="59"/>
      <c r="L234" s="70"/>
      <c r="M234" s="70"/>
    </row>
    <row r="235" spans="1:13" ht="14.1" customHeight="1">
      <c r="A235" s="457" t="s">
        <v>445</v>
      </c>
      <c r="B235" s="58">
        <v>4149</v>
      </c>
      <c r="C235" s="58">
        <v>2055</v>
      </c>
      <c r="D235" s="58">
        <v>2597</v>
      </c>
      <c r="E235" s="58">
        <v>1446</v>
      </c>
      <c r="F235" s="58">
        <v>1552</v>
      </c>
      <c r="G235" s="58">
        <v>609</v>
      </c>
      <c r="H235" s="58">
        <v>1098</v>
      </c>
      <c r="I235" s="58">
        <v>766</v>
      </c>
      <c r="J235" s="59">
        <v>410</v>
      </c>
      <c r="K235" s="59">
        <v>522</v>
      </c>
      <c r="L235" s="70"/>
      <c r="M235" s="70"/>
    </row>
    <row r="236" spans="1:13" ht="14.1" customHeight="1">
      <c r="A236" s="456" t="s">
        <v>446</v>
      </c>
      <c r="B236" s="58"/>
      <c r="C236" s="58"/>
      <c r="D236" s="58"/>
      <c r="E236" s="58"/>
      <c r="F236" s="58"/>
      <c r="G236" s="58"/>
      <c r="H236" s="58"/>
      <c r="I236" s="58"/>
      <c r="J236" s="59"/>
      <c r="K236" s="59"/>
      <c r="L236" s="70"/>
      <c r="M236" s="70"/>
    </row>
    <row r="237" spans="1:13" ht="14.1" customHeight="1">
      <c r="A237" s="457" t="s">
        <v>447</v>
      </c>
      <c r="B237" s="58">
        <v>8080</v>
      </c>
      <c r="C237" s="58">
        <v>4939</v>
      </c>
      <c r="D237" s="58">
        <v>5544</v>
      </c>
      <c r="E237" s="58">
        <v>3419</v>
      </c>
      <c r="F237" s="58">
        <v>2536</v>
      </c>
      <c r="G237" s="58">
        <v>1520</v>
      </c>
      <c r="H237" s="58">
        <v>2053</v>
      </c>
      <c r="I237" s="58">
        <v>1351</v>
      </c>
      <c r="J237" s="59">
        <v>735</v>
      </c>
      <c r="K237" s="59">
        <v>1104</v>
      </c>
      <c r="L237" s="70"/>
      <c r="M237" s="70"/>
    </row>
    <row r="238" spans="1:13" ht="14.1" customHeight="1">
      <c r="A238" s="456" t="s">
        <v>448</v>
      </c>
      <c r="B238" s="58"/>
      <c r="C238" s="58"/>
      <c r="D238" s="58"/>
      <c r="E238" s="58"/>
      <c r="F238" s="58"/>
      <c r="G238" s="58"/>
      <c r="H238" s="58"/>
      <c r="I238" s="58"/>
      <c r="J238" s="59"/>
      <c r="K238" s="59"/>
      <c r="L238" s="70"/>
      <c r="M238" s="70"/>
    </row>
    <row r="239" spans="1:13" ht="14.1" customHeight="1">
      <c r="A239" s="122" t="s">
        <v>449</v>
      </c>
      <c r="B239" s="58">
        <v>4883</v>
      </c>
      <c r="C239" s="58">
        <v>3506</v>
      </c>
      <c r="D239" s="58">
        <v>4021</v>
      </c>
      <c r="E239" s="58">
        <v>2850</v>
      </c>
      <c r="F239" s="58">
        <v>862</v>
      </c>
      <c r="G239" s="58">
        <v>656</v>
      </c>
      <c r="H239" s="58">
        <v>1654</v>
      </c>
      <c r="I239" s="58">
        <v>1407</v>
      </c>
      <c r="J239" s="59">
        <v>956</v>
      </c>
      <c r="K239" s="59">
        <v>1141</v>
      </c>
      <c r="L239" s="70"/>
      <c r="M239" s="70"/>
    </row>
    <row r="240" spans="1:13" ht="14.1" customHeight="1">
      <c r="A240" s="456" t="s">
        <v>450</v>
      </c>
      <c r="B240" s="58"/>
      <c r="C240" s="58"/>
      <c r="D240" s="58"/>
      <c r="E240" s="58"/>
      <c r="F240" s="58"/>
      <c r="G240" s="58"/>
      <c r="H240" s="58"/>
      <c r="I240" s="58"/>
      <c r="J240" s="59"/>
      <c r="K240" s="59"/>
      <c r="L240" s="70"/>
      <c r="M240" s="70"/>
    </row>
    <row r="241" spans="1:13" ht="14.1" customHeight="1">
      <c r="A241" s="457" t="s">
        <v>451</v>
      </c>
      <c r="B241" s="58">
        <v>10436</v>
      </c>
      <c r="C241" s="58">
        <v>7671</v>
      </c>
      <c r="D241" s="58">
        <v>9226</v>
      </c>
      <c r="E241" s="58">
        <v>6822</v>
      </c>
      <c r="F241" s="58">
        <v>1210</v>
      </c>
      <c r="G241" s="58">
        <v>849</v>
      </c>
      <c r="H241" s="58">
        <v>2064</v>
      </c>
      <c r="I241" s="58">
        <v>1833</v>
      </c>
      <c r="J241" s="59">
        <v>1400</v>
      </c>
      <c r="K241" s="59">
        <v>1536</v>
      </c>
      <c r="L241" s="70"/>
      <c r="M241" s="70"/>
    </row>
    <row r="242" spans="1:13" ht="14.1" customHeight="1">
      <c r="A242" s="456" t="s">
        <v>452</v>
      </c>
      <c r="B242" s="58"/>
      <c r="C242" s="58"/>
      <c r="D242" s="58"/>
      <c r="E242" s="58"/>
      <c r="F242" s="58"/>
      <c r="G242" s="58"/>
      <c r="H242" s="58"/>
      <c r="I242" s="58"/>
      <c r="J242" s="59"/>
      <c r="K242" s="59"/>
      <c r="L242" s="70"/>
      <c r="M242" s="70"/>
    </row>
    <row r="243" spans="1:13" ht="14.1" customHeight="1">
      <c r="A243" s="457" t="s">
        <v>453</v>
      </c>
      <c r="B243" s="58">
        <v>2795</v>
      </c>
      <c r="C243" s="58">
        <v>1407</v>
      </c>
      <c r="D243" s="58">
        <v>2484</v>
      </c>
      <c r="E243" s="58">
        <v>1204</v>
      </c>
      <c r="F243" s="58">
        <v>311</v>
      </c>
      <c r="G243" s="58">
        <v>203</v>
      </c>
      <c r="H243" s="58">
        <v>748</v>
      </c>
      <c r="I243" s="58">
        <v>748</v>
      </c>
      <c r="J243" s="59">
        <v>312</v>
      </c>
      <c r="K243" s="59">
        <v>312</v>
      </c>
      <c r="L243" s="70"/>
      <c r="M243" s="70"/>
    </row>
    <row r="244" spans="1:13" ht="14.1" customHeight="1">
      <c r="A244" s="456" t="s">
        <v>454</v>
      </c>
      <c r="B244" s="58"/>
      <c r="C244" s="58"/>
      <c r="D244" s="58"/>
      <c r="E244" s="58"/>
      <c r="F244" s="58"/>
      <c r="G244" s="58"/>
      <c r="H244" s="58"/>
      <c r="I244" s="58"/>
      <c r="J244" s="59"/>
      <c r="K244" s="59"/>
      <c r="L244" s="70"/>
      <c r="M244" s="70"/>
    </row>
    <row r="245" spans="1:13" ht="14.1" customHeight="1">
      <c r="A245" s="457" t="s">
        <v>455</v>
      </c>
      <c r="B245" s="58">
        <v>866</v>
      </c>
      <c r="C245" s="58">
        <v>435</v>
      </c>
      <c r="D245" s="58">
        <v>691</v>
      </c>
      <c r="E245" s="58">
        <v>361</v>
      </c>
      <c r="F245" s="58">
        <v>175</v>
      </c>
      <c r="G245" s="58">
        <v>74</v>
      </c>
      <c r="H245" s="58">
        <v>192</v>
      </c>
      <c r="I245" s="58">
        <v>165</v>
      </c>
      <c r="J245" s="59">
        <v>82</v>
      </c>
      <c r="K245" s="59">
        <v>91</v>
      </c>
      <c r="L245" s="70"/>
      <c r="M245" s="70"/>
    </row>
    <row r="246" spans="1:13" ht="14.1" customHeight="1">
      <c r="A246" s="456" t="s">
        <v>456</v>
      </c>
      <c r="B246" s="58"/>
      <c r="C246" s="58"/>
      <c r="D246" s="58"/>
      <c r="E246" s="58"/>
      <c r="F246" s="58"/>
      <c r="G246" s="58"/>
      <c r="H246" s="58"/>
      <c r="I246" s="58"/>
      <c r="J246" s="59"/>
      <c r="K246" s="59"/>
      <c r="L246" s="70"/>
      <c r="M246" s="70"/>
    </row>
    <row r="247" spans="1:13" ht="14.1" customHeight="1">
      <c r="A247" s="457" t="s">
        <v>457</v>
      </c>
      <c r="B247" s="58">
        <v>503</v>
      </c>
      <c r="C247" s="58">
        <v>409</v>
      </c>
      <c r="D247" s="58">
        <v>437</v>
      </c>
      <c r="E247" s="58">
        <v>363</v>
      </c>
      <c r="F247" s="58">
        <v>66</v>
      </c>
      <c r="G247" s="58">
        <v>46</v>
      </c>
      <c r="H247" s="58">
        <v>102</v>
      </c>
      <c r="I247" s="58">
        <v>86</v>
      </c>
      <c r="J247" s="59">
        <v>72</v>
      </c>
      <c r="K247" s="59">
        <v>81</v>
      </c>
      <c r="L247" s="70"/>
      <c r="M247" s="70"/>
    </row>
    <row r="248" spans="1:13" ht="14.1" customHeight="1">
      <c r="A248" s="456" t="s">
        <v>458</v>
      </c>
      <c r="B248" s="58"/>
      <c r="C248" s="58"/>
      <c r="D248" s="58"/>
      <c r="E248" s="58"/>
      <c r="F248" s="58"/>
      <c r="G248" s="58"/>
      <c r="H248" s="58"/>
      <c r="I248" s="58"/>
      <c r="J248" s="59"/>
      <c r="K248" s="59"/>
      <c r="L248" s="70"/>
      <c r="M248" s="70"/>
    </row>
    <row r="249" spans="1:13" s="618" customFormat="1" ht="14.1" customHeight="1">
      <c r="A249" s="617" t="s">
        <v>317</v>
      </c>
      <c r="B249" s="52">
        <v>1306</v>
      </c>
      <c r="C249" s="52">
        <v>835</v>
      </c>
      <c r="D249" s="52">
        <v>1306</v>
      </c>
      <c r="E249" s="52">
        <v>835</v>
      </c>
      <c r="F249" s="52" t="s">
        <v>92</v>
      </c>
      <c r="G249" s="52" t="s">
        <v>92</v>
      </c>
      <c r="H249" s="52">
        <v>549</v>
      </c>
      <c r="I249" s="52">
        <v>549</v>
      </c>
      <c r="J249" s="53">
        <v>335</v>
      </c>
      <c r="K249" s="53">
        <v>335</v>
      </c>
    </row>
    <row r="250" spans="1:13" ht="14.1" customHeight="1">
      <c r="A250" s="336" t="s">
        <v>2038</v>
      </c>
      <c r="B250" s="58"/>
      <c r="C250" s="58"/>
      <c r="D250" s="58"/>
      <c r="E250" s="58"/>
      <c r="F250" s="58"/>
      <c r="G250" s="58"/>
      <c r="H250" s="58"/>
      <c r="I250" s="58"/>
      <c r="J250" s="59"/>
      <c r="K250" s="59"/>
      <c r="L250" s="70"/>
      <c r="M250" s="70"/>
    </row>
    <row r="251" spans="1:13" s="618" customFormat="1" ht="14.1" customHeight="1">
      <c r="A251" s="617" t="s">
        <v>318</v>
      </c>
      <c r="B251" s="52">
        <v>27563</v>
      </c>
      <c r="C251" s="52">
        <v>17871</v>
      </c>
      <c r="D251" s="52">
        <v>8808</v>
      </c>
      <c r="E251" s="52">
        <v>5322</v>
      </c>
      <c r="F251" s="52">
        <v>18755</v>
      </c>
      <c r="G251" s="52">
        <v>12549</v>
      </c>
      <c r="H251" s="52">
        <v>8069</v>
      </c>
      <c r="I251" s="52">
        <v>2840</v>
      </c>
      <c r="J251" s="53">
        <v>1666</v>
      </c>
      <c r="K251" s="53">
        <v>4778</v>
      </c>
    </row>
    <row r="252" spans="1:13" ht="14.1" customHeight="1">
      <c r="A252" s="613" t="s">
        <v>319</v>
      </c>
      <c r="B252" s="58"/>
      <c r="C252" s="58"/>
      <c r="D252" s="58"/>
      <c r="E252" s="58"/>
      <c r="F252" s="58"/>
      <c r="G252" s="58"/>
      <c r="H252" s="58"/>
      <c r="I252" s="58"/>
      <c r="J252" s="59"/>
      <c r="K252" s="59"/>
      <c r="L252" s="70"/>
      <c r="M252" s="70"/>
    </row>
    <row r="253" spans="1:13" ht="14.1" customHeight="1">
      <c r="A253" s="617" t="s">
        <v>459</v>
      </c>
      <c r="B253" s="52">
        <v>22252</v>
      </c>
      <c r="C253" s="52">
        <v>13837</v>
      </c>
      <c r="D253" s="52">
        <v>13369</v>
      </c>
      <c r="E253" s="52">
        <v>8340</v>
      </c>
      <c r="F253" s="52">
        <v>8883</v>
      </c>
      <c r="G253" s="52">
        <v>5497</v>
      </c>
      <c r="H253" s="52">
        <v>5865</v>
      </c>
      <c r="I253" s="52">
        <v>3950</v>
      </c>
      <c r="J253" s="53">
        <v>2390</v>
      </c>
      <c r="K253" s="53">
        <v>3416</v>
      </c>
      <c r="L253" s="70"/>
      <c r="M253" s="70"/>
    </row>
    <row r="254" spans="1:13" s="618" customFormat="1" ht="14.1" customHeight="1">
      <c r="A254" s="617" t="s">
        <v>299</v>
      </c>
      <c r="B254" s="52">
        <v>15976</v>
      </c>
      <c r="C254" s="52">
        <v>9144</v>
      </c>
      <c r="D254" s="52">
        <v>11569</v>
      </c>
      <c r="E254" s="52">
        <v>6931</v>
      </c>
      <c r="F254" s="52">
        <v>4407</v>
      </c>
      <c r="G254" s="52">
        <v>2213</v>
      </c>
      <c r="H254" s="52">
        <v>4331</v>
      </c>
      <c r="I254" s="52">
        <v>3125</v>
      </c>
      <c r="J254" s="53">
        <v>1730</v>
      </c>
      <c r="K254" s="53">
        <v>2317</v>
      </c>
    </row>
    <row r="255" spans="1:13" ht="14.1" customHeight="1">
      <c r="A255" s="613" t="s">
        <v>2037</v>
      </c>
      <c r="B255" s="58"/>
      <c r="C255" s="58"/>
      <c r="D255" s="58"/>
      <c r="E255" s="58"/>
      <c r="F255" s="58"/>
      <c r="G255" s="58"/>
      <c r="H255" s="58"/>
      <c r="I255" s="58"/>
      <c r="J255" s="59"/>
      <c r="K255" s="59"/>
      <c r="L255" s="70"/>
      <c r="M255" s="70"/>
    </row>
    <row r="256" spans="1:13" ht="14.1" customHeight="1">
      <c r="A256" s="614" t="s">
        <v>460</v>
      </c>
      <c r="B256" s="58">
        <v>10597</v>
      </c>
      <c r="C256" s="58">
        <v>7478</v>
      </c>
      <c r="D256" s="58">
        <v>7978</v>
      </c>
      <c r="E256" s="58">
        <v>5653</v>
      </c>
      <c r="F256" s="58">
        <v>2619</v>
      </c>
      <c r="G256" s="58">
        <v>1825</v>
      </c>
      <c r="H256" s="58">
        <v>2957</v>
      </c>
      <c r="I256" s="58">
        <v>2169</v>
      </c>
      <c r="J256" s="59">
        <v>1462</v>
      </c>
      <c r="K256" s="59">
        <v>1970</v>
      </c>
      <c r="L256" s="70"/>
      <c r="M256" s="70"/>
    </row>
    <row r="257" spans="1:13" ht="14.1" customHeight="1">
      <c r="A257" s="456" t="s">
        <v>461</v>
      </c>
      <c r="B257" s="58"/>
      <c r="C257" s="58"/>
      <c r="D257" s="58"/>
      <c r="E257" s="58"/>
      <c r="F257" s="58"/>
      <c r="G257" s="58"/>
      <c r="H257" s="58"/>
      <c r="I257" s="58"/>
      <c r="J257" s="59"/>
      <c r="K257" s="59"/>
      <c r="L257" s="70"/>
      <c r="M257" s="70"/>
    </row>
    <row r="258" spans="1:13" ht="14.1" customHeight="1">
      <c r="A258" s="457" t="s">
        <v>462</v>
      </c>
      <c r="B258" s="58">
        <v>5379</v>
      </c>
      <c r="C258" s="58">
        <v>1666</v>
      </c>
      <c r="D258" s="58">
        <v>3591</v>
      </c>
      <c r="E258" s="58">
        <v>1278</v>
      </c>
      <c r="F258" s="58">
        <v>1788</v>
      </c>
      <c r="G258" s="58">
        <v>388</v>
      </c>
      <c r="H258" s="58">
        <v>1374</v>
      </c>
      <c r="I258" s="58">
        <v>956</v>
      </c>
      <c r="J258" s="59">
        <v>268</v>
      </c>
      <c r="K258" s="59">
        <v>347</v>
      </c>
      <c r="L258" s="70"/>
      <c r="M258" s="70"/>
    </row>
    <row r="259" spans="1:13" ht="14.1" customHeight="1">
      <c r="A259" s="456" t="s">
        <v>463</v>
      </c>
      <c r="B259" s="58"/>
      <c r="C259" s="58"/>
      <c r="D259" s="58"/>
      <c r="E259" s="58"/>
      <c r="F259" s="58"/>
      <c r="G259" s="58"/>
      <c r="H259" s="58"/>
      <c r="I259" s="58"/>
      <c r="J259" s="59"/>
      <c r="K259" s="59"/>
      <c r="L259" s="70"/>
      <c r="M259" s="70"/>
    </row>
    <row r="260" spans="1:13" s="618" customFormat="1" ht="14.1" customHeight="1">
      <c r="A260" s="617" t="s">
        <v>464</v>
      </c>
      <c r="B260" s="52">
        <v>6276</v>
      </c>
      <c r="C260" s="52">
        <v>4693</v>
      </c>
      <c r="D260" s="52">
        <v>1800</v>
      </c>
      <c r="E260" s="52">
        <v>1409</v>
      </c>
      <c r="F260" s="52">
        <v>4476</v>
      </c>
      <c r="G260" s="52">
        <v>3284</v>
      </c>
      <c r="H260" s="52">
        <v>1534</v>
      </c>
      <c r="I260" s="52">
        <v>825</v>
      </c>
      <c r="J260" s="53">
        <v>660</v>
      </c>
      <c r="K260" s="53">
        <v>1099</v>
      </c>
    </row>
    <row r="261" spans="1:13" ht="14.1" customHeight="1">
      <c r="A261" s="613" t="s">
        <v>319</v>
      </c>
      <c r="B261" s="58"/>
      <c r="C261" s="58"/>
      <c r="D261" s="58"/>
      <c r="E261" s="58"/>
      <c r="F261" s="58"/>
      <c r="G261" s="58"/>
      <c r="H261" s="58"/>
      <c r="I261" s="58"/>
      <c r="J261" s="59"/>
      <c r="K261" s="59"/>
      <c r="L261" s="70"/>
      <c r="M261" s="70"/>
    </row>
    <row r="262" spans="1:13" ht="14.1" customHeight="1">
      <c r="A262" s="617" t="s">
        <v>465</v>
      </c>
      <c r="B262" s="52">
        <v>24767</v>
      </c>
      <c r="C262" s="52">
        <v>14093</v>
      </c>
      <c r="D262" s="52">
        <v>18893</v>
      </c>
      <c r="E262" s="52">
        <v>11052</v>
      </c>
      <c r="F262" s="52">
        <v>5874</v>
      </c>
      <c r="G262" s="52">
        <v>3041</v>
      </c>
      <c r="H262" s="52">
        <v>6245</v>
      </c>
      <c r="I262" s="52">
        <v>4946</v>
      </c>
      <c r="J262" s="53">
        <v>2732</v>
      </c>
      <c r="K262" s="53">
        <v>3403</v>
      </c>
      <c r="L262" s="70"/>
      <c r="M262" s="70"/>
    </row>
    <row r="263" spans="1:13" s="618" customFormat="1" ht="14.1" customHeight="1">
      <c r="A263" s="617" t="s">
        <v>299</v>
      </c>
      <c r="B263" s="52">
        <v>19763</v>
      </c>
      <c r="C263" s="52">
        <v>10851</v>
      </c>
      <c r="D263" s="52">
        <v>16039</v>
      </c>
      <c r="E263" s="52">
        <v>9154</v>
      </c>
      <c r="F263" s="52">
        <v>3724</v>
      </c>
      <c r="G263" s="52">
        <v>1697</v>
      </c>
      <c r="H263" s="52">
        <v>4978</v>
      </c>
      <c r="I263" s="52">
        <v>4177</v>
      </c>
      <c r="J263" s="53">
        <v>2313</v>
      </c>
      <c r="K263" s="53">
        <v>2687</v>
      </c>
    </row>
    <row r="264" spans="1:13" ht="14.1" customHeight="1">
      <c r="A264" s="613" t="s">
        <v>2037</v>
      </c>
      <c r="B264" s="58"/>
      <c r="C264" s="58"/>
      <c r="D264" s="58"/>
      <c r="E264" s="58"/>
      <c r="F264" s="58"/>
      <c r="G264" s="58"/>
      <c r="H264" s="58"/>
      <c r="I264" s="58"/>
      <c r="J264" s="59"/>
      <c r="K264" s="59"/>
      <c r="L264" s="70"/>
      <c r="M264" s="70"/>
    </row>
    <row r="265" spans="1:13" ht="14.1" customHeight="1">
      <c r="A265" s="457" t="s">
        <v>466</v>
      </c>
      <c r="B265" s="58">
        <v>17711</v>
      </c>
      <c r="C265" s="58">
        <v>10275</v>
      </c>
      <c r="D265" s="58">
        <v>14771</v>
      </c>
      <c r="E265" s="58">
        <v>8840</v>
      </c>
      <c r="F265" s="58">
        <v>2940</v>
      </c>
      <c r="G265" s="58">
        <v>1435</v>
      </c>
      <c r="H265" s="58">
        <v>4623</v>
      </c>
      <c r="I265" s="58">
        <v>3894</v>
      </c>
      <c r="J265" s="59">
        <v>2238</v>
      </c>
      <c r="K265" s="59">
        <v>2576</v>
      </c>
      <c r="L265" s="70"/>
      <c r="M265" s="70"/>
    </row>
    <row r="266" spans="1:13" ht="14.1" customHeight="1">
      <c r="A266" s="456" t="s">
        <v>467</v>
      </c>
      <c r="B266" s="58"/>
      <c r="C266" s="58"/>
      <c r="D266" s="58"/>
      <c r="E266" s="58"/>
      <c r="F266" s="58"/>
      <c r="G266" s="58"/>
      <c r="H266" s="58"/>
      <c r="I266" s="58"/>
      <c r="J266" s="59"/>
      <c r="K266" s="59"/>
      <c r="L266" s="70"/>
      <c r="M266" s="70"/>
    </row>
    <row r="267" spans="1:13" ht="14.1" customHeight="1">
      <c r="A267" s="457" t="s">
        <v>1009</v>
      </c>
      <c r="B267" s="58">
        <v>2052</v>
      </c>
      <c r="C267" s="58">
        <v>576</v>
      </c>
      <c r="D267" s="58">
        <v>1268</v>
      </c>
      <c r="E267" s="58">
        <v>314</v>
      </c>
      <c r="F267" s="58">
        <v>784</v>
      </c>
      <c r="G267" s="58">
        <v>262</v>
      </c>
      <c r="H267" s="58">
        <v>355</v>
      </c>
      <c r="I267" s="58">
        <v>283</v>
      </c>
      <c r="J267" s="59">
        <v>75</v>
      </c>
      <c r="K267" s="59">
        <v>111</v>
      </c>
      <c r="L267" s="70"/>
      <c r="M267" s="70"/>
    </row>
    <row r="268" spans="1:13" ht="14.1" customHeight="1">
      <c r="A268" s="456" t="s">
        <v>1010</v>
      </c>
      <c r="B268" s="58"/>
      <c r="C268" s="58"/>
      <c r="D268" s="58"/>
      <c r="E268" s="58"/>
      <c r="F268" s="58"/>
      <c r="G268" s="58"/>
      <c r="H268" s="58"/>
      <c r="I268" s="58"/>
      <c r="J268" s="59"/>
      <c r="K268" s="59"/>
      <c r="L268" s="70"/>
      <c r="M268" s="70"/>
    </row>
    <row r="269" spans="1:13" s="618" customFormat="1" ht="14.1" customHeight="1">
      <c r="A269" s="617" t="s">
        <v>317</v>
      </c>
      <c r="B269" s="52">
        <v>1281</v>
      </c>
      <c r="C269" s="52">
        <v>631</v>
      </c>
      <c r="D269" s="52">
        <v>1223</v>
      </c>
      <c r="E269" s="52">
        <v>625</v>
      </c>
      <c r="F269" s="52">
        <v>58</v>
      </c>
      <c r="G269" s="52">
        <v>6</v>
      </c>
      <c r="H269" s="52">
        <v>397</v>
      </c>
      <c r="I269" s="52">
        <v>382</v>
      </c>
      <c r="J269" s="53">
        <v>164</v>
      </c>
      <c r="K269" s="53">
        <v>165</v>
      </c>
    </row>
    <row r="270" spans="1:13" ht="14.1" customHeight="1">
      <c r="A270" s="336" t="s">
        <v>2038</v>
      </c>
      <c r="B270" s="58"/>
      <c r="C270" s="58"/>
      <c r="D270" s="58"/>
      <c r="E270" s="58"/>
      <c r="F270" s="58"/>
      <c r="G270" s="58"/>
      <c r="H270" s="58"/>
      <c r="I270" s="58"/>
      <c r="J270" s="59"/>
      <c r="K270" s="59"/>
      <c r="L270" s="70"/>
      <c r="M270" s="70"/>
    </row>
    <row r="271" spans="1:13" s="618" customFormat="1" ht="14.1" customHeight="1">
      <c r="A271" s="617" t="s">
        <v>318</v>
      </c>
      <c r="B271" s="52">
        <v>3723</v>
      </c>
      <c r="C271" s="52">
        <v>2611</v>
      </c>
      <c r="D271" s="52">
        <v>1631</v>
      </c>
      <c r="E271" s="52">
        <v>1273</v>
      </c>
      <c r="F271" s="52">
        <v>2092</v>
      </c>
      <c r="G271" s="52">
        <v>1338</v>
      </c>
      <c r="H271" s="52">
        <v>870</v>
      </c>
      <c r="I271" s="52">
        <v>387</v>
      </c>
      <c r="J271" s="53">
        <v>255</v>
      </c>
      <c r="K271" s="53">
        <v>551</v>
      </c>
    </row>
    <row r="272" spans="1:13" ht="14.1" customHeight="1">
      <c r="A272" s="613" t="s">
        <v>319</v>
      </c>
      <c r="B272" s="58"/>
      <c r="C272" s="58"/>
      <c r="D272" s="58"/>
      <c r="E272" s="58"/>
      <c r="F272" s="58"/>
      <c r="G272" s="58"/>
      <c r="H272" s="58"/>
      <c r="I272" s="58"/>
      <c r="J272" s="59"/>
      <c r="K272" s="59"/>
      <c r="L272" s="70"/>
      <c r="M272" s="70"/>
    </row>
    <row r="273" spans="1:13" ht="14.1" customHeight="1">
      <c r="A273" s="617" t="s">
        <v>468</v>
      </c>
      <c r="B273" s="52">
        <v>123189</v>
      </c>
      <c r="C273" s="52">
        <v>72826</v>
      </c>
      <c r="D273" s="52">
        <v>75151</v>
      </c>
      <c r="E273" s="52">
        <v>45174</v>
      </c>
      <c r="F273" s="52">
        <v>48038</v>
      </c>
      <c r="G273" s="52">
        <v>27652</v>
      </c>
      <c r="H273" s="52">
        <v>35197</v>
      </c>
      <c r="I273" s="52">
        <v>22229</v>
      </c>
      <c r="J273" s="53">
        <v>12618</v>
      </c>
      <c r="K273" s="53">
        <v>19524</v>
      </c>
      <c r="L273" s="70"/>
      <c r="M273" s="70"/>
    </row>
    <row r="274" spans="1:13" s="618" customFormat="1" ht="14.1" customHeight="1">
      <c r="A274" s="617" t="s">
        <v>299</v>
      </c>
      <c r="B274" s="52">
        <v>77049</v>
      </c>
      <c r="C274" s="52">
        <v>45735</v>
      </c>
      <c r="D274" s="52">
        <v>61317</v>
      </c>
      <c r="E274" s="52">
        <v>37016</v>
      </c>
      <c r="F274" s="52">
        <v>15732</v>
      </c>
      <c r="G274" s="52">
        <v>8719</v>
      </c>
      <c r="H274" s="52">
        <v>20884</v>
      </c>
      <c r="I274" s="52">
        <v>17300</v>
      </c>
      <c r="J274" s="53">
        <v>9783</v>
      </c>
      <c r="K274" s="53">
        <v>11538</v>
      </c>
    </row>
    <row r="275" spans="1:13" ht="14.1" customHeight="1">
      <c r="A275" s="613" t="s">
        <v>2037</v>
      </c>
      <c r="B275" s="58"/>
      <c r="C275" s="58"/>
      <c r="D275" s="58"/>
      <c r="E275" s="58"/>
      <c r="F275" s="58"/>
      <c r="G275" s="58"/>
      <c r="H275" s="58"/>
      <c r="I275" s="58"/>
      <c r="J275" s="59"/>
      <c r="K275" s="59"/>
      <c r="L275" s="70"/>
      <c r="M275" s="70"/>
    </row>
    <row r="276" spans="1:13" ht="14.1" customHeight="1">
      <c r="A276" s="457" t="s">
        <v>469</v>
      </c>
      <c r="B276" s="58">
        <v>33716</v>
      </c>
      <c r="C276" s="58">
        <v>23207</v>
      </c>
      <c r="D276" s="58">
        <v>26937</v>
      </c>
      <c r="E276" s="58">
        <v>18427</v>
      </c>
      <c r="F276" s="58">
        <v>6779</v>
      </c>
      <c r="G276" s="58">
        <v>4780</v>
      </c>
      <c r="H276" s="58">
        <v>10030</v>
      </c>
      <c r="I276" s="58">
        <v>8347</v>
      </c>
      <c r="J276" s="59">
        <v>5400</v>
      </c>
      <c r="K276" s="59">
        <v>6477</v>
      </c>
      <c r="L276" s="70"/>
      <c r="M276" s="70"/>
    </row>
    <row r="277" spans="1:13" ht="14.1" customHeight="1">
      <c r="A277" s="456" t="s">
        <v>470</v>
      </c>
      <c r="B277" s="58"/>
      <c r="C277" s="58"/>
      <c r="D277" s="58"/>
      <c r="E277" s="58"/>
      <c r="F277" s="58"/>
      <c r="G277" s="58"/>
      <c r="H277" s="58"/>
      <c r="I277" s="58"/>
      <c r="J277" s="59"/>
      <c r="K277" s="59"/>
      <c r="L277" s="70"/>
      <c r="M277" s="70"/>
    </row>
    <row r="278" spans="1:13" ht="14.1" customHeight="1">
      <c r="A278" s="457" t="s">
        <v>471</v>
      </c>
      <c r="B278" s="58">
        <v>15503</v>
      </c>
      <c r="C278" s="58">
        <v>4913</v>
      </c>
      <c r="D278" s="58">
        <v>12088</v>
      </c>
      <c r="E278" s="58">
        <v>4262</v>
      </c>
      <c r="F278" s="58">
        <v>3415</v>
      </c>
      <c r="G278" s="58">
        <v>651</v>
      </c>
      <c r="H278" s="58">
        <v>4274</v>
      </c>
      <c r="I278" s="58">
        <v>3475</v>
      </c>
      <c r="J278" s="59">
        <v>1093</v>
      </c>
      <c r="K278" s="59">
        <v>1192</v>
      </c>
      <c r="L278" s="70"/>
      <c r="M278" s="70"/>
    </row>
    <row r="279" spans="1:13" ht="14.1" customHeight="1">
      <c r="A279" s="456" t="s">
        <v>472</v>
      </c>
      <c r="B279" s="58"/>
      <c r="C279" s="58"/>
      <c r="D279" s="58"/>
      <c r="E279" s="58"/>
      <c r="F279" s="58"/>
      <c r="G279" s="58"/>
      <c r="H279" s="58"/>
      <c r="I279" s="58"/>
      <c r="J279" s="59"/>
      <c r="K279" s="59"/>
      <c r="L279" s="70"/>
      <c r="M279" s="70"/>
    </row>
    <row r="280" spans="1:13" ht="14.1" customHeight="1">
      <c r="A280" s="457" t="s">
        <v>473</v>
      </c>
      <c r="B280" s="58">
        <v>7622</v>
      </c>
      <c r="C280" s="58">
        <v>4500</v>
      </c>
      <c r="D280" s="58">
        <v>5241</v>
      </c>
      <c r="E280" s="58">
        <v>3336</v>
      </c>
      <c r="F280" s="58">
        <v>2381</v>
      </c>
      <c r="G280" s="58">
        <v>1164</v>
      </c>
      <c r="H280" s="58">
        <v>1961</v>
      </c>
      <c r="I280" s="58">
        <v>1360</v>
      </c>
      <c r="J280" s="59">
        <v>838</v>
      </c>
      <c r="K280" s="59">
        <v>1113</v>
      </c>
      <c r="L280" s="70"/>
      <c r="M280" s="70"/>
    </row>
    <row r="281" spans="1:13" ht="14.1" customHeight="1">
      <c r="A281" s="456" t="s">
        <v>474</v>
      </c>
      <c r="B281" s="58"/>
      <c r="C281" s="58"/>
      <c r="D281" s="58"/>
      <c r="E281" s="58"/>
      <c r="F281" s="58"/>
      <c r="G281" s="58"/>
      <c r="H281" s="58"/>
      <c r="I281" s="58"/>
      <c r="J281" s="59"/>
      <c r="K281" s="59"/>
      <c r="L281" s="70"/>
      <c r="M281" s="70"/>
    </row>
    <row r="282" spans="1:13" ht="14.1" customHeight="1">
      <c r="A282" s="457" t="s">
        <v>475</v>
      </c>
      <c r="B282" s="58">
        <v>7872</v>
      </c>
      <c r="C282" s="58">
        <v>4630</v>
      </c>
      <c r="D282" s="58">
        <v>6032</v>
      </c>
      <c r="E282" s="58">
        <v>3472</v>
      </c>
      <c r="F282" s="58">
        <v>1840</v>
      </c>
      <c r="G282" s="58">
        <v>1158</v>
      </c>
      <c r="H282" s="58">
        <v>1816</v>
      </c>
      <c r="I282" s="58">
        <v>1491</v>
      </c>
      <c r="J282" s="59">
        <v>731</v>
      </c>
      <c r="K282" s="59">
        <v>919</v>
      </c>
      <c r="L282" s="70"/>
      <c r="M282" s="70"/>
    </row>
    <row r="283" spans="1:13" ht="14.1" customHeight="1">
      <c r="A283" s="456" t="s">
        <v>476</v>
      </c>
      <c r="B283" s="58"/>
      <c r="C283" s="58"/>
      <c r="D283" s="58"/>
      <c r="E283" s="58"/>
      <c r="F283" s="58"/>
      <c r="G283" s="58"/>
      <c r="H283" s="58"/>
      <c r="I283" s="58"/>
      <c r="J283" s="59"/>
      <c r="K283" s="59"/>
      <c r="L283" s="70"/>
      <c r="M283" s="70"/>
    </row>
    <row r="284" spans="1:13" ht="14.1" customHeight="1">
      <c r="A284" s="457" t="s">
        <v>477</v>
      </c>
      <c r="B284" s="58">
        <v>7421</v>
      </c>
      <c r="C284" s="58">
        <v>5469</v>
      </c>
      <c r="D284" s="58">
        <v>6474</v>
      </c>
      <c r="E284" s="58">
        <v>4727</v>
      </c>
      <c r="F284" s="58">
        <v>947</v>
      </c>
      <c r="G284" s="58">
        <v>742</v>
      </c>
      <c r="H284" s="58">
        <v>1514</v>
      </c>
      <c r="I284" s="58">
        <v>1402</v>
      </c>
      <c r="J284" s="59">
        <v>1018</v>
      </c>
      <c r="K284" s="59">
        <v>1091</v>
      </c>
      <c r="L284" s="70"/>
      <c r="M284" s="70"/>
    </row>
    <row r="285" spans="1:13" ht="14.1" customHeight="1">
      <c r="A285" s="456" t="s">
        <v>478</v>
      </c>
      <c r="B285" s="58"/>
      <c r="C285" s="58"/>
      <c r="D285" s="58"/>
      <c r="E285" s="58"/>
      <c r="F285" s="58"/>
      <c r="G285" s="58"/>
      <c r="H285" s="58"/>
      <c r="I285" s="58"/>
      <c r="J285" s="59"/>
      <c r="K285" s="59"/>
      <c r="L285" s="70"/>
      <c r="M285" s="70"/>
    </row>
    <row r="286" spans="1:13" ht="14.1" customHeight="1">
      <c r="A286" s="457" t="s">
        <v>479</v>
      </c>
      <c r="B286" s="58">
        <v>2806</v>
      </c>
      <c r="C286" s="58">
        <v>1533</v>
      </c>
      <c r="D286" s="58">
        <v>2697</v>
      </c>
      <c r="E286" s="58">
        <v>1484</v>
      </c>
      <c r="F286" s="58">
        <v>109</v>
      </c>
      <c r="G286" s="58">
        <v>49</v>
      </c>
      <c r="H286" s="58">
        <v>814</v>
      </c>
      <c r="I286" s="58">
        <v>814</v>
      </c>
      <c r="J286" s="59">
        <v>427</v>
      </c>
      <c r="K286" s="59">
        <v>427</v>
      </c>
      <c r="L286" s="70"/>
      <c r="M286" s="70"/>
    </row>
    <row r="287" spans="1:13" ht="14.1" customHeight="1">
      <c r="A287" s="456" t="s">
        <v>480</v>
      </c>
      <c r="B287" s="58"/>
      <c r="C287" s="58"/>
      <c r="D287" s="58"/>
      <c r="E287" s="58"/>
      <c r="F287" s="58"/>
      <c r="G287" s="58"/>
      <c r="H287" s="58"/>
      <c r="I287" s="58"/>
      <c r="J287" s="59"/>
      <c r="K287" s="59"/>
      <c r="L287" s="70"/>
      <c r="M287" s="70"/>
    </row>
    <row r="288" spans="1:13" ht="14.1" customHeight="1">
      <c r="A288" s="614" t="s">
        <v>481</v>
      </c>
      <c r="B288" s="58">
        <v>717</v>
      </c>
      <c r="C288" s="58">
        <v>413</v>
      </c>
      <c r="D288" s="58">
        <v>717</v>
      </c>
      <c r="E288" s="58">
        <v>413</v>
      </c>
      <c r="F288" s="58" t="s">
        <v>92</v>
      </c>
      <c r="G288" s="58" t="s">
        <v>92</v>
      </c>
      <c r="H288" s="58">
        <v>163</v>
      </c>
      <c r="I288" s="58">
        <v>163</v>
      </c>
      <c r="J288" s="59">
        <v>85</v>
      </c>
      <c r="K288" s="59">
        <v>85</v>
      </c>
      <c r="L288" s="70"/>
      <c r="M288" s="70"/>
    </row>
    <row r="289" spans="1:13" ht="14.1" customHeight="1">
      <c r="A289" s="456" t="s">
        <v>482</v>
      </c>
      <c r="B289" s="58"/>
      <c r="C289" s="58"/>
      <c r="D289" s="58"/>
      <c r="E289" s="58"/>
      <c r="F289" s="58"/>
      <c r="G289" s="58"/>
      <c r="H289" s="58"/>
      <c r="I289" s="58"/>
      <c r="J289" s="59"/>
      <c r="K289" s="59"/>
      <c r="L289" s="70"/>
      <c r="M289" s="70"/>
    </row>
    <row r="290" spans="1:13" ht="14.1" customHeight="1">
      <c r="A290" s="457" t="s">
        <v>483</v>
      </c>
      <c r="B290" s="58">
        <v>1392</v>
      </c>
      <c r="C290" s="58">
        <v>1070</v>
      </c>
      <c r="D290" s="58">
        <v>1131</v>
      </c>
      <c r="E290" s="58">
        <v>895</v>
      </c>
      <c r="F290" s="58">
        <v>261</v>
      </c>
      <c r="G290" s="58">
        <v>175</v>
      </c>
      <c r="H290" s="58">
        <v>312</v>
      </c>
      <c r="I290" s="58">
        <v>248</v>
      </c>
      <c r="J290" s="59">
        <v>191</v>
      </c>
      <c r="K290" s="59">
        <v>234</v>
      </c>
      <c r="L290" s="70"/>
      <c r="M290" s="70"/>
    </row>
    <row r="291" spans="1:13" ht="14.1" customHeight="1">
      <c r="A291" s="456" t="s">
        <v>484</v>
      </c>
      <c r="B291" s="58"/>
      <c r="C291" s="58"/>
      <c r="D291" s="58"/>
      <c r="E291" s="58"/>
      <c r="F291" s="58"/>
      <c r="G291" s="58"/>
      <c r="H291" s="58"/>
      <c r="I291" s="58"/>
      <c r="J291" s="59"/>
      <c r="K291" s="59"/>
      <c r="L291" s="70"/>
      <c r="M291" s="70"/>
    </row>
    <row r="292" spans="1:13" s="618" customFormat="1" ht="14.1" customHeight="1">
      <c r="A292" s="617" t="s">
        <v>317</v>
      </c>
      <c r="B292" s="52">
        <v>7617</v>
      </c>
      <c r="C292" s="52">
        <v>4271</v>
      </c>
      <c r="D292" s="52">
        <v>5400</v>
      </c>
      <c r="E292" s="52">
        <v>3246</v>
      </c>
      <c r="F292" s="52">
        <v>2217</v>
      </c>
      <c r="G292" s="52">
        <v>1025</v>
      </c>
      <c r="H292" s="52">
        <v>2376</v>
      </c>
      <c r="I292" s="52">
        <v>1709</v>
      </c>
      <c r="J292" s="53">
        <v>992</v>
      </c>
      <c r="K292" s="53">
        <v>1333</v>
      </c>
    </row>
    <row r="293" spans="1:13" ht="14.1" customHeight="1">
      <c r="A293" s="336" t="s">
        <v>2038</v>
      </c>
      <c r="B293" s="58"/>
      <c r="C293" s="58"/>
      <c r="D293" s="58"/>
      <c r="E293" s="58"/>
      <c r="F293" s="58"/>
      <c r="G293" s="58"/>
      <c r="H293" s="58"/>
      <c r="I293" s="58"/>
      <c r="J293" s="59"/>
      <c r="K293" s="59"/>
      <c r="L293" s="70"/>
      <c r="M293" s="70"/>
    </row>
    <row r="294" spans="1:13" s="618" customFormat="1" ht="14.1" customHeight="1">
      <c r="A294" s="617" t="s">
        <v>318</v>
      </c>
      <c r="B294" s="52">
        <v>38523</v>
      </c>
      <c r="C294" s="52">
        <v>22820</v>
      </c>
      <c r="D294" s="52">
        <v>8434</v>
      </c>
      <c r="E294" s="52">
        <v>4912</v>
      </c>
      <c r="F294" s="52">
        <v>30089</v>
      </c>
      <c r="G294" s="52">
        <v>17908</v>
      </c>
      <c r="H294" s="52">
        <v>11937</v>
      </c>
      <c r="I294" s="52">
        <v>3220</v>
      </c>
      <c r="J294" s="53">
        <v>1843</v>
      </c>
      <c r="K294" s="53">
        <v>6653</v>
      </c>
    </row>
    <row r="295" spans="1:13" ht="14.1" customHeight="1">
      <c r="A295" s="613" t="s">
        <v>319</v>
      </c>
      <c r="B295" s="58"/>
      <c r="C295" s="58"/>
      <c r="D295" s="58"/>
      <c r="E295" s="58"/>
      <c r="F295" s="58"/>
      <c r="G295" s="58"/>
      <c r="H295" s="58"/>
      <c r="I295" s="58"/>
      <c r="J295" s="59"/>
      <c r="K295" s="59"/>
      <c r="L295" s="70"/>
      <c r="M295" s="70"/>
    </row>
    <row r="296" spans="1:13" ht="14.1" customHeight="1">
      <c r="A296" s="617" t="s">
        <v>485</v>
      </c>
      <c r="B296" s="52">
        <v>34666</v>
      </c>
      <c r="C296" s="52">
        <v>19334</v>
      </c>
      <c r="D296" s="52">
        <v>26391</v>
      </c>
      <c r="E296" s="52">
        <v>15028</v>
      </c>
      <c r="F296" s="52">
        <v>8275</v>
      </c>
      <c r="G296" s="52">
        <v>4306</v>
      </c>
      <c r="H296" s="52">
        <v>9528</v>
      </c>
      <c r="I296" s="52">
        <v>7565</v>
      </c>
      <c r="J296" s="53">
        <v>4052</v>
      </c>
      <c r="K296" s="53">
        <v>5090</v>
      </c>
      <c r="L296" s="70"/>
      <c r="M296" s="70"/>
    </row>
    <row r="297" spans="1:13" s="618" customFormat="1" ht="14.1" customHeight="1">
      <c r="A297" s="617" t="s">
        <v>299</v>
      </c>
      <c r="B297" s="52">
        <v>29671</v>
      </c>
      <c r="C297" s="52">
        <v>16034</v>
      </c>
      <c r="D297" s="52">
        <v>24489</v>
      </c>
      <c r="E297" s="52">
        <v>13729</v>
      </c>
      <c r="F297" s="52">
        <v>5182</v>
      </c>
      <c r="G297" s="52">
        <v>2305</v>
      </c>
      <c r="H297" s="52">
        <v>8078</v>
      </c>
      <c r="I297" s="52">
        <v>6962</v>
      </c>
      <c r="J297" s="53">
        <v>3661</v>
      </c>
      <c r="K297" s="53">
        <v>4144</v>
      </c>
    </row>
    <row r="298" spans="1:13" ht="14.1" customHeight="1">
      <c r="A298" s="613" t="s">
        <v>2037</v>
      </c>
      <c r="B298" s="58"/>
      <c r="C298" s="58"/>
      <c r="D298" s="58"/>
      <c r="E298" s="58"/>
      <c r="F298" s="58"/>
      <c r="G298" s="58"/>
      <c r="H298" s="58"/>
      <c r="I298" s="58"/>
      <c r="J298" s="59"/>
      <c r="K298" s="59"/>
      <c r="L298" s="70"/>
      <c r="M298" s="70"/>
    </row>
    <row r="299" spans="1:13" ht="14.1" customHeight="1">
      <c r="A299" s="457" t="s">
        <v>486</v>
      </c>
      <c r="B299" s="58">
        <v>11287</v>
      </c>
      <c r="C299" s="58">
        <v>7388</v>
      </c>
      <c r="D299" s="58">
        <v>9677</v>
      </c>
      <c r="E299" s="58">
        <v>6347</v>
      </c>
      <c r="F299" s="58">
        <v>1610</v>
      </c>
      <c r="G299" s="58">
        <v>1041</v>
      </c>
      <c r="H299" s="58">
        <v>3345</v>
      </c>
      <c r="I299" s="58">
        <v>2991</v>
      </c>
      <c r="J299" s="59">
        <v>1873</v>
      </c>
      <c r="K299" s="59">
        <v>2080</v>
      </c>
      <c r="L299" s="70"/>
      <c r="M299" s="70"/>
    </row>
    <row r="300" spans="1:13" ht="14.1" customHeight="1">
      <c r="A300" s="456" t="s">
        <v>487</v>
      </c>
      <c r="B300" s="58"/>
      <c r="C300" s="58"/>
      <c r="D300" s="58"/>
      <c r="E300" s="58"/>
      <c r="F300" s="58"/>
      <c r="G300" s="58"/>
      <c r="H300" s="58"/>
      <c r="I300" s="58"/>
      <c r="J300" s="59"/>
      <c r="K300" s="59"/>
      <c r="L300" s="70"/>
      <c r="M300" s="70"/>
    </row>
    <row r="301" spans="1:13" ht="14.1" customHeight="1">
      <c r="A301" s="457" t="s">
        <v>488</v>
      </c>
      <c r="B301" s="58">
        <v>6922</v>
      </c>
      <c r="C301" s="58">
        <v>2626</v>
      </c>
      <c r="D301" s="58">
        <v>5364</v>
      </c>
      <c r="E301" s="58">
        <v>2158</v>
      </c>
      <c r="F301" s="58">
        <v>1558</v>
      </c>
      <c r="G301" s="58">
        <v>468</v>
      </c>
      <c r="H301" s="58">
        <v>2019</v>
      </c>
      <c r="I301" s="58">
        <v>1665</v>
      </c>
      <c r="J301" s="59">
        <v>547</v>
      </c>
      <c r="K301" s="59">
        <v>642</v>
      </c>
      <c r="L301" s="70"/>
      <c r="M301" s="70"/>
    </row>
    <row r="302" spans="1:13" ht="14.1" customHeight="1">
      <c r="A302" s="456" t="s">
        <v>489</v>
      </c>
      <c r="B302" s="58"/>
      <c r="C302" s="58"/>
      <c r="D302" s="58"/>
      <c r="E302" s="58"/>
      <c r="F302" s="58"/>
      <c r="G302" s="58"/>
      <c r="H302" s="58"/>
      <c r="I302" s="58"/>
      <c r="J302" s="59"/>
      <c r="K302" s="59"/>
      <c r="L302" s="70"/>
      <c r="M302" s="70"/>
    </row>
    <row r="303" spans="1:13" ht="14.1" customHeight="1">
      <c r="A303" s="457" t="s">
        <v>490</v>
      </c>
      <c r="B303" s="58">
        <v>3867</v>
      </c>
      <c r="C303" s="58">
        <v>1729</v>
      </c>
      <c r="D303" s="58">
        <v>2580</v>
      </c>
      <c r="E303" s="58">
        <v>1170</v>
      </c>
      <c r="F303" s="58">
        <v>1287</v>
      </c>
      <c r="G303" s="58">
        <v>559</v>
      </c>
      <c r="H303" s="58">
        <v>935</v>
      </c>
      <c r="I303" s="58">
        <v>655</v>
      </c>
      <c r="J303" s="59">
        <v>273</v>
      </c>
      <c r="K303" s="59">
        <v>392</v>
      </c>
      <c r="L303" s="70"/>
      <c r="M303" s="70"/>
    </row>
    <row r="304" spans="1:13" ht="14.1" customHeight="1">
      <c r="A304" s="456" t="s">
        <v>491</v>
      </c>
      <c r="B304" s="58"/>
      <c r="C304" s="58"/>
      <c r="D304" s="58"/>
      <c r="E304" s="58"/>
      <c r="F304" s="58"/>
      <c r="G304" s="58"/>
      <c r="H304" s="58"/>
      <c r="I304" s="58"/>
      <c r="J304" s="59"/>
      <c r="K304" s="59"/>
      <c r="L304" s="70"/>
      <c r="M304" s="70"/>
    </row>
    <row r="305" spans="1:13" ht="14.1" customHeight="1">
      <c r="A305" s="457" t="s">
        <v>492</v>
      </c>
      <c r="B305" s="58">
        <v>4268</v>
      </c>
      <c r="C305" s="58">
        <v>3055</v>
      </c>
      <c r="D305" s="58">
        <v>4162</v>
      </c>
      <c r="E305" s="58">
        <v>2967</v>
      </c>
      <c r="F305" s="58">
        <v>106</v>
      </c>
      <c r="G305" s="58">
        <v>88</v>
      </c>
      <c r="H305" s="58">
        <v>1063</v>
      </c>
      <c r="I305" s="58">
        <v>1021</v>
      </c>
      <c r="J305" s="59">
        <v>725</v>
      </c>
      <c r="K305" s="59">
        <v>758</v>
      </c>
      <c r="L305" s="70"/>
      <c r="M305" s="70"/>
    </row>
    <row r="306" spans="1:13" ht="14.1" customHeight="1">
      <c r="A306" s="456" t="s">
        <v>493</v>
      </c>
      <c r="B306" s="58"/>
      <c r="C306" s="58"/>
      <c r="D306" s="58"/>
      <c r="E306" s="58"/>
      <c r="F306" s="58"/>
      <c r="G306" s="58"/>
      <c r="H306" s="58"/>
      <c r="I306" s="58"/>
      <c r="J306" s="59"/>
      <c r="K306" s="59"/>
      <c r="L306" s="70"/>
      <c r="M306" s="70"/>
    </row>
    <row r="307" spans="1:13" ht="14.1" customHeight="1">
      <c r="A307" s="457" t="s">
        <v>494</v>
      </c>
      <c r="B307" s="58">
        <v>2570</v>
      </c>
      <c r="C307" s="58">
        <v>683</v>
      </c>
      <c r="D307" s="58">
        <v>1949</v>
      </c>
      <c r="E307" s="58">
        <v>534</v>
      </c>
      <c r="F307" s="58">
        <v>621</v>
      </c>
      <c r="G307" s="58">
        <v>149</v>
      </c>
      <c r="H307" s="58">
        <v>527</v>
      </c>
      <c r="I307" s="58">
        <v>441</v>
      </c>
      <c r="J307" s="59">
        <v>107</v>
      </c>
      <c r="K307" s="59">
        <v>136</v>
      </c>
      <c r="L307" s="70"/>
      <c r="M307" s="70"/>
    </row>
    <row r="308" spans="1:13" ht="14.1" customHeight="1">
      <c r="A308" s="456" t="s">
        <v>495</v>
      </c>
      <c r="B308" s="58"/>
      <c r="C308" s="58"/>
      <c r="D308" s="58"/>
      <c r="E308" s="58"/>
      <c r="F308" s="58"/>
      <c r="G308" s="58"/>
      <c r="H308" s="58"/>
      <c r="I308" s="58"/>
      <c r="J308" s="59"/>
      <c r="K308" s="59"/>
      <c r="L308" s="70"/>
      <c r="M308" s="70"/>
    </row>
    <row r="309" spans="1:13" ht="14.1" customHeight="1">
      <c r="A309" s="457" t="s">
        <v>496</v>
      </c>
      <c r="B309" s="58">
        <v>757</v>
      </c>
      <c r="C309" s="58">
        <v>553</v>
      </c>
      <c r="D309" s="58">
        <v>757</v>
      </c>
      <c r="E309" s="58">
        <v>553</v>
      </c>
      <c r="F309" s="58" t="s">
        <v>92</v>
      </c>
      <c r="G309" s="58" t="s">
        <v>92</v>
      </c>
      <c r="H309" s="58">
        <v>189</v>
      </c>
      <c r="I309" s="58">
        <v>189</v>
      </c>
      <c r="J309" s="59">
        <v>136</v>
      </c>
      <c r="K309" s="59">
        <v>136</v>
      </c>
      <c r="L309" s="70"/>
      <c r="M309" s="70"/>
    </row>
    <row r="310" spans="1:13" ht="14.1" customHeight="1">
      <c r="A310" s="456" t="s">
        <v>497</v>
      </c>
      <c r="B310" s="58"/>
      <c r="C310" s="58"/>
      <c r="D310" s="58"/>
      <c r="E310" s="58"/>
      <c r="F310" s="58"/>
      <c r="G310" s="58"/>
      <c r="H310" s="58"/>
      <c r="I310" s="58"/>
      <c r="J310" s="59"/>
      <c r="K310" s="59"/>
      <c r="L310" s="70"/>
      <c r="M310" s="70"/>
    </row>
    <row r="311" spans="1:13" s="618" customFormat="1" ht="14.1" customHeight="1">
      <c r="A311" s="617" t="s">
        <v>317</v>
      </c>
      <c r="B311" s="52">
        <v>1154</v>
      </c>
      <c r="C311" s="52">
        <v>772</v>
      </c>
      <c r="D311" s="52">
        <v>947</v>
      </c>
      <c r="E311" s="52">
        <v>592</v>
      </c>
      <c r="F311" s="52">
        <v>207</v>
      </c>
      <c r="G311" s="52">
        <v>180</v>
      </c>
      <c r="H311" s="52">
        <v>367</v>
      </c>
      <c r="I311" s="52">
        <v>321</v>
      </c>
      <c r="J311" s="53">
        <v>187</v>
      </c>
      <c r="K311" s="53">
        <v>230</v>
      </c>
    </row>
    <row r="312" spans="1:13" ht="14.1" customHeight="1">
      <c r="A312" s="336" t="s">
        <v>2038</v>
      </c>
      <c r="B312" s="58"/>
      <c r="C312" s="58"/>
      <c r="D312" s="58"/>
      <c r="E312" s="58"/>
      <c r="F312" s="58"/>
      <c r="G312" s="58"/>
      <c r="H312" s="58"/>
      <c r="I312" s="58"/>
      <c r="J312" s="59"/>
      <c r="K312" s="59"/>
      <c r="L312" s="70"/>
      <c r="M312" s="70"/>
    </row>
    <row r="313" spans="1:13" s="618" customFormat="1" ht="14.1" customHeight="1">
      <c r="A313" s="617" t="s">
        <v>318</v>
      </c>
      <c r="B313" s="52">
        <v>3841</v>
      </c>
      <c r="C313" s="52">
        <v>2528</v>
      </c>
      <c r="D313" s="52">
        <v>955</v>
      </c>
      <c r="E313" s="52">
        <v>707</v>
      </c>
      <c r="F313" s="52">
        <v>2886</v>
      </c>
      <c r="G313" s="52">
        <v>1821</v>
      </c>
      <c r="H313" s="52">
        <v>1083</v>
      </c>
      <c r="I313" s="52">
        <v>282</v>
      </c>
      <c r="J313" s="53">
        <v>204</v>
      </c>
      <c r="K313" s="53">
        <v>716</v>
      </c>
    </row>
    <row r="314" spans="1:13" ht="14.1" customHeight="1">
      <c r="A314" s="613" t="s">
        <v>319</v>
      </c>
      <c r="B314" s="58"/>
      <c r="C314" s="58"/>
      <c r="D314" s="58"/>
      <c r="E314" s="58"/>
      <c r="F314" s="58"/>
      <c r="G314" s="58"/>
      <c r="H314" s="58"/>
      <c r="I314" s="58"/>
      <c r="J314" s="59"/>
      <c r="K314" s="59"/>
      <c r="L314" s="70"/>
      <c r="M314" s="70"/>
    </row>
    <row r="315" spans="1:13">
      <c r="A315" s="782"/>
      <c r="B315" s="782"/>
      <c r="C315" s="782"/>
      <c r="D315" s="782"/>
      <c r="E315" s="782"/>
      <c r="F315" s="782"/>
      <c r="G315" s="782"/>
      <c r="H315" s="782"/>
      <c r="I315" s="782"/>
      <c r="J315" s="782"/>
      <c r="K315" s="782"/>
      <c r="L315" s="70"/>
      <c r="M315" s="70"/>
    </row>
    <row r="316" spans="1:13">
      <c r="A316" s="123"/>
      <c r="B316" s="621"/>
      <c r="C316" s="621"/>
      <c r="D316" s="621"/>
      <c r="E316" s="621"/>
      <c r="F316" s="621"/>
      <c r="G316" s="621"/>
      <c r="H316" s="621"/>
      <c r="I316" s="621"/>
      <c r="J316" s="621"/>
      <c r="K316" s="621"/>
      <c r="L316" s="70"/>
      <c r="M316" s="70"/>
    </row>
    <row r="317" spans="1:13">
      <c r="A317" s="123"/>
      <c r="B317" s="621"/>
      <c r="C317" s="621"/>
      <c r="D317" s="621"/>
      <c r="E317" s="621"/>
      <c r="F317" s="621"/>
      <c r="G317" s="621"/>
      <c r="H317" s="621"/>
      <c r="I317" s="621"/>
      <c r="J317" s="621"/>
      <c r="K317" s="621"/>
      <c r="L317" s="70"/>
      <c r="M317" s="70"/>
    </row>
    <row r="318" spans="1:13">
      <c r="A318" s="622"/>
      <c r="L318" s="70"/>
      <c r="M318" s="70"/>
    </row>
    <row r="319" spans="1:13">
      <c r="A319" s="622"/>
      <c r="L319" s="70"/>
      <c r="M319" s="70"/>
    </row>
    <row r="320" spans="1:13">
      <c r="A320" s="622"/>
      <c r="L320" s="70"/>
      <c r="M320" s="70"/>
    </row>
    <row r="321" spans="1:13">
      <c r="A321" s="622"/>
      <c r="L321" s="70"/>
      <c r="M321" s="70"/>
    </row>
    <row r="322" spans="1:13">
      <c r="A322" s="622"/>
      <c r="L322" s="70"/>
      <c r="M322" s="70"/>
    </row>
    <row r="323" spans="1:13">
      <c r="A323" s="622"/>
      <c r="L323" s="70"/>
      <c r="M323" s="70"/>
    </row>
    <row r="324" spans="1:13">
      <c r="A324" s="622"/>
      <c r="L324" s="70"/>
      <c r="M324" s="70"/>
    </row>
    <row r="325" spans="1:13">
      <c r="A325" s="622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</row>
    <row r="326" spans="1:13">
      <c r="A326" s="622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</row>
    <row r="327" spans="1:13">
      <c r="A327" s="622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</row>
    <row r="328" spans="1:13">
      <c r="A328" s="622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</row>
    <row r="329" spans="1:13">
      <c r="A329" s="622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</row>
    <row r="330" spans="1:13">
      <c r="A330" s="622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</row>
    <row r="331" spans="1:13">
      <c r="A331" s="622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</row>
    <row r="332" spans="1:13">
      <c r="A332" s="622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</row>
    <row r="333" spans="1:13">
      <c r="A333" s="622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</row>
    <row r="334" spans="1:13">
      <c r="A334" s="622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</row>
    <row r="335" spans="1:13">
      <c r="A335" s="622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</row>
    <row r="336" spans="1:13">
      <c r="A336" s="622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</row>
    <row r="337" spans="1:13">
      <c r="A337" s="622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</row>
    <row r="338" spans="1:13">
      <c r="A338" s="622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</row>
    <row r="339" spans="1:13">
      <c r="A339" s="622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</row>
    <row r="340" spans="1:13">
      <c r="A340" s="622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</row>
    <row r="341" spans="1:13">
      <c r="A341" s="622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</row>
    <row r="342" spans="1:13">
      <c r="A342" s="622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</row>
    <row r="343" spans="1:13">
      <c r="A343" s="622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</row>
    <row r="344" spans="1:13">
      <c r="A344" s="622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</row>
    <row r="345" spans="1:13">
      <c r="A345" s="622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</row>
    <row r="346" spans="1:13">
      <c r="A346" s="622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</row>
    <row r="347" spans="1:13">
      <c r="A347" s="622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</row>
    <row r="348" spans="1:13">
      <c r="A348" s="622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</row>
    <row r="349" spans="1:13">
      <c r="A349" s="622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</row>
    <row r="350" spans="1:13">
      <c r="A350" s="622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</row>
    <row r="351" spans="1:13">
      <c r="A351" s="622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</row>
    <row r="352" spans="1:13">
      <c r="A352" s="622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</row>
    <row r="353" spans="1:13">
      <c r="A353" s="622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</row>
    <row r="354" spans="1:13">
      <c r="A354" s="622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</row>
    <row r="355" spans="1:13">
      <c r="A355" s="622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</row>
    <row r="356" spans="1:13">
      <c r="A356" s="622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</row>
    <row r="357" spans="1:13">
      <c r="A357" s="622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</row>
    <row r="358" spans="1:13">
      <c r="A358" s="622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</row>
    <row r="359" spans="1:13">
      <c r="A359" s="622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</row>
    <row r="360" spans="1:13">
      <c r="A360" s="622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</row>
    <row r="361" spans="1:13">
      <c r="A361" s="622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</row>
    <row r="362" spans="1:13">
      <c r="A362" s="622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</row>
    <row r="363" spans="1:13">
      <c r="A363" s="622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</row>
    <row r="364" spans="1:13">
      <c r="A364" s="622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</row>
    <row r="365" spans="1:13">
      <c r="A365" s="622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366" spans="1:13">
      <c r="A366" s="622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</row>
    <row r="367" spans="1:13">
      <c r="A367" s="62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</row>
    <row r="368" spans="1:13">
      <c r="A368" s="622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</row>
    <row r="369" spans="1:13">
      <c r="A369" s="622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</row>
    <row r="370" spans="1:13">
      <c r="A370" s="622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</row>
    <row r="371" spans="1:13">
      <c r="A371" s="622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</row>
    <row r="372" spans="1:13">
      <c r="A372" s="622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</row>
    <row r="373" spans="1:13">
      <c r="A373" s="622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</row>
    <row r="374" spans="1:13">
      <c r="A374" s="622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</row>
    <row r="375" spans="1:13">
      <c r="A375" s="622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</row>
    <row r="376" spans="1:13">
      <c r="A376" s="622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</row>
    <row r="377" spans="1:13">
      <c r="A377" s="622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</row>
    <row r="378" spans="1:13">
      <c r="A378" s="622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</row>
    <row r="379" spans="1:13">
      <c r="A379" s="622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</row>
    <row r="380" spans="1:13">
      <c r="A380" s="622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</row>
    <row r="381" spans="1:13">
      <c r="A381" s="622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</row>
    <row r="382" spans="1:13">
      <c r="A382" s="622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</row>
    <row r="383" spans="1:13">
      <c r="A383" s="622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</row>
    <row r="384" spans="1:13">
      <c r="A384" s="622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</row>
    <row r="385" spans="1:13">
      <c r="A385" s="622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</row>
    <row r="386" spans="1:13">
      <c r="A386" s="622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</row>
    <row r="387" spans="1:13">
      <c r="A387" s="622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</row>
    <row r="388" spans="1:13">
      <c r="A388" s="622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</row>
    <row r="389" spans="1:13">
      <c r="A389" s="622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</row>
    <row r="390" spans="1:13">
      <c r="A390" s="622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</row>
    <row r="391" spans="1:13">
      <c r="A391" s="622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</row>
    <row r="392" spans="1:13">
      <c r="A392" s="622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</row>
    <row r="393" spans="1:13">
      <c r="A393" s="622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</row>
    <row r="394" spans="1:13">
      <c r="A394" s="622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</row>
    <row r="395" spans="1:13">
      <c r="A395" s="622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</row>
    <row r="396" spans="1:13">
      <c r="A396" s="622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</row>
    <row r="397" spans="1:13">
      <c r="A397" s="622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</row>
    <row r="398" spans="1:13">
      <c r="A398" s="622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</row>
    <row r="399" spans="1:13">
      <c r="A399" s="622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</row>
    <row r="400" spans="1:13">
      <c r="A400" s="622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</row>
    <row r="401" spans="1:13">
      <c r="A401" s="622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</row>
    <row r="402" spans="1:13">
      <c r="A402" s="622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</row>
    <row r="403" spans="1:13">
      <c r="A403" s="622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</row>
    <row r="404" spans="1:13">
      <c r="A404" s="622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</row>
    <row r="405" spans="1:13">
      <c r="A405" s="622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</row>
    <row r="406" spans="1:13">
      <c r="A406" s="622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</row>
    <row r="407" spans="1:13">
      <c r="A407" s="622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</row>
    <row r="408" spans="1:13">
      <c r="A408" s="622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</row>
    <row r="409" spans="1:13">
      <c r="A409" s="622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</row>
    <row r="410" spans="1:13">
      <c r="A410" s="622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</row>
    <row r="411" spans="1:13">
      <c r="A411" s="622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</row>
    <row r="412" spans="1:13">
      <c r="A412" s="622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</row>
    <row r="413" spans="1:13">
      <c r="A413" s="622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</row>
    <row r="414" spans="1:13">
      <c r="A414" s="622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</row>
    <row r="415" spans="1:13">
      <c r="A415" s="622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</row>
    <row r="416" spans="1:13">
      <c r="A416" s="622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</row>
    <row r="417" spans="1:13">
      <c r="A417" s="622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</row>
    <row r="418" spans="1:13">
      <c r="A418" s="62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</row>
    <row r="419" spans="1:13">
      <c r="A419" s="622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</row>
    <row r="420" spans="1:13">
      <c r="A420" s="622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</row>
    <row r="421" spans="1:13">
      <c r="A421" s="622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</row>
    <row r="422" spans="1:13">
      <c r="A422" s="622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</row>
    <row r="423" spans="1:13">
      <c r="A423" s="622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</row>
    <row r="424" spans="1:13">
      <c r="A424" s="622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</row>
    <row r="425" spans="1:13">
      <c r="A425" s="622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</row>
    <row r="426" spans="1:13">
      <c r="A426" s="622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</row>
    <row r="427" spans="1:13">
      <c r="A427" s="622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</row>
    <row r="428" spans="1:13">
      <c r="A428" s="622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</row>
    <row r="429" spans="1:13">
      <c r="A429" s="622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</row>
    <row r="430" spans="1:13">
      <c r="A430" s="62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</row>
    <row r="431" spans="1:13">
      <c r="A431" s="622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</row>
    <row r="432" spans="1:13">
      <c r="A432" s="622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</row>
    <row r="433" spans="1:13">
      <c r="A433" s="622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</row>
    <row r="434" spans="1:13">
      <c r="A434" s="622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</row>
    <row r="435" spans="1:13">
      <c r="A435" s="622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</row>
    <row r="436" spans="1:13">
      <c r="A436" s="622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</row>
    <row r="437" spans="1:13">
      <c r="A437" s="622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</row>
    <row r="438" spans="1:13">
      <c r="A438" s="622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</row>
    <row r="439" spans="1:13">
      <c r="A439" s="622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</row>
    <row r="440" spans="1:13">
      <c r="A440" s="622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</row>
    <row r="441" spans="1:13">
      <c r="A441" s="622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</row>
    <row r="442" spans="1:13">
      <c r="A442" s="622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</row>
    <row r="443" spans="1:13">
      <c r="A443" s="622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</row>
    <row r="444" spans="1:13">
      <c r="A444" s="622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</row>
    <row r="445" spans="1:13">
      <c r="A445" s="622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</row>
    <row r="446" spans="1:13">
      <c r="A446" s="622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</row>
    <row r="447" spans="1:13">
      <c r="A447" s="622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</row>
    <row r="448" spans="1:13">
      <c r="A448" s="622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</row>
    <row r="449" spans="1:13">
      <c r="A449" s="622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</row>
    <row r="450" spans="1:13">
      <c r="A450" s="622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</row>
    <row r="451" spans="1:13">
      <c r="A451" s="622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</row>
    <row r="452" spans="1:13">
      <c r="A452" s="622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</row>
    <row r="453" spans="1:13">
      <c r="A453" s="622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</row>
    <row r="454" spans="1:13">
      <c r="A454" s="622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</row>
    <row r="455" spans="1:13">
      <c r="A455" s="622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</row>
    <row r="456" spans="1:13">
      <c r="A456" s="622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</row>
    <row r="457" spans="1:13">
      <c r="A457" s="622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</row>
    <row r="458" spans="1:13">
      <c r="A458" s="622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</row>
    <row r="459" spans="1:13">
      <c r="A459" s="622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</row>
    <row r="460" spans="1:13">
      <c r="A460" s="622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</row>
    <row r="461" spans="1:13">
      <c r="A461" s="622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</row>
    <row r="462" spans="1:13">
      <c r="A462" s="622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</row>
    <row r="463" spans="1:13">
      <c r="A463" s="622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</row>
    <row r="464" spans="1:13">
      <c r="A464" s="622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</row>
    <row r="465" spans="1:13">
      <c r="A465" s="622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</row>
    <row r="466" spans="1:13">
      <c r="A466" s="622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</row>
    <row r="467" spans="1:13">
      <c r="A467" s="622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</row>
    <row r="468" spans="1:13">
      <c r="A468" s="622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</row>
    <row r="469" spans="1:13">
      <c r="A469" s="622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</row>
    <row r="470" spans="1:13">
      <c r="A470" s="622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</row>
    <row r="471" spans="1:13">
      <c r="A471" s="622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</row>
    <row r="472" spans="1:13">
      <c r="A472" s="622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</row>
    <row r="473" spans="1:13">
      <c r="A473" s="622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</row>
    <row r="474" spans="1:13">
      <c r="A474" s="622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</row>
    <row r="475" spans="1:13">
      <c r="A475" s="622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</row>
    <row r="476" spans="1:13">
      <c r="A476" s="622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</row>
    <row r="477" spans="1:13">
      <c r="A477" s="622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</row>
    <row r="478" spans="1:13">
      <c r="A478" s="622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</row>
    <row r="479" spans="1:13">
      <c r="A479" s="622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</row>
    <row r="480" spans="1:13">
      <c r="A480" s="622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</row>
    <row r="481" spans="1:13">
      <c r="A481" s="622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</row>
    <row r="482" spans="1:13">
      <c r="A482" s="622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</row>
    <row r="483" spans="1:13">
      <c r="A483" s="622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</row>
    <row r="484" spans="1:13">
      <c r="A484" s="622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</row>
    <row r="485" spans="1:13">
      <c r="A485" s="622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</row>
    <row r="486" spans="1:13">
      <c r="A486" s="622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</row>
    <row r="487" spans="1:13">
      <c r="A487" s="622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</row>
    <row r="488" spans="1:13">
      <c r="A488" s="622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</row>
    <row r="489" spans="1:13">
      <c r="A489" s="622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</row>
    <row r="490" spans="1:13">
      <c r="A490" s="622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</row>
    <row r="491" spans="1:13">
      <c r="A491" s="622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</row>
    <row r="492" spans="1:13">
      <c r="A492" s="622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</row>
    <row r="493" spans="1:13">
      <c r="A493" s="622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</row>
    <row r="494" spans="1:13">
      <c r="A494" s="622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</row>
    <row r="495" spans="1:13">
      <c r="A495" s="622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</row>
    <row r="496" spans="1:13">
      <c r="A496" s="622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</row>
    <row r="497" spans="1:13">
      <c r="A497" s="622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</row>
    <row r="498" spans="1:13">
      <c r="A498" s="622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</row>
    <row r="499" spans="1:13">
      <c r="A499" s="622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</row>
    <row r="500" spans="1:13">
      <c r="A500" s="622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</row>
    <row r="501" spans="1:13">
      <c r="A501" s="622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</row>
    <row r="502" spans="1:13">
      <c r="A502" s="622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</row>
    <row r="503" spans="1:13">
      <c r="A503" s="622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</row>
    <row r="504" spans="1:13">
      <c r="A504" s="622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</row>
    <row r="505" spans="1:13">
      <c r="A505" s="622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</row>
    <row r="506" spans="1:13">
      <c r="A506" s="622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</row>
    <row r="507" spans="1:13">
      <c r="A507" s="622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</row>
    <row r="508" spans="1:13">
      <c r="A508" s="622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</row>
    <row r="509" spans="1:13">
      <c r="A509" s="622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</row>
    <row r="510" spans="1:13">
      <c r="A510" s="622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</row>
    <row r="511" spans="1:13">
      <c r="A511" s="622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</row>
    <row r="512" spans="1:13">
      <c r="A512" s="622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</row>
    <row r="513" spans="1:13">
      <c r="A513" s="622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</row>
    <row r="514" spans="1:13">
      <c r="A514" s="622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</row>
    <row r="515" spans="1:13">
      <c r="A515" s="622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</row>
    <row r="516" spans="1:13">
      <c r="A516" s="622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</row>
    <row r="517" spans="1:13">
      <c r="A517" s="622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</row>
    <row r="518" spans="1:13">
      <c r="A518" s="622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</row>
    <row r="519" spans="1:13">
      <c r="A519" s="622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</row>
    <row r="520" spans="1:13">
      <c r="A520" s="622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</row>
    <row r="521" spans="1:13">
      <c r="A521" s="622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</row>
    <row r="522" spans="1:13">
      <c r="A522" s="622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</row>
    <row r="523" spans="1:13">
      <c r="A523" s="622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</row>
    <row r="524" spans="1:13">
      <c r="A524" s="622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</row>
    <row r="525" spans="1:13">
      <c r="A525" s="622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</row>
    <row r="526" spans="1:13">
      <c r="A526" s="622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</row>
    <row r="527" spans="1:13">
      <c r="A527" s="622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</row>
    <row r="528" spans="1:13">
      <c r="A528" s="622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</row>
    <row r="529" spans="1:13">
      <c r="A529" s="622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</row>
    <row r="530" spans="1:13">
      <c r="A530" s="622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</row>
    <row r="531" spans="1:13">
      <c r="A531" s="622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</row>
    <row r="532" spans="1:13">
      <c r="A532" s="622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</row>
    <row r="533" spans="1:13">
      <c r="A533" s="622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</row>
    <row r="534" spans="1:13">
      <c r="A534" s="622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</row>
    <row r="535" spans="1:13">
      <c r="A535" s="622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</row>
    <row r="536" spans="1:13">
      <c r="A536" s="622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</row>
    <row r="537" spans="1:13">
      <c r="A537" s="622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</row>
    <row r="538" spans="1:13">
      <c r="A538" s="622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</row>
    <row r="539" spans="1:13">
      <c r="A539" s="622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</row>
    <row r="540" spans="1:13">
      <c r="A540" s="622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</row>
    <row r="541" spans="1:13">
      <c r="A541" s="622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</row>
    <row r="542" spans="1:13">
      <c r="A542" s="622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</row>
    <row r="543" spans="1:13">
      <c r="A543" s="622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</row>
    <row r="544" spans="1:13">
      <c r="A544" s="622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</row>
    <row r="545" spans="1:13">
      <c r="A545" s="622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</row>
    <row r="546" spans="1:13">
      <c r="A546" s="622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</row>
    <row r="547" spans="1:13">
      <c r="A547" s="622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</row>
    <row r="548" spans="1:13">
      <c r="A548" s="622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</row>
    <row r="549" spans="1:13">
      <c r="A549" s="622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</row>
    <row r="550" spans="1:13">
      <c r="A550" s="622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</row>
    <row r="551" spans="1:13">
      <c r="A551" s="622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</row>
    <row r="552" spans="1:13">
      <c r="A552" s="622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</row>
    <row r="553" spans="1:13">
      <c r="A553" s="622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</row>
    <row r="554" spans="1:13">
      <c r="A554" s="622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</row>
    <row r="555" spans="1:13">
      <c r="A555" s="622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</row>
    <row r="556" spans="1:13">
      <c r="A556" s="622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</row>
    <row r="557" spans="1:13">
      <c r="A557" s="622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</row>
    <row r="558" spans="1:13">
      <c r="A558" s="622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</row>
    <row r="559" spans="1:13">
      <c r="A559" s="622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</row>
    <row r="560" spans="1:13">
      <c r="A560" s="622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</row>
    <row r="561" spans="1:13">
      <c r="A561" s="622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</row>
    <row r="562" spans="1:13">
      <c r="A562" s="622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</row>
    <row r="563" spans="1:13">
      <c r="A563" s="622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</row>
    <row r="564" spans="1:13">
      <c r="A564" s="622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</row>
    <row r="565" spans="1:13">
      <c r="A565" s="622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</row>
    <row r="566" spans="1:13">
      <c r="A566" s="622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</row>
    <row r="567" spans="1:13">
      <c r="A567" s="622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</row>
    <row r="568" spans="1:13">
      <c r="A568" s="622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</row>
    <row r="569" spans="1:13">
      <c r="A569" s="622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</row>
    <row r="570" spans="1:13">
      <c r="A570" s="622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</row>
    <row r="571" spans="1:13">
      <c r="A571" s="622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</row>
    <row r="572" spans="1:13">
      <c r="A572" s="622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</row>
    <row r="573" spans="1:13">
      <c r="A573" s="622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</row>
    <row r="574" spans="1:13">
      <c r="A574" s="622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</row>
    <row r="575" spans="1:13">
      <c r="A575" s="622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</row>
  </sheetData>
  <mergeCells count="18">
    <mergeCell ref="A5:K5"/>
    <mergeCell ref="A6:A10"/>
    <mergeCell ref="B6:B10"/>
    <mergeCell ref="C6:C10"/>
    <mergeCell ref="D6:K6"/>
    <mergeCell ref="D7:G7"/>
    <mergeCell ref="H7:K7"/>
    <mergeCell ref="D8:E8"/>
    <mergeCell ref="F8:G8"/>
    <mergeCell ref="H8:J8"/>
    <mergeCell ref="A315:K315"/>
    <mergeCell ref="K8:K10"/>
    <mergeCell ref="D9:D10"/>
    <mergeCell ref="E9:E10"/>
    <mergeCell ref="F9:F10"/>
    <mergeCell ref="G9:G10"/>
    <mergeCell ref="H9:H10"/>
    <mergeCell ref="I9:J9"/>
  </mergeCells>
  <hyperlinks>
    <hyperlink ref="A1" location="'SPIS TABLIC'!A1" display="'SPIS TABLIC'!A1" xr:uid="{00000000-0004-0000-0600-000000000000}"/>
    <hyperlink ref="A2" location="'SPIS TABLIC'!A1" display="Return to list of tables" xr:uid="{00000000-0004-0000-0600-000001000000}"/>
  </hyperlinks>
  <pageMargins left="0.7" right="0.7" top="0.75" bottom="0.75" header="0.3" footer="0.3"/>
  <pageSetup paperSize="9" scale="75" orientation="portrait" r:id="rId1"/>
  <rowBreaks count="1" manualBreakCount="1">
    <brk id="255" max="10" man="1"/>
  </rowBreaks>
  <colBreaks count="1" manualBreakCount="1">
    <brk id="4" max="30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9AA6"/>
  </sheetPr>
  <dimension ref="A1:J157"/>
  <sheetViews>
    <sheetView zoomScaleNormal="100" workbookViewId="0">
      <selection activeCell="A4" sqref="A4:I4"/>
    </sheetView>
  </sheetViews>
  <sheetFormatPr defaultColWidth="9" defaultRowHeight="13.15"/>
  <cols>
    <col min="1" max="1" width="42.375" style="138" customWidth="1"/>
    <col min="2" max="9" width="10.125" style="124" customWidth="1"/>
    <col min="10" max="16384" width="9" style="125"/>
  </cols>
  <sheetData>
    <row r="1" spans="1:10" ht="14.1" customHeight="1">
      <c r="A1" s="3" t="s">
        <v>70</v>
      </c>
      <c r="E1" s="6"/>
    </row>
    <row r="2" spans="1:10" ht="14.1" customHeight="1">
      <c r="A2" s="3" t="s">
        <v>71</v>
      </c>
    </row>
    <row r="3" spans="1:10" ht="14.1" customHeight="1"/>
    <row r="4" spans="1:10" s="126" customFormat="1" ht="14.1" customHeight="1">
      <c r="A4" s="792" t="s">
        <v>2123</v>
      </c>
      <c r="B4" s="792"/>
      <c r="C4" s="792"/>
      <c r="D4" s="792"/>
      <c r="E4" s="792"/>
      <c r="F4" s="792"/>
      <c r="G4" s="792"/>
      <c r="H4" s="792"/>
      <c r="I4" s="792"/>
    </row>
    <row r="5" spans="1:10" s="126" customFormat="1" ht="14.1" customHeight="1">
      <c r="A5" s="685" t="s">
        <v>1866</v>
      </c>
      <c r="B5" s="685"/>
      <c r="C5" s="685"/>
      <c r="D5" s="685"/>
      <c r="E5" s="685"/>
      <c r="F5" s="685"/>
      <c r="G5" s="685"/>
      <c r="H5" s="685"/>
      <c r="I5" s="685"/>
    </row>
    <row r="6" spans="1:10" ht="24.95" customHeight="1">
      <c r="A6" s="788" t="s">
        <v>498</v>
      </c>
      <c r="B6" s="776" t="s">
        <v>73</v>
      </c>
      <c r="C6" s="776"/>
      <c r="D6" s="776"/>
      <c r="E6" s="776"/>
      <c r="F6" s="793" t="s">
        <v>2286</v>
      </c>
      <c r="G6" s="793"/>
      <c r="H6" s="793"/>
      <c r="I6" s="794"/>
    </row>
    <row r="7" spans="1:10" ht="44.25" customHeight="1">
      <c r="A7" s="788"/>
      <c r="B7" s="776" t="s">
        <v>499</v>
      </c>
      <c r="C7" s="776" t="s">
        <v>2297</v>
      </c>
      <c r="D7" s="776"/>
      <c r="E7" s="776"/>
      <c r="F7" s="777" t="s">
        <v>77</v>
      </c>
      <c r="G7" s="790"/>
      <c r="H7" s="788"/>
      <c r="I7" s="783" t="s">
        <v>78</v>
      </c>
    </row>
    <row r="8" spans="1:10" ht="44.25" customHeight="1">
      <c r="A8" s="788"/>
      <c r="B8" s="776"/>
      <c r="C8" s="786" t="s">
        <v>501</v>
      </c>
      <c r="D8" s="777" t="s">
        <v>502</v>
      </c>
      <c r="E8" s="788"/>
      <c r="F8" s="786" t="s">
        <v>77</v>
      </c>
      <c r="G8" s="777" t="s">
        <v>503</v>
      </c>
      <c r="H8" s="788"/>
      <c r="I8" s="784"/>
    </row>
    <row r="9" spans="1:10" ht="45" customHeight="1">
      <c r="A9" s="788"/>
      <c r="B9" s="776"/>
      <c r="C9" s="787"/>
      <c r="D9" s="75" t="s">
        <v>77</v>
      </c>
      <c r="E9" s="75" t="s">
        <v>78</v>
      </c>
      <c r="F9" s="787"/>
      <c r="G9" s="118" t="s">
        <v>77</v>
      </c>
      <c r="H9" s="75" t="s">
        <v>78</v>
      </c>
      <c r="I9" s="785"/>
    </row>
    <row r="10" spans="1:10">
      <c r="A10" s="21" t="s">
        <v>79</v>
      </c>
      <c r="B10" s="127">
        <v>1203998</v>
      </c>
      <c r="C10" s="127">
        <v>694033</v>
      </c>
      <c r="D10" s="127">
        <v>790688</v>
      </c>
      <c r="E10" s="127">
        <v>458196</v>
      </c>
      <c r="F10" s="127">
        <v>325670</v>
      </c>
      <c r="G10" s="127">
        <v>223443</v>
      </c>
      <c r="H10" s="128">
        <v>122591</v>
      </c>
      <c r="I10" s="128">
        <v>175821</v>
      </c>
    </row>
    <row r="11" spans="1:10">
      <c r="A11" s="17" t="s">
        <v>504</v>
      </c>
      <c r="B11" s="129"/>
      <c r="C11" s="129"/>
      <c r="D11" s="129"/>
      <c r="E11" s="129"/>
      <c r="F11" s="130"/>
      <c r="G11" s="129"/>
      <c r="H11" s="131"/>
      <c r="I11" s="131"/>
    </row>
    <row r="12" spans="1:10">
      <c r="A12" s="132" t="s">
        <v>505</v>
      </c>
      <c r="B12" s="130">
        <v>15191</v>
      </c>
      <c r="C12" s="130">
        <v>8630</v>
      </c>
      <c r="D12" s="130">
        <v>14384</v>
      </c>
      <c r="E12" s="130">
        <v>8216</v>
      </c>
      <c r="F12" s="130">
        <v>11630</v>
      </c>
      <c r="G12" s="130">
        <v>10934</v>
      </c>
      <c r="H12" s="133">
        <v>6125</v>
      </c>
      <c r="I12" s="133">
        <v>6471</v>
      </c>
    </row>
    <row r="13" spans="1:10">
      <c r="A13" s="134" t="s">
        <v>506</v>
      </c>
      <c r="B13" s="130"/>
      <c r="C13" s="130"/>
      <c r="D13" s="130"/>
      <c r="E13" s="130"/>
      <c r="F13" s="130"/>
      <c r="G13" s="130"/>
      <c r="H13" s="133"/>
      <c r="I13" s="133"/>
    </row>
    <row r="14" spans="1:10">
      <c r="A14" s="132">
        <v>19</v>
      </c>
      <c r="B14" s="130">
        <v>126112</v>
      </c>
      <c r="C14" s="130">
        <v>79318</v>
      </c>
      <c r="D14" s="130">
        <v>111269</v>
      </c>
      <c r="E14" s="130">
        <v>69027</v>
      </c>
      <c r="F14" s="130">
        <v>118280</v>
      </c>
      <c r="G14" s="130">
        <v>103768</v>
      </c>
      <c r="H14" s="133">
        <v>64535</v>
      </c>
      <c r="I14" s="133">
        <v>74618</v>
      </c>
    </row>
    <row r="15" spans="1:10">
      <c r="A15" s="132">
        <v>20</v>
      </c>
      <c r="B15" s="130">
        <v>176130</v>
      </c>
      <c r="C15" s="130">
        <v>102067</v>
      </c>
      <c r="D15" s="130">
        <v>140606</v>
      </c>
      <c r="E15" s="130">
        <v>81353</v>
      </c>
      <c r="F15" s="130">
        <v>79415</v>
      </c>
      <c r="G15" s="130">
        <v>55168</v>
      </c>
      <c r="H15" s="133">
        <v>25421</v>
      </c>
      <c r="I15" s="133">
        <v>37848</v>
      </c>
    </row>
    <row r="16" spans="1:10">
      <c r="A16" s="132">
        <v>21</v>
      </c>
      <c r="B16" s="130">
        <v>180274</v>
      </c>
      <c r="C16" s="130">
        <v>105167</v>
      </c>
      <c r="D16" s="130">
        <v>139124</v>
      </c>
      <c r="E16" s="130">
        <v>81214</v>
      </c>
      <c r="F16" s="130">
        <v>30629</v>
      </c>
      <c r="G16" s="130">
        <v>17698</v>
      </c>
      <c r="H16" s="133">
        <v>7788</v>
      </c>
      <c r="I16" s="133">
        <v>13587</v>
      </c>
      <c r="J16" s="135"/>
    </row>
    <row r="17" spans="1:10">
      <c r="A17" s="132">
        <v>22</v>
      </c>
      <c r="B17" s="130">
        <v>173045</v>
      </c>
      <c r="C17" s="130">
        <v>101228</v>
      </c>
      <c r="D17" s="130">
        <v>125504</v>
      </c>
      <c r="E17" s="130">
        <v>72418</v>
      </c>
      <c r="F17" s="130">
        <v>18226</v>
      </c>
      <c r="G17" s="130">
        <v>9464</v>
      </c>
      <c r="H17" s="133">
        <v>4723</v>
      </c>
      <c r="I17" s="133">
        <v>8743</v>
      </c>
    </row>
    <row r="18" spans="1:10">
      <c r="A18" s="132">
        <v>23</v>
      </c>
      <c r="B18" s="130">
        <v>159641</v>
      </c>
      <c r="C18" s="130">
        <v>94436</v>
      </c>
      <c r="D18" s="130">
        <v>108983</v>
      </c>
      <c r="E18" s="130">
        <v>63720</v>
      </c>
      <c r="F18" s="130">
        <v>12301</v>
      </c>
      <c r="G18" s="130">
        <v>6017</v>
      </c>
      <c r="H18" s="133">
        <v>2907</v>
      </c>
      <c r="I18" s="133">
        <v>5765</v>
      </c>
    </row>
    <row r="19" spans="1:10">
      <c r="A19" s="132">
        <v>24</v>
      </c>
      <c r="B19" s="130">
        <v>102100</v>
      </c>
      <c r="C19" s="130">
        <v>56480</v>
      </c>
      <c r="D19" s="130">
        <v>60967</v>
      </c>
      <c r="E19" s="130">
        <v>33504</v>
      </c>
      <c r="F19" s="130">
        <v>11473</v>
      </c>
      <c r="G19" s="130">
        <v>6493</v>
      </c>
      <c r="H19" s="133">
        <v>3463</v>
      </c>
      <c r="I19" s="133">
        <v>5726</v>
      </c>
    </row>
    <row r="20" spans="1:10">
      <c r="A20" s="132">
        <v>25</v>
      </c>
      <c r="B20" s="130">
        <v>60111</v>
      </c>
      <c r="C20" s="130">
        <v>31088</v>
      </c>
      <c r="D20" s="130">
        <v>31169</v>
      </c>
      <c r="E20" s="130">
        <v>16312</v>
      </c>
      <c r="F20" s="130">
        <v>7833</v>
      </c>
      <c r="G20" s="130">
        <v>4184</v>
      </c>
      <c r="H20" s="133">
        <v>2076</v>
      </c>
      <c r="I20" s="133">
        <v>3674</v>
      </c>
    </row>
    <row r="21" spans="1:10">
      <c r="A21" s="132">
        <v>26</v>
      </c>
      <c r="B21" s="130">
        <v>35152</v>
      </c>
      <c r="C21" s="130">
        <v>17541</v>
      </c>
      <c r="D21" s="130">
        <v>14635</v>
      </c>
      <c r="E21" s="130">
        <v>7524</v>
      </c>
      <c r="F21" s="130">
        <v>4322</v>
      </c>
      <c r="G21" s="130">
        <v>1531</v>
      </c>
      <c r="H21" s="133">
        <v>748</v>
      </c>
      <c r="I21" s="133">
        <v>1989</v>
      </c>
    </row>
    <row r="22" spans="1:10">
      <c r="A22" s="132">
        <v>27</v>
      </c>
      <c r="B22" s="130">
        <v>15191</v>
      </c>
      <c r="C22" s="130">
        <v>8630</v>
      </c>
      <c r="D22" s="130">
        <v>14384</v>
      </c>
      <c r="E22" s="130">
        <v>8216</v>
      </c>
      <c r="F22" s="130">
        <v>11630</v>
      </c>
      <c r="G22" s="130">
        <v>10934</v>
      </c>
      <c r="H22" s="133">
        <v>6125</v>
      </c>
      <c r="I22" s="133">
        <v>6471</v>
      </c>
    </row>
    <row r="23" spans="1:10">
      <c r="A23" s="132">
        <v>28</v>
      </c>
      <c r="B23" s="130">
        <v>17920</v>
      </c>
      <c r="C23" s="130">
        <v>8630</v>
      </c>
      <c r="D23" s="130">
        <v>5533</v>
      </c>
      <c r="E23" s="130">
        <v>2715</v>
      </c>
      <c r="F23" s="130">
        <v>2656</v>
      </c>
      <c r="G23" s="130">
        <v>768</v>
      </c>
      <c r="H23" s="133">
        <v>388</v>
      </c>
      <c r="I23" s="133">
        <v>1224</v>
      </c>
    </row>
    <row r="24" spans="1:10">
      <c r="A24" s="132">
        <v>29</v>
      </c>
      <c r="B24" s="130">
        <v>13967</v>
      </c>
      <c r="C24" s="130">
        <v>6915</v>
      </c>
      <c r="D24" s="130">
        <v>3884</v>
      </c>
      <c r="E24" s="130">
        <v>1977</v>
      </c>
      <c r="F24" s="130">
        <v>2219</v>
      </c>
      <c r="G24" s="130">
        <v>579</v>
      </c>
      <c r="H24" s="133">
        <v>308</v>
      </c>
      <c r="I24" s="133">
        <v>1065</v>
      </c>
    </row>
    <row r="25" spans="1:10">
      <c r="A25" s="132" t="s">
        <v>507</v>
      </c>
      <c r="B25" s="130">
        <v>120349</v>
      </c>
      <c r="C25" s="130">
        <v>70907</v>
      </c>
      <c r="D25" s="130">
        <v>26129</v>
      </c>
      <c r="E25" s="130">
        <v>15993</v>
      </c>
      <c r="F25" s="130">
        <v>23465</v>
      </c>
      <c r="G25" s="130">
        <v>5881</v>
      </c>
      <c r="H25" s="133">
        <v>3665</v>
      </c>
      <c r="I25" s="133">
        <v>13703</v>
      </c>
    </row>
    <row r="26" spans="1:10">
      <c r="A26" s="134" t="s">
        <v>508</v>
      </c>
      <c r="B26" s="130"/>
      <c r="C26" s="130"/>
      <c r="D26" s="130"/>
      <c r="E26" s="130"/>
      <c r="F26" s="130"/>
      <c r="G26" s="130"/>
      <c r="H26" s="133"/>
      <c r="I26" s="133"/>
    </row>
    <row r="27" spans="1:10" ht="23.65">
      <c r="A27" s="136" t="s">
        <v>84</v>
      </c>
      <c r="B27" s="129">
        <v>1077787</v>
      </c>
      <c r="C27" s="129">
        <v>617373</v>
      </c>
      <c r="D27" s="129">
        <v>683566</v>
      </c>
      <c r="E27" s="129">
        <v>391341</v>
      </c>
      <c r="F27" s="129">
        <v>296553</v>
      </c>
      <c r="G27" s="129">
        <v>197901</v>
      </c>
      <c r="H27" s="131">
        <v>107109</v>
      </c>
      <c r="I27" s="131">
        <v>158584</v>
      </c>
      <c r="J27" s="135"/>
    </row>
    <row r="28" spans="1:10" ht="23.65">
      <c r="A28" s="137" t="s">
        <v>2145</v>
      </c>
      <c r="B28" s="130"/>
      <c r="C28" s="130"/>
      <c r="D28" s="130"/>
      <c r="E28" s="130"/>
      <c r="F28" s="130"/>
      <c r="G28" s="130"/>
      <c r="H28" s="133"/>
      <c r="I28" s="133"/>
      <c r="J28" s="135"/>
    </row>
    <row r="29" spans="1:10">
      <c r="A29" s="132" t="s">
        <v>505</v>
      </c>
      <c r="B29" s="130">
        <v>14286</v>
      </c>
      <c r="C29" s="130">
        <v>8101</v>
      </c>
      <c r="D29" s="130">
        <v>13549</v>
      </c>
      <c r="E29" s="130">
        <v>7726</v>
      </c>
      <c r="F29" s="130">
        <v>10859</v>
      </c>
      <c r="G29" s="130">
        <v>10226</v>
      </c>
      <c r="H29" s="133">
        <v>5703</v>
      </c>
      <c r="I29" s="133">
        <v>6015</v>
      </c>
    </row>
    <row r="30" spans="1:10">
      <c r="A30" s="134" t="s">
        <v>506</v>
      </c>
      <c r="B30" s="130"/>
      <c r="C30" s="130"/>
      <c r="D30" s="130"/>
      <c r="E30" s="130"/>
      <c r="F30" s="130"/>
      <c r="G30" s="130"/>
      <c r="H30" s="133"/>
      <c r="I30" s="133"/>
    </row>
    <row r="31" spans="1:10">
      <c r="A31" s="132">
        <v>19</v>
      </c>
      <c r="B31" s="130">
        <v>111609</v>
      </c>
      <c r="C31" s="130">
        <v>69629</v>
      </c>
      <c r="D31" s="130">
        <v>97574</v>
      </c>
      <c r="E31" s="130">
        <v>59854</v>
      </c>
      <c r="F31" s="130">
        <v>104539</v>
      </c>
      <c r="G31" s="130">
        <v>90787</v>
      </c>
      <c r="H31" s="133">
        <v>55714</v>
      </c>
      <c r="I31" s="133">
        <v>65309</v>
      </c>
    </row>
    <row r="32" spans="1:10">
      <c r="A32" s="132">
        <v>20</v>
      </c>
      <c r="B32" s="130">
        <v>157449</v>
      </c>
      <c r="C32" s="130">
        <v>90083</v>
      </c>
      <c r="D32" s="130">
        <v>123446</v>
      </c>
      <c r="E32" s="130">
        <v>70212</v>
      </c>
      <c r="F32" s="130">
        <v>72699</v>
      </c>
      <c r="G32" s="130">
        <v>49267</v>
      </c>
      <c r="H32" s="133">
        <v>22188</v>
      </c>
      <c r="I32" s="133">
        <v>34216</v>
      </c>
    </row>
    <row r="33" spans="1:9">
      <c r="A33" s="132">
        <v>21</v>
      </c>
      <c r="B33" s="130">
        <v>160734</v>
      </c>
      <c r="C33" s="130">
        <v>92705</v>
      </c>
      <c r="D33" s="130">
        <v>121162</v>
      </c>
      <c r="E33" s="130">
        <v>69680</v>
      </c>
      <c r="F33" s="130">
        <v>28264</v>
      </c>
      <c r="G33" s="130">
        <v>15682</v>
      </c>
      <c r="H33" s="133">
        <v>6736</v>
      </c>
      <c r="I33" s="133">
        <v>12362</v>
      </c>
    </row>
    <row r="34" spans="1:9">
      <c r="A34" s="132">
        <v>22</v>
      </c>
      <c r="B34" s="130">
        <v>154312</v>
      </c>
      <c r="C34" s="130">
        <v>89472</v>
      </c>
      <c r="D34" s="130">
        <v>108917</v>
      </c>
      <c r="E34" s="130">
        <v>61953</v>
      </c>
      <c r="F34" s="130">
        <v>16852</v>
      </c>
      <c r="G34" s="130">
        <v>8368</v>
      </c>
      <c r="H34" s="133">
        <v>4131</v>
      </c>
      <c r="I34" s="133">
        <v>8019</v>
      </c>
    </row>
    <row r="35" spans="1:9">
      <c r="A35" s="132">
        <v>23</v>
      </c>
      <c r="B35" s="130">
        <v>141165</v>
      </c>
      <c r="C35" s="130">
        <v>82588</v>
      </c>
      <c r="D35" s="130">
        <v>93043</v>
      </c>
      <c r="E35" s="130">
        <v>53377</v>
      </c>
      <c r="F35" s="130">
        <v>11299</v>
      </c>
      <c r="G35" s="130">
        <v>5279</v>
      </c>
      <c r="H35" s="133">
        <v>2513</v>
      </c>
      <c r="I35" s="133">
        <v>5254</v>
      </c>
    </row>
    <row r="36" spans="1:9">
      <c r="A36" s="132">
        <v>24</v>
      </c>
      <c r="B36" s="130">
        <v>89380</v>
      </c>
      <c r="C36" s="130">
        <v>49033</v>
      </c>
      <c r="D36" s="130">
        <v>50598</v>
      </c>
      <c r="E36" s="130">
        <v>27248</v>
      </c>
      <c r="F36" s="130">
        <v>10638</v>
      </c>
      <c r="G36" s="130">
        <v>5863</v>
      </c>
      <c r="H36" s="133">
        <v>3138</v>
      </c>
      <c r="I36" s="133">
        <v>5301</v>
      </c>
    </row>
    <row r="37" spans="1:9">
      <c r="A37" s="132">
        <v>25</v>
      </c>
      <c r="B37" s="130">
        <v>53126</v>
      </c>
      <c r="C37" s="130">
        <v>27240</v>
      </c>
      <c r="D37" s="130">
        <v>25816</v>
      </c>
      <c r="E37" s="130">
        <v>13260</v>
      </c>
      <c r="F37" s="130">
        <v>7238</v>
      </c>
      <c r="G37" s="130">
        <v>3733</v>
      </c>
      <c r="H37" s="133">
        <v>1840</v>
      </c>
      <c r="I37" s="133">
        <v>3383</v>
      </c>
    </row>
    <row r="38" spans="1:9">
      <c r="A38" s="132">
        <v>26</v>
      </c>
      <c r="B38" s="130">
        <v>31398</v>
      </c>
      <c r="C38" s="130">
        <v>15610</v>
      </c>
      <c r="D38" s="130">
        <v>11950</v>
      </c>
      <c r="E38" s="130">
        <v>6057</v>
      </c>
      <c r="F38" s="130">
        <v>4011</v>
      </c>
      <c r="G38" s="130">
        <v>1311</v>
      </c>
      <c r="H38" s="133">
        <v>646</v>
      </c>
      <c r="I38" s="133">
        <v>1861</v>
      </c>
    </row>
    <row r="39" spans="1:9">
      <c r="A39" s="132">
        <v>27</v>
      </c>
      <c r="B39" s="130">
        <v>14286</v>
      </c>
      <c r="C39" s="130">
        <v>8101</v>
      </c>
      <c r="D39" s="130">
        <v>13549</v>
      </c>
      <c r="E39" s="130">
        <v>7726</v>
      </c>
      <c r="F39" s="130">
        <v>10859</v>
      </c>
      <c r="G39" s="130">
        <v>10226</v>
      </c>
      <c r="H39" s="133">
        <v>5703</v>
      </c>
      <c r="I39" s="133">
        <v>6015</v>
      </c>
    </row>
    <row r="40" spans="1:9">
      <c r="A40" s="132">
        <v>28</v>
      </c>
      <c r="B40" s="130">
        <v>16341</v>
      </c>
      <c r="C40" s="130">
        <v>7917</v>
      </c>
      <c r="D40" s="130">
        <v>4522</v>
      </c>
      <c r="E40" s="130">
        <v>2247</v>
      </c>
      <c r="F40" s="130">
        <v>2514</v>
      </c>
      <c r="G40" s="130">
        <v>666</v>
      </c>
      <c r="H40" s="133">
        <v>340</v>
      </c>
      <c r="I40" s="133">
        <v>1161</v>
      </c>
    </row>
    <row r="41" spans="1:9">
      <c r="A41" s="132">
        <v>29</v>
      </c>
      <c r="B41" s="130">
        <v>12792</v>
      </c>
      <c r="C41" s="130">
        <v>6379</v>
      </c>
      <c r="D41" s="130">
        <v>3175</v>
      </c>
      <c r="E41" s="130">
        <v>1626</v>
      </c>
      <c r="F41" s="130">
        <v>2099</v>
      </c>
      <c r="G41" s="130">
        <v>503</v>
      </c>
      <c r="H41" s="133">
        <v>274</v>
      </c>
      <c r="I41" s="133">
        <v>1016</v>
      </c>
    </row>
    <row r="42" spans="1:9">
      <c r="A42" s="132" t="s">
        <v>507</v>
      </c>
      <c r="B42" s="130">
        <v>113456</v>
      </c>
      <c r="C42" s="130">
        <v>68057</v>
      </c>
      <c r="D42" s="130">
        <v>22841</v>
      </c>
      <c r="E42" s="130">
        <v>14647</v>
      </c>
      <c r="F42" s="130">
        <v>22515</v>
      </c>
      <c r="G42" s="130">
        <v>5375</v>
      </c>
      <c r="H42" s="133">
        <v>3495</v>
      </c>
      <c r="I42" s="133">
        <v>13360</v>
      </c>
    </row>
    <row r="43" spans="1:9">
      <c r="A43" s="134" t="s">
        <v>508</v>
      </c>
      <c r="B43" s="130"/>
      <c r="C43" s="130"/>
      <c r="D43" s="130"/>
      <c r="E43" s="130"/>
      <c r="F43" s="130"/>
      <c r="G43" s="130"/>
      <c r="H43" s="133"/>
      <c r="I43" s="133"/>
    </row>
    <row r="44" spans="1:9">
      <c r="A44" s="136" t="s">
        <v>85</v>
      </c>
      <c r="B44" s="129">
        <v>66145</v>
      </c>
      <c r="C44" s="129">
        <v>47909</v>
      </c>
      <c r="D44" s="129">
        <v>58741</v>
      </c>
      <c r="E44" s="129">
        <v>43003</v>
      </c>
      <c r="F44" s="129">
        <v>14641</v>
      </c>
      <c r="G44" s="129">
        <v>13395</v>
      </c>
      <c r="H44" s="131">
        <v>9823</v>
      </c>
      <c r="I44" s="131">
        <v>10602</v>
      </c>
    </row>
    <row r="45" spans="1:9">
      <c r="A45" s="137" t="s">
        <v>2146</v>
      </c>
      <c r="B45" s="130"/>
      <c r="C45" s="130"/>
      <c r="D45" s="130"/>
      <c r="E45" s="130"/>
      <c r="F45" s="130"/>
      <c r="G45" s="130"/>
      <c r="H45" s="133"/>
      <c r="I45" s="133"/>
    </row>
    <row r="46" spans="1:9">
      <c r="A46" s="132" t="s">
        <v>505</v>
      </c>
      <c r="B46" s="130">
        <v>498</v>
      </c>
      <c r="C46" s="130">
        <v>318</v>
      </c>
      <c r="D46" s="130">
        <v>436</v>
      </c>
      <c r="E46" s="130">
        <v>287</v>
      </c>
      <c r="F46" s="130">
        <v>461</v>
      </c>
      <c r="G46" s="130">
        <v>403</v>
      </c>
      <c r="H46" s="133">
        <v>263</v>
      </c>
      <c r="I46" s="133">
        <v>292</v>
      </c>
    </row>
    <row r="47" spans="1:9">
      <c r="A47" s="134" t="s">
        <v>506</v>
      </c>
      <c r="B47" s="130"/>
      <c r="C47" s="130"/>
      <c r="D47" s="130"/>
      <c r="E47" s="130"/>
      <c r="F47" s="130"/>
      <c r="G47" s="130"/>
      <c r="H47" s="133"/>
      <c r="I47" s="133"/>
    </row>
    <row r="48" spans="1:9">
      <c r="A48" s="132">
        <v>19</v>
      </c>
      <c r="B48" s="130">
        <v>8806</v>
      </c>
      <c r="C48" s="130">
        <v>6660</v>
      </c>
      <c r="D48" s="130">
        <v>8262</v>
      </c>
      <c r="E48" s="130">
        <v>6309</v>
      </c>
      <c r="F48" s="130">
        <v>8455</v>
      </c>
      <c r="G48" s="130">
        <v>7956</v>
      </c>
      <c r="H48" s="133">
        <v>6105</v>
      </c>
      <c r="I48" s="133">
        <v>6430</v>
      </c>
    </row>
    <row r="49" spans="1:9">
      <c r="A49" s="132">
        <v>20</v>
      </c>
      <c r="B49" s="130">
        <v>9993</v>
      </c>
      <c r="C49" s="130">
        <v>7536</v>
      </c>
      <c r="D49" s="130">
        <v>9218</v>
      </c>
      <c r="E49" s="130">
        <v>7044</v>
      </c>
      <c r="F49" s="130">
        <v>2810</v>
      </c>
      <c r="G49" s="130">
        <v>2475</v>
      </c>
      <c r="H49" s="133">
        <v>1793</v>
      </c>
      <c r="I49" s="133">
        <v>2003</v>
      </c>
    </row>
    <row r="50" spans="1:9">
      <c r="A50" s="132">
        <v>21</v>
      </c>
      <c r="B50" s="130">
        <v>10453</v>
      </c>
      <c r="C50" s="130">
        <v>7874</v>
      </c>
      <c r="D50" s="130">
        <v>9706</v>
      </c>
      <c r="E50" s="130">
        <v>7374</v>
      </c>
      <c r="F50" s="130">
        <v>942</v>
      </c>
      <c r="G50" s="130">
        <v>824</v>
      </c>
      <c r="H50" s="133">
        <v>563</v>
      </c>
      <c r="I50" s="133">
        <v>641</v>
      </c>
    </row>
    <row r="51" spans="1:9">
      <c r="A51" s="132">
        <v>22</v>
      </c>
      <c r="B51" s="130">
        <v>10022</v>
      </c>
      <c r="C51" s="130">
        <v>7464</v>
      </c>
      <c r="D51" s="130">
        <v>8989</v>
      </c>
      <c r="E51" s="130">
        <v>6742</v>
      </c>
      <c r="F51" s="130">
        <v>569</v>
      </c>
      <c r="G51" s="130">
        <v>506</v>
      </c>
      <c r="H51" s="133">
        <v>327</v>
      </c>
      <c r="I51" s="133">
        <v>372</v>
      </c>
    </row>
    <row r="52" spans="1:9">
      <c r="A52" s="132">
        <v>23</v>
      </c>
      <c r="B52" s="130">
        <v>10029</v>
      </c>
      <c r="C52" s="130">
        <v>7426</v>
      </c>
      <c r="D52" s="130">
        <v>8977</v>
      </c>
      <c r="E52" s="130">
        <v>6686</v>
      </c>
      <c r="F52" s="130">
        <v>333</v>
      </c>
      <c r="G52" s="130">
        <v>300</v>
      </c>
      <c r="H52" s="133">
        <v>194</v>
      </c>
      <c r="I52" s="133">
        <v>219</v>
      </c>
    </row>
    <row r="53" spans="1:9">
      <c r="A53" s="132">
        <v>24</v>
      </c>
      <c r="B53" s="130">
        <v>7028</v>
      </c>
      <c r="C53" s="130">
        <v>4755</v>
      </c>
      <c r="D53" s="130">
        <v>6138</v>
      </c>
      <c r="E53" s="130">
        <v>4173</v>
      </c>
      <c r="F53" s="130">
        <v>297</v>
      </c>
      <c r="G53" s="130">
        <v>254</v>
      </c>
      <c r="H53" s="133">
        <v>170</v>
      </c>
      <c r="I53" s="133">
        <v>192</v>
      </c>
    </row>
    <row r="54" spans="1:9">
      <c r="A54" s="132">
        <v>25</v>
      </c>
      <c r="B54" s="130">
        <v>3685</v>
      </c>
      <c r="C54" s="130">
        <v>2403</v>
      </c>
      <c r="D54" s="130">
        <v>3071</v>
      </c>
      <c r="E54" s="130">
        <v>1981</v>
      </c>
      <c r="F54" s="130">
        <v>291</v>
      </c>
      <c r="G54" s="130">
        <v>267</v>
      </c>
      <c r="H54" s="133">
        <v>161</v>
      </c>
      <c r="I54" s="133">
        <v>175</v>
      </c>
    </row>
    <row r="55" spans="1:9">
      <c r="A55" s="132">
        <v>26</v>
      </c>
      <c r="B55" s="130">
        <v>1744</v>
      </c>
      <c r="C55" s="130">
        <v>1082</v>
      </c>
      <c r="D55" s="130">
        <v>1382</v>
      </c>
      <c r="E55" s="130">
        <v>850</v>
      </c>
      <c r="F55" s="130">
        <v>140</v>
      </c>
      <c r="G55" s="130">
        <v>130</v>
      </c>
      <c r="H55" s="133">
        <v>75</v>
      </c>
      <c r="I55" s="133">
        <v>78</v>
      </c>
    </row>
    <row r="56" spans="1:9">
      <c r="A56" s="132">
        <v>27</v>
      </c>
      <c r="B56" s="130">
        <v>498</v>
      </c>
      <c r="C56" s="130">
        <v>318</v>
      </c>
      <c r="D56" s="130">
        <v>436</v>
      </c>
      <c r="E56" s="130">
        <v>287</v>
      </c>
      <c r="F56" s="130">
        <v>461</v>
      </c>
      <c r="G56" s="130">
        <v>403</v>
      </c>
      <c r="H56" s="133">
        <v>263</v>
      </c>
      <c r="I56" s="133">
        <v>292</v>
      </c>
    </row>
    <row r="57" spans="1:9">
      <c r="A57" s="132">
        <v>28</v>
      </c>
      <c r="B57" s="130">
        <v>631</v>
      </c>
      <c r="C57" s="130">
        <v>350</v>
      </c>
      <c r="D57" s="130">
        <v>463</v>
      </c>
      <c r="E57" s="130">
        <v>252</v>
      </c>
      <c r="F57" s="130">
        <v>55</v>
      </c>
      <c r="G57" s="130">
        <v>45</v>
      </c>
      <c r="H57" s="133">
        <v>25</v>
      </c>
      <c r="I57" s="133">
        <v>31</v>
      </c>
    </row>
    <row r="58" spans="1:9">
      <c r="A58" s="132">
        <v>29</v>
      </c>
      <c r="B58" s="130">
        <v>453</v>
      </c>
      <c r="C58" s="130">
        <v>269</v>
      </c>
      <c r="D58" s="130">
        <v>321</v>
      </c>
      <c r="E58" s="130">
        <v>200</v>
      </c>
      <c r="F58" s="130">
        <v>31</v>
      </c>
      <c r="G58" s="130">
        <v>25</v>
      </c>
      <c r="H58" s="133">
        <v>20</v>
      </c>
      <c r="I58" s="133">
        <v>21</v>
      </c>
    </row>
    <row r="59" spans="1:9">
      <c r="A59" s="132" t="s">
        <v>507</v>
      </c>
      <c r="B59" s="130">
        <v>1820</v>
      </c>
      <c r="C59" s="130">
        <v>1216</v>
      </c>
      <c r="D59" s="130">
        <v>1048</v>
      </c>
      <c r="E59" s="130">
        <v>682</v>
      </c>
      <c r="F59" s="130">
        <v>182</v>
      </c>
      <c r="G59" s="130">
        <v>153</v>
      </c>
      <c r="H59" s="133">
        <v>95</v>
      </c>
      <c r="I59" s="133">
        <v>108</v>
      </c>
    </row>
    <row r="60" spans="1:9">
      <c r="A60" s="134" t="s">
        <v>508</v>
      </c>
      <c r="B60" s="130"/>
      <c r="C60" s="130"/>
      <c r="D60" s="130"/>
      <c r="E60" s="130"/>
      <c r="F60" s="130"/>
      <c r="G60" s="130"/>
      <c r="H60" s="133"/>
      <c r="I60" s="133"/>
    </row>
    <row r="61" spans="1:9" ht="23.65">
      <c r="A61" s="136" t="s">
        <v>87</v>
      </c>
      <c r="B61" s="129">
        <v>6597</v>
      </c>
      <c r="C61" s="129">
        <v>1920</v>
      </c>
      <c r="D61" s="129">
        <v>4928</v>
      </c>
      <c r="E61" s="129">
        <v>1472</v>
      </c>
      <c r="F61" s="129">
        <v>1523</v>
      </c>
      <c r="G61" s="129">
        <v>1272</v>
      </c>
      <c r="H61" s="131">
        <v>329</v>
      </c>
      <c r="I61" s="131">
        <v>393</v>
      </c>
    </row>
    <row r="62" spans="1:9" ht="23.65">
      <c r="A62" s="137" t="s">
        <v>2147</v>
      </c>
      <c r="B62" s="130"/>
      <c r="C62" s="130"/>
      <c r="D62" s="130"/>
      <c r="E62" s="130"/>
      <c r="F62" s="130"/>
      <c r="G62" s="130"/>
      <c r="H62" s="133"/>
      <c r="I62" s="133"/>
    </row>
    <row r="63" spans="1:9">
      <c r="A63" s="132" t="s">
        <v>505</v>
      </c>
      <c r="B63" s="130">
        <v>98</v>
      </c>
      <c r="C63" s="130">
        <v>20</v>
      </c>
      <c r="D63" s="130">
        <v>98</v>
      </c>
      <c r="E63" s="130">
        <v>20</v>
      </c>
      <c r="F63" s="130">
        <v>70</v>
      </c>
      <c r="G63" s="130">
        <v>70</v>
      </c>
      <c r="H63" s="133">
        <v>13</v>
      </c>
      <c r="I63" s="133">
        <v>13</v>
      </c>
    </row>
    <row r="64" spans="1:9">
      <c r="A64" s="134" t="s">
        <v>506</v>
      </c>
      <c r="B64" s="130"/>
      <c r="C64" s="130"/>
      <c r="D64" s="130"/>
      <c r="E64" s="130"/>
      <c r="F64" s="130"/>
      <c r="G64" s="130"/>
      <c r="H64" s="133"/>
      <c r="I64" s="133"/>
    </row>
    <row r="65" spans="1:9">
      <c r="A65" s="132">
        <v>19</v>
      </c>
      <c r="B65" s="130">
        <v>546</v>
      </c>
      <c r="C65" s="130">
        <v>197</v>
      </c>
      <c r="D65" s="130">
        <v>533</v>
      </c>
      <c r="E65" s="130">
        <v>188</v>
      </c>
      <c r="F65" s="130">
        <v>489</v>
      </c>
      <c r="G65" s="130">
        <v>477</v>
      </c>
      <c r="H65" s="133">
        <v>174</v>
      </c>
      <c r="I65" s="133">
        <v>183</v>
      </c>
    </row>
    <row r="66" spans="1:9">
      <c r="A66" s="132">
        <v>20</v>
      </c>
      <c r="B66" s="130">
        <v>1053</v>
      </c>
      <c r="C66" s="130">
        <v>318</v>
      </c>
      <c r="D66" s="130">
        <v>960</v>
      </c>
      <c r="E66" s="130">
        <v>290</v>
      </c>
      <c r="F66" s="130">
        <v>591</v>
      </c>
      <c r="G66" s="130">
        <v>514</v>
      </c>
      <c r="H66" s="133">
        <v>101</v>
      </c>
      <c r="I66" s="133">
        <v>124</v>
      </c>
    </row>
    <row r="67" spans="1:9">
      <c r="A67" s="132">
        <v>21</v>
      </c>
      <c r="B67" s="130">
        <v>1059</v>
      </c>
      <c r="C67" s="130">
        <v>346</v>
      </c>
      <c r="D67" s="130">
        <v>948</v>
      </c>
      <c r="E67" s="130">
        <v>315</v>
      </c>
      <c r="F67" s="130">
        <v>154</v>
      </c>
      <c r="G67" s="130">
        <v>116</v>
      </c>
      <c r="H67" s="133">
        <v>20</v>
      </c>
      <c r="I67" s="133">
        <v>31</v>
      </c>
    </row>
    <row r="68" spans="1:9">
      <c r="A68" s="132">
        <v>22</v>
      </c>
      <c r="B68" s="130">
        <v>1100</v>
      </c>
      <c r="C68" s="130">
        <v>363</v>
      </c>
      <c r="D68" s="130">
        <v>952</v>
      </c>
      <c r="E68" s="130">
        <v>311</v>
      </c>
      <c r="F68" s="130">
        <v>57</v>
      </c>
      <c r="G68" s="130">
        <v>38</v>
      </c>
      <c r="H68" s="133">
        <v>10</v>
      </c>
      <c r="I68" s="133">
        <v>13</v>
      </c>
    </row>
    <row r="69" spans="1:9">
      <c r="A69" s="132">
        <v>23</v>
      </c>
      <c r="B69" s="130">
        <v>918</v>
      </c>
      <c r="C69" s="130">
        <v>287</v>
      </c>
      <c r="D69" s="130">
        <v>670</v>
      </c>
      <c r="E69" s="130">
        <v>197</v>
      </c>
      <c r="F69" s="130">
        <v>47</v>
      </c>
      <c r="G69" s="130">
        <v>23</v>
      </c>
      <c r="H69" s="133">
        <v>4</v>
      </c>
      <c r="I69" s="133">
        <v>8</v>
      </c>
    </row>
    <row r="70" spans="1:9">
      <c r="A70" s="132">
        <v>24</v>
      </c>
      <c r="B70" s="130">
        <v>623</v>
      </c>
      <c r="C70" s="130">
        <v>171</v>
      </c>
      <c r="D70" s="130">
        <v>384</v>
      </c>
      <c r="E70" s="130">
        <v>92</v>
      </c>
      <c r="F70" s="130">
        <v>30</v>
      </c>
      <c r="G70" s="58">
        <v>18</v>
      </c>
      <c r="H70" s="59">
        <v>6</v>
      </c>
      <c r="I70" s="59">
        <v>9</v>
      </c>
    </row>
    <row r="71" spans="1:9">
      <c r="A71" s="132">
        <v>25</v>
      </c>
      <c r="B71" s="130">
        <v>359</v>
      </c>
      <c r="C71" s="130">
        <v>82</v>
      </c>
      <c r="D71" s="130">
        <v>167</v>
      </c>
      <c r="E71" s="130">
        <v>28</v>
      </c>
      <c r="F71" s="130">
        <v>19</v>
      </c>
      <c r="G71" s="58">
        <v>7</v>
      </c>
      <c r="H71" s="59" t="s">
        <v>92</v>
      </c>
      <c r="I71" s="59">
        <v>3</v>
      </c>
    </row>
    <row r="72" spans="1:9">
      <c r="A72" s="132">
        <v>26</v>
      </c>
      <c r="B72" s="130">
        <v>243</v>
      </c>
      <c r="C72" s="130">
        <v>48</v>
      </c>
      <c r="D72" s="130">
        <v>103</v>
      </c>
      <c r="E72" s="130">
        <v>18</v>
      </c>
      <c r="F72" s="130">
        <v>14</v>
      </c>
      <c r="G72" s="58">
        <v>4</v>
      </c>
      <c r="H72" s="59" t="s">
        <v>92</v>
      </c>
      <c r="I72" s="59">
        <v>2</v>
      </c>
    </row>
    <row r="73" spans="1:9">
      <c r="A73" s="132">
        <v>27</v>
      </c>
      <c r="B73" s="130">
        <v>98</v>
      </c>
      <c r="C73" s="130">
        <v>20</v>
      </c>
      <c r="D73" s="130">
        <v>98</v>
      </c>
      <c r="E73" s="130">
        <v>20</v>
      </c>
      <c r="F73" s="130">
        <v>70</v>
      </c>
      <c r="G73" s="58">
        <v>70</v>
      </c>
      <c r="H73" s="59">
        <v>13</v>
      </c>
      <c r="I73" s="59">
        <v>13</v>
      </c>
    </row>
    <row r="74" spans="1:9">
      <c r="A74" s="132">
        <v>28</v>
      </c>
      <c r="B74" s="130">
        <v>107</v>
      </c>
      <c r="C74" s="130">
        <v>13</v>
      </c>
      <c r="D74" s="130">
        <v>30</v>
      </c>
      <c r="E74" s="130">
        <v>4</v>
      </c>
      <c r="F74" s="130">
        <v>6</v>
      </c>
      <c r="G74" s="58" t="s">
        <v>92</v>
      </c>
      <c r="H74" s="59" t="s">
        <v>92</v>
      </c>
      <c r="I74" s="59" t="s">
        <v>92</v>
      </c>
    </row>
    <row r="75" spans="1:9">
      <c r="A75" s="132">
        <v>29</v>
      </c>
      <c r="B75" s="130">
        <v>88</v>
      </c>
      <c r="C75" s="130">
        <v>16</v>
      </c>
      <c r="D75" s="130">
        <v>17</v>
      </c>
      <c r="E75" s="130">
        <v>3</v>
      </c>
      <c r="F75" s="130">
        <v>10</v>
      </c>
      <c r="G75" s="58" t="s">
        <v>92</v>
      </c>
      <c r="H75" s="59" t="s">
        <v>92</v>
      </c>
      <c r="I75" s="59">
        <v>2</v>
      </c>
    </row>
    <row r="76" spans="1:9">
      <c r="A76" s="132" t="s">
        <v>507</v>
      </c>
      <c r="B76" s="130">
        <v>261</v>
      </c>
      <c r="C76" s="130">
        <v>34</v>
      </c>
      <c r="D76" s="130">
        <v>19</v>
      </c>
      <c r="E76" s="130">
        <v>1</v>
      </c>
      <c r="F76" s="130">
        <v>22</v>
      </c>
      <c r="G76" s="58">
        <v>3</v>
      </c>
      <c r="H76" s="59" t="s">
        <v>92</v>
      </c>
      <c r="I76" s="59">
        <v>4</v>
      </c>
    </row>
    <row r="77" spans="1:9">
      <c r="A77" s="134" t="s">
        <v>508</v>
      </c>
      <c r="B77" s="130"/>
      <c r="C77" s="130"/>
      <c r="D77" s="130"/>
      <c r="E77" s="130"/>
      <c r="F77" s="130"/>
      <c r="G77" s="130"/>
      <c r="H77" s="133"/>
      <c r="I77" s="133"/>
    </row>
    <row r="78" spans="1:9" ht="23.65">
      <c r="A78" s="136" t="s">
        <v>88</v>
      </c>
      <c r="B78" s="129">
        <v>15833</v>
      </c>
      <c r="C78" s="129">
        <v>10777</v>
      </c>
      <c r="D78" s="129">
        <v>14115</v>
      </c>
      <c r="E78" s="129">
        <v>9537</v>
      </c>
      <c r="F78" s="129">
        <v>3389</v>
      </c>
      <c r="G78" s="129">
        <v>3026</v>
      </c>
      <c r="H78" s="131">
        <v>2003</v>
      </c>
      <c r="I78" s="131">
        <v>2275</v>
      </c>
    </row>
    <row r="79" spans="1:9" ht="23.65">
      <c r="A79" s="137" t="s">
        <v>2148</v>
      </c>
      <c r="B79" s="130"/>
      <c r="C79" s="130"/>
      <c r="D79" s="130"/>
      <c r="E79" s="130"/>
      <c r="F79" s="130"/>
      <c r="G79" s="130"/>
      <c r="H79" s="133"/>
      <c r="I79" s="133"/>
    </row>
    <row r="80" spans="1:9">
      <c r="A80" s="132" t="s">
        <v>505</v>
      </c>
      <c r="B80" s="130">
        <v>81</v>
      </c>
      <c r="C80" s="130">
        <v>62</v>
      </c>
      <c r="D80" s="130">
        <v>76</v>
      </c>
      <c r="E80" s="130">
        <v>57</v>
      </c>
      <c r="F80" s="130">
        <v>71</v>
      </c>
      <c r="G80" s="130">
        <v>68</v>
      </c>
      <c r="H80" s="133">
        <v>51</v>
      </c>
      <c r="I80" s="133">
        <v>54</v>
      </c>
    </row>
    <row r="81" spans="1:9">
      <c r="A81" s="134" t="s">
        <v>506</v>
      </c>
      <c r="B81" s="130"/>
      <c r="C81" s="130"/>
      <c r="D81" s="130"/>
      <c r="E81" s="130"/>
      <c r="F81" s="130"/>
      <c r="G81" s="130"/>
      <c r="H81" s="133"/>
      <c r="I81" s="133"/>
    </row>
    <row r="82" spans="1:9">
      <c r="A82" s="132">
        <v>19</v>
      </c>
      <c r="B82" s="130">
        <v>1174</v>
      </c>
      <c r="C82" s="130">
        <v>824</v>
      </c>
      <c r="D82" s="130">
        <v>1092</v>
      </c>
      <c r="E82" s="130">
        <v>766</v>
      </c>
      <c r="F82" s="130">
        <v>1113</v>
      </c>
      <c r="G82" s="130">
        <v>1033</v>
      </c>
      <c r="H82" s="133">
        <v>723</v>
      </c>
      <c r="I82" s="133">
        <v>779</v>
      </c>
    </row>
    <row r="83" spans="1:9">
      <c r="A83" s="132">
        <v>20</v>
      </c>
      <c r="B83" s="130">
        <v>2093</v>
      </c>
      <c r="C83" s="130">
        <v>1512</v>
      </c>
      <c r="D83" s="130">
        <v>1940</v>
      </c>
      <c r="E83" s="130">
        <v>1393</v>
      </c>
      <c r="F83" s="130">
        <v>926</v>
      </c>
      <c r="G83" s="130">
        <v>843</v>
      </c>
      <c r="H83" s="133">
        <v>592</v>
      </c>
      <c r="I83" s="133">
        <v>657</v>
      </c>
    </row>
    <row r="84" spans="1:9">
      <c r="A84" s="132">
        <v>21</v>
      </c>
      <c r="B84" s="130">
        <v>2202</v>
      </c>
      <c r="C84" s="130">
        <v>1586</v>
      </c>
      <c r="D84" s="130">
        <v>2025</v>
      </c>
      <c r="E84" s="130">
        <v>1455</v>
      </c>
      <c r="F84" s="130">
        <v>407</v>
      </c>
      <c r="G84" s="130">
        <v>367</v>
      </c>
      <c r="H84" s="133">
        <v>250</v>
      </c>
      <c r="I84" s="133">
        <v>280</v>
      </c>
    </row>
    <row r="85" spans="1:9">
      <c r="A85" s="132">
        <v>22</v>
      </c>
      <c r="B85" s="130">
        <v>2300</v>
      </c>
      <c r="C85" s="130">
        <v>1562</v>
      </c>
      <c r="D85" s="130">
        <v>2107</v>
      </c>
      <c r="E85" s="130">
        <v>1416</v>
      </c>
      <c r="F85" s="130">
        <v>240</v>
      </c>
      <c r="G85" s="130">
        <v>217</v>
      </c>
      <c r="H85" s="133">
        <v>125</v>
      </c>
      <c r="I85" s="133">
        <v>141</v>
      </c>
    </row>
    <row r="86" spans="1:9">
      <c r="A86" s="132">
        <v>23</v>
      </c>
      <c r="B86" s="130">
        <v>2222</v>
      </c>
      <c r="C86" s="130">
        <v>1582</v>
      </c>
      <c r="D86" s="130">
        <v>2026</v>
      </c>
      <c r="E86" s="130">
        <v>1426</v>
      </c>
      <c r="F86" s="130">
        <v>195</v>
      </c>
      <c r="G86" s="130">
        <v>169</v>
      </c>
      <c r="H86" s="133">
        <v>105</v>
      </c>
      <c r="I86" s="133">
        <v>127</v>
      </c>
    </row>
    <row r="87" spans="1:9">
      <c r="A87" s="132">
        <v>24</v>
      </c>
      <c r="B87" s="130">
        <v>1700</v>
      </c>
      <c r="C87" s="130">
        <v>1205</v>
      </c>
      <c r="D87" s="130">
        <v>1560</v>
      </c>
      <c r="E87" s="130">
        <v>1095</v>
      </c>
      <c r="F87" s="130">
        <v>116</v>
      </c>
      <c r="G87" s="130">
        <v>99</v>
      </c>
      <c r="H87" s="133">
        <v>55</v>
      </c>
      <c r="I87" s="133">
        <v>68</v>
      </c>
    </row>
    <row r="88" spans="1:9">
      <c r="A88" s="132">
        <v>25</v>
      </c>
      <c r="B88" s="130">
        <v>1206</v>
      </c>
      <c r="C88" s="130">
        <v>773</v>
      </c>
      <c r="D88" s="130">
        <v>1060</v>
      </c>
      <c r="E88" s="130">
        <v>665</v>
      </c>
      <c r="F88" s="130">
        <v>79</v>
      </c>
      <c r="G88" s="130">
        <v>64</v>
      </c>
      <c r="H88" s="133">
        <v>34</v>
      </c>
      <c r="I88" s="133">
        <v>43</v>
      </c>
    </row>
    <row r="89" spans="1:9">
      <c r="A89" s="132">
        <v>26</v>
      </c>
      <c r="B89" s="130">
        <v>755</v>
      </c>
      <c r="C89" s="130">
        <v>477</v>
      </c>
      <c r="D89" s="130">
        <v>658</v>
      </c>
      <c r="E89" s="130">
        <v>412</v>
      </c>
      <c r="F89" s="130">
        <v>42</v>
      </c>
      <c r="G89" s="130">
        <v>35</v>
      </c>
      <c r="H89" s="133">
        <v>15</v>
      </c>
      <c r="I89" s="133">
        <v>20</v>
      </c>
    </row>
    <row r="90" spans="1:9">
      <c r="A90" s="132">
        <v>27</v>
      </c>
      <c r="B90" s="130">
        <v>81</v>
      </c>
      <c r="C90" s="130">
        <v>62</v>
      </c>
      <c r="D90" s="130">
        <v>76</v>
      </c>
      <c r="E90" s="130">
        <v>57</v>
      </c>
      <c r="F90" s="130">
        <v>71</v>
      </c>
      <c r="G90" s="130">
        <v>68</v>
      </c>
      <c r="H90" s="133">
        <v>51</v>
      </c>
      <c r="I90" s="133">
        <v>54</v>
      </c>
    </row>
    <row r="91" spans="1:9">
      <c r="A91" s="132">
        <v>28</v>
      </c>
      <c r="B91" s="130">
        <v>347</v>
      </c>
      <c r="C91" s="130">
        <v>204</v>
      </c>
      <c r="D91" s="130">
        <v>287</v>
      </c>
      <c r="E91" s="130">
        <v>156</v>
      </c>
      <c r="F91" s="130">
        <v>24</v>
      </c>
      <c r="G91" s="130">
        <v>20</v>
      </c>
      <c r="H91" s="133">
        <v>10</v>
      </c>
      <c r="I91" s="133">
        <v>14</v>
      </c>
    </row>
    <row r="92" spans="1:9">
      <c r="A92" s="132">
        <v>29</v>
      </c>
      <c r="B92" s="130">
        <v>239</v>
      </c>
      <c r="C92" s="130">
        <v>135</v>
      </c>
      <c r="D92" s="130">
        <v>193</v>
      </c>
      <c r="E92" s="130">
        <v>101</v>
      </c>
      <c r="F92" s="130">
        <v>26</v>
      </c>
      <c r="G92" s="130">
        <v>21</v>
      </c>
      <c r="H92" s="133">
        <v>6</v>
      </c>
      <c r="I92" s="133">
        <v>11</v>
      </c>
    </row>
    <row r="93" spans="1:9">
      <c r="A93" s="132" t="s">
        <v>507</v>
      </c>
      <c r="B93" s="130">
        <v>1009</v>
      </c>
      <c r="C93" s="130">
        <v>539</v>
      </c>
      <c r="D93" s="130">
        <v>666</v>
      </c>
      <c r="E93" s="130">
        <v>335</v>
      </c>
      <c r="F93" s="130">
        <v>119</v>
      </c>
      <c r="G93" s="130">
        <v>71</v>
      </c>
      <c r="H93" s="133">
        <v>26</v>
      </c>
      <c r="I93" s="133">
        <v>60</v>
      </c>
    </row>
    <row r="94" spans="1:9">
      <c r="A94" s="134" t="s">
        <v>508</v>
      </c>
      <c r="B94" s="130"/>
      <c r="C94" s="130"/>
      <c r="D94" s="130"/>
      <c r="E94" s="130"/>
      <c r="F94" s="130"/>
      <c r="G94" s="130"/>
      <c r="H94" s="133"/>
      <c r="I94" s="133"/>
    </row>
    <row r="95" spans="1:9" ht="23.65">
      <c r="A95" s="136" t="s">
        <v>89</v>
      </c>
      <c r="B95" s="129">
        <v>16820</v>
      </c>
      <c r="C95" s="129">
        <v>5014</v>
      </c>
      <c r="D95" s="129">
        <v>13867</v>
      </c>
      <c r="E95" s="129">
        <v>4139</v>
      </c>
      <c r="F95" s="129">
        <v>4324</v>
      </c>
      <c r="G95" s="129">
        <v>3749</v>
      </c>
      <c r="H95" s="131">
        <v>974</v>
      </c>
      <c r="I95" s="131">
        <v>1081</v>
      </c>
    </row>
    <row r="96" spans="1:9">
      <c r="A96" s="137" t="s">
        <v>2149</v>
      </c>
      <c r="B96" s="130"/>
      <c r="C96" s="130"/>
      <c r="D96" s="130"/>
      <c r="E96" s="130"/>
      <c r="F96" s="130"/>
      <c r="G96" s="130"/>
      <c r="H96" s="133"/>
      <c r="I96" s="133"/>
    </row>
    <row r="97" spans="1:9">
      <c r="A97" s="132" t="s">
        <v>505</v>
      </c>
      <c r="B97" s="130">
        <v>45</v>
      </c>
      <c r="C97" s="130">
        <v>19</v>
      </c>
      <c r="D97" s="130">
        <v>44</v>
      </c>
      <c r="E97" s="130">
        <v>18</v>
      </c>
      <c r="F97" s="130">
        <v>38</v>
      </c>
      <c r="G97" s="130">
        <v>37</v>
      </c>
      <c r="H97" s="133">
        <v>16</v>
      </c>
      <c r="I97" s="133">
        <v>17</v>
      </c>
    </row>
    <row r="98" spans="1:9">
      <c r="A98" s="134" t="s">
        <v>506</v>
      </c>
      <c r="B98" s="130"/>
      <c r="C98" s="130"/>
      <c r="D98" s="130"/>
      <c r="E98" s="130"/>
      <c r="F98" s="130"/>
      <c r="G98" s="130"/>
      <c r="H98" s="133"/>
      <c r="I98" s="133"/>
    </row>
    <row r="99" spans="1:9">
      <c r="A99" s="132">
        <v>19</v>
      </c>
      <c r="B99" s="130">
        <v>2032</v>
      </c>
      <c r="C99" s="130">
        <v>631</v>
      </c>
      <c r="D99" s="130">
        <v>1940</v>
      </c>
      <c r="E99" s="130">
        <v>596</v>
      </c>
      <c r="F99" s="130">
        <v>1851</v>
      </c>
      <c r="G99" s="130">
        <v>1759</v>
      </c>
      <c r="H99" s="133">
        <v>586</v>
      </c>
      <c r="I99" s="133">
        <v>621</v>
      </c>
    </row>
    <row r="100" spans="1:9">
      <c r="A100" s="132">
        <v>20</v>
      </c>
      <c r="B100" s="130">
        <v>2868</v>
      </c>
      <c r="C100" s="130">
        <v>840</v>
      </c>
      <c r="D100" s="130">
        <v>2593</v>
      </c>
      <c r="E100" s="130">
        <v>773</v>
      </c>
      <c r="F100" s="130">
        <v>1331</v>
      </c>
      <c r="G100" s="130">
        <v>1141</v>
      </c>
      <c r="H100" s="133">
        <v>212</v>
      </c>
      <c r="I100" s="133">
        <v>240</v>
      </c>
    </row>
    <row r="101" spans="1:9">
      <c r="A101" s="132">
        <v>21</v>
      </c>
      <c r="B101" s="130">
        <v>3004</v>
      </c>
      <c r="C101" s="130">
        <v>874</v>
      </c>
      <c r="D101" s="130">
        <v>2714</v>
      </c>
      <c r="E101" s="130">
        <v>783</v>
      </c>
      <c r="F101" s="130">
        <v>418</v>
      </c>
      <c r="G101" s="130">
        <v>339</v>
      </c>
      <c r="H101" s="133">
        <v>44</v>
      </c>
      <c r="I101" s="133">
        <v>51</v>
      </c>
    </row>
    <row r="102" spans="1:9">
      <c r="A102" s="132">
        <v>22</v>
      </c>
      <c r="B102" s="130">
        <v>2802</v>
      </c>
      <c r="C102" s="130">
        <v>842</v>
      </c>
      <c r="D102" s="130">
        <v>2446</v>
      </c>
      <c r="E102" s="130">
        <v>726</v>
      </c>
      <c r="F102" s="130">
        <v>178</v>
      </c>
      <c r="G102" s="130">
        <v>133</v>
      </c>
      <c r="H102" s="133">
        <v>25</v>
      </c>
      <c r="I102" s="133">
        <v>33</v>
      </c>
    </row>
    <row r="103" spans="1:9">
      <c r="A103" s="132">
        <v>23</v>
      </c>
      <c r="B103" s="130">
        <v>2619</v>
      </c>
      <c r="C103" s="130">
        <v>911</v>
      </c>
      <c r="D103" s="130">
        <v>2149</v>
      </c>
      <c r="E103" s="130">
        <v>722</v>
      </c>
      <c r="F103" s="130">
        <v>148</v>
      </c>
      <c r="G103" s="130">
        <v>107</v>
      </c>
      <c r="H103" s="133">
        <v>19</v>
      </c>
      <c r="I103" s="133">
        <v>28</v>
      </c>
    </row>
    <row r="104" spans="1:9">
      <c r="A104" s="132">
        <v>24</v>
      </c>
      <c r="B104" s="130">
        <v>1435</v>
      </c>
      <c r="C104" s="130">
        <v>418</v>
      </c>
      <c r="D104" s="130">
        <v>1098</v>
      </c>
      <c r="E104" s="130">
        <v>300</v>
      </c>
      <c r="F104" s="130">
        <v>147</v>
      </c>
      <c r="G104" s="130">
        <v>127</v>
      </c>
      <c r="H104" s="133">
        <v>38</v>
      </c>
      <c r="I104" s="133">
        <v>40</v>
      </c>
    </row>
    <row r="105" spans="1:9">
      <c r="A105" s="132">
        <v>25</v>
      </c>
      <c r="B105" s="130">
        <v>678</v>
      </c>
      <c r="C105" s="130">
        <v>169</v>
      </c>
      <c r="D105" s="130">
        <v>441</v>
      </c>
      <c r="E105" s="130">
        <v>110</v>
      </c>
      <c r="F105" s="130">
        <v>66</v>
      </c>
      <c r="G105" s="130">
        <v>49</v>
      </c>
      <c r="H105" s="133">
        <v>16</v>
      </c>
      <c r="I105" s="133">
        <v>17</v>
      </c>
    </row>
    <row r="106" spans="1:9">
      <c r="A106" s="132">
        <v>26</v>
      </c>
      <c r="B106" s="130">
        <v>344</v>
      </c>
      <c r="C106" s="130">
        <v>86</v>
      </c>
      <c r="D106" s="130">
        <v>185</v>
      </c>
      <c r="E106" s="130">
        <v>48</v>
      </c>
      <c r="F106" s="130">
        <v>34</v>
      </c>
      <c r="G106" s="130">
        <v>19</v>
      </c>
      <c r="H106" s="133">
        <v>4</v>
      </c>
      <c r="I106" s="133">
        <v>5</v>
      </c>
    </row>
    <row r="107" spans="1:9">
      <c r="A107" s="132">
        <v>27</v>
      </c>
      <c r="B107" s="130">
        <v>45</v>
      </c>
      <c r="C107" s="130">
        <v>19</v>
      </c>
      <c r="D107" s="130">
        <v>44</v>
      </c>
      <c r="E107" s="130">
        <v>18</v>
      </c>
      <c r="F107" s="130">
        <v>38</v>
      </c>
      <c r="G107" s="130">
        <v>37</v>
      </c>
      <c r="H107" s="133">
        <v>16</v>
      </c>
      <c r="I107" s="133">
        <v>17</v>
      </c>
    </row>
    <row r="108" spans="1:9">
      <c r="A108" s="132">
        <v>28</v>
      </c>
      <c r="B108" s="130">
        <v>136</v>
      </c>
      <c r="C108" s="130">
        <v>45</v>
      </c>
      <c r="D108" s="130">
        <v>51</v>
      </c>
      <c r="E108" s="130">
        <v>14</v>
      </c>
      <c r="F108" s="130">
        <v>11</v>
      </c>
      <c r="G108" s="130">
        <v>7</v>
      </c>
      <c r="H108" s="133">
        <v>4</v>
      </c>
      <c r="I108" s="133">
        <v>5</v>
      </c>
    </row>
    <row r="109" spans="1:9">
      <c r="A109" s="132">
        <v>29</v>
      </c>
      <c r="B109" s="130">
        <v>115</v>
      </c>
      <c r="C109" s="130">
        <v>24</v>
      </c>
      <c r="D109" s="130">
        <v>38</v>
      </c>
      <c r="E109" s="130">
        <v>8</v>
      </c>
      <c r="F109" s="130">
        <v>11</v>
      </c>
      <c r="G109" s="130">
        <v>6</v>
      </c>
      <c r="H109" s="133">
        <v>3</v>
      </c>
      <c r="I109" s="133">
        <v>4</v>
      </c>
    </row>
    <row r="110" spans="1:9">
      <c r="A110" s="132" t="s">
        <v>507</v>
      </c>
      <c r="B110" s="130">
        <v>545</v>
      </c>
      <c r="C110" s="130">
        <v>111</v>
      </c>
      <c r="D110" s="130">
        <v>73</v>
      </c>
      <c r="E110" s="130">
        <v>25</v>
      </c>
      <c r="F110" s="130">
        <v>77</v>
      </c>
      <c r="G110" s="130">
        <v>16</v>
      </c>
      <c r="H110" s="133">
        <v>5</v>
      </c>
      <c r="I110" s="133">
        <v>17</v>
      </c>
    </row>
    <row r="111" spans="1:9">
      <c r="A111" s="134" t="s">
        <v>508</v>
      </c>
      <c r="B111" s="130"/>
      <c r="C111" s="130"/>
      <c r="D111" s="130"/>
      <c r="E111" s="130"/>
      <c r="F111" s="130"/>
      <c r="G111" s="130"/>
      <c r="H111" s="133"/>
      <c r="I111" s="133"/>
    </row>
    <row r="112" spans="1:9" ht="23.65">
      <c r="A112" s="136" t="s">
        <v>90</v>
      </c>
      <c r="B112" s="129">
        <v>4229</v>
      </c>
      <c r="C112" s="129">
        <v>859</v>
      </c>
      <c r="D112" s="129">
        <v>2124</v>
      </c>
      <c r="E112" s="129">
        <v>515</v>
      </c>
      <c r="F112" s="129">
        <v>805</v>
      </c>
      <c r="G112" s="129">
        <v>479</v>
      </c>
      <c r="H112" s="131">
        <v>112</v>
      </c>
      <c r="I112" s="131">
        <v>157</v>
      </c>
    </row>
    <row r="113" spans="1:9" ht="23.65">
      <c r="A113" s="137" t="s">
        <v>2150</v>
      </c>
      <c r="B113" s="130"/>
      <c r="C113" s="130"/>
      <c r="D113" s="130"/>
      <c r="E113" s="130"/>
      <c r="F113" s="130"/>
      <c r="G113" s="130"/>
      <c r="H113" s="133"/>
      <c r="I113" s="133"/>
    </row>
    <row r="114" spans="1:9">
      <c r="A114" s="132" t="s">
        <v>505</v>
      </c>
      <c r="B114" s="130">
        <v>9</v>
      </c>
      <c r="C114" s="130">
        <v>2</v>
      </c>
      <c r="D114" s="130">
        <v>9</v>
      </c>
      <c r="E114" s="130">
        <v>2</v>
      </c>
      <c r="F114" s="130">
        <v>6</v>
      </c>
      <c r="G114" s="130">
        <v>6</v>
      </c>
      <c r="H114" s="133">
        <v>2</v>
      </c>
      <c r="I114" s="133">
        <v>2</v>
      </c>
    </row>
    <row r="115" spans="1:9">
      <c r="A115" s="134" t="s">
        <v>506</v>
      </c>
      <c r="B115" s="130"/>
      <c r="C115" s="130"/>
      <c r="D115" s="130"/>
      <c r="E115" s="130"/>
      <c r="F115" s="130"/>
      <c r="G115" s="130"/>
      <c r="H115" s="133"/>
      <c r="I115" s="133"/>
    </row>
    <row r="116" spans="1:9">
      <c r="A116" s="132">
        <v>19</v>
      </c>
      <c r="B116" s="130">
        <v>205</v>
      </c>
      <c r="C116" s="130">
        <v>79</v>
      </c>
      <c r="D116" s="130">
        <v>172</v>
      </c>
      <c r="E116" s="130">
        <v>57</v>
      </c>
      <c r="F116" s="130">
        <v>204</v>
      </c>
      <c r="G116" s="130">
        <v>171</v>
      </c>
      <c r="H116" s="133">
        <v>57</v>
      </c>
      <c r="I116" s="133">
        <v>79</v>
      </c>
    </row>
    <row r="117" spans="1:9">
      <c r="A117" s="132">
        <v>20</v>
      </c>
      <c r="B117" s="130">
        <v>282</v>
      </c>
      <c r="C117" s="130">
        <v>103</v>
      </c>
      <c r="D117" s="130">
        <v>221</v>
      </c>
      <c r="E117" s="130">
        <v>71</v>
      </c>
      <c r="F117" s="130">
        <v>110</v>
      </c>
      <c r="G117" s="130">
        <v>85</v>
      </c>
      <c r="H117" s="133">
        <v>18</v>
      </c>
      <c r="I117" s="133">
        <v>29</v>
      </c>
    </row>
    <row r="118" spans="1:9">
      <c r="A118" s="132">
        <v>21</v>
      </c>
      <c r="B118" s="130">
        <v>365</v>
      </c>
      <c r="C118" s="130">
        <v>124</v>
      </c>
      <c r="D118" s="130">
        <v>283</v>
      </c>
      <c r="E118" s="130">
        <v>88</v>
      </c>
      <c r="F118" s="130">
        <v>41</v>
      </c>
      <c r="G118" s="130">
        <v>26</v>
      </c>
      <c r="H118" s="133">
        <v>6</v>
      </c>
      <c r="I118" s="133">
        <v>8</v>
      </c>
    </row>
    <row r="119" spans="1:9">
      <c r="A119" s="132">
        <v>22</v>
      </c>
      <c r="B119" s="130">
        <v>323</v>
      </c>
      <c r="C119" s="130">
        <v>124</v>
      </c>
      <c r="D119" s="130">
        <v>236</v>
      </c>
      <c r="E119" s="130">
        <v>86</v>
      </c>
      <c r="F119" s="130">
        <v>32</v>
      </c>
      <c r="G119" s="130">
        <v>14</v>
      </c>
      <c r="H119" s="133">
        <v>3</v>
      </c>
      <c r="I119" s="133">
        <v>5</v>
      </c>
    </row>
    <row r="120" spans="1:9">
      <c r="A120" s="132">
        <v>23</v>
      </c>
      <c r="B120" s="130">
        <v>313</v>
      </c>
      <c r="C120" s="130">
        <v>95</v>
      </c>
      <c r="D120" s="130">
        <v>173</v>
      </c>
      <c r="E120" s="130">
        <v>57</v>
      </c>
      <c r="F120" s="130">
        <v>32</v>
      </c>
      <c r="G120" s="130">
        <v>11</v>
      </c>
      <c r="H120" s="133">
        <v>5</v>
      </c>
      <c r="I120" s="133">
        <v>6</v>
      </c>
    </row>
    <row r="121" spans="1:9">
      <c r="A121" s="132">
        <v>24</v>
      </c>
      <c r="B121" s="130">
        <v>296</v>
      </c>
      <c r="C121" s="130">
        <v>72</v>
      </c>
      <c r="D121" s="130">
        <v>105</v>
      </c>
      <c r="E121" s="130">
        <v>31</v>
      </c>
      <c r="F121" s="130">
        <v>42</v>
      </c>
      <c r="G121" s="130">
        <v>16</v>
      </c>
      <c r="H121" s="133">
        <v>2</v>
      </c>
      <c r="I121" s="133">
        <v>3</v>
      </c>
    </row>
    <row r="122" spans="1:9">
      <c r="A122" s="132">
        <v>25</v>
      </c>
      <c r="B122" s="130">
        <v>231</v>
      </c>
      <c r="C122" s="130">
        <v>22</v>
      </c>
      <c r="D122" s="130">
        <v>38</v>
      </c>
      <c r="E122" s="130">
        <v>8</v>
      </c>
      <c r="F122" s="130">
        <v>25</v>
      </c>
      <c r="G122" s="130">
        <v>6</v>
      </c>
      <c r="H122" s="133">
        <v>3</v>
      </c>
      <c r="I122" s="133">
        <v>3</v>
      </c>
    </row>
    <row r="123" spans="1:9">
      <c r="A123" s="132">
        <v>26</v>
      </c>
      <c r="B123" s="130">
        <v>187</v>
      </c>
      <c r="C123" s="130">
        <v>16</v>
      </c>
      <c r="D123" s="130">
        <v>29</v>
      </c>
      <c r="E123" s="130">
        <v>9</v>
      </c>
      <c r="F123" s="130">
        <v>32</v>
      </c>
      <c r="G123" s="130">
        <v>9</v>
      </c>
      <c r="H123" s="133">
        <v>2</v>
      </c>
      <c r="I123" s="133">
        <v>3</v>
      </c>
    </row>
    <row r="124" spans="1:9">
      <c r="A124" s="132">
        <v>27</v>
      </c>
      <c r="B124" s="130">
        <v>9</v>
      </c>
      <c r="C124" s="130">
        <v>2</v>
      </c>
      <c r="D124" s="130">
        <v>9</v>
      </c>
      <c r="E124" s="130">
        <v>2</v>
      </c>
      <c r="F124" s="130">
        <v>6</v>
      </c>
      <c r="G124" s="130">
        <v>6</v>
      </c>
      <c r="H124" s="133">
        <v>2</v>
      </c>
      <c r="I124" s="133">
        <v>2</v>
      </c>
    </row>
    <row r="125" spans="1:9">
      <c r="A125" s="132">
        <v>28</v>
      </c>
      <c r="B125" s="130">
        <v>121</v>
      </c>
      <c r="C125" s="130">
        <v>9</v>
      </c>
      <c r="D125" s="130">
        <v>18</v>
      </c>
      <c r="E125" s="130">
        <v>2</v>
      </c>
      <c r="F125" s="130">
        <v>12</v>
      </c>
      <c r="G125" s="130">
        <v>4</v>
      </c>
      <c r="H125" s="133">
        <v>2</v>
      </c>
      <c r="I125" s="133">
        <v>2</v>
      </c>
    </row>
    <row r="126" spans="1:9">
      <c r="A126" s="132">
        <v>29</v>
      </c>
      <c r="B126" s="130">
        <v>79</v>
      </c>
      <c r="C126" s="130">
        <v>11</v>
      </c>
      <c r="D126" s="130">
        <v>24</v>
      </c>
      <c r="E126" s="130">
        <v>6</v>
      </c>
      <c r="F126" s="130">
        <v>12</v>
      </c>
      <c r="G126" s="130">
        <v>8</v>
      </c>
      <c r="H126" s="133">
        <v>2</v>
      </c>
      <c r="I126" s="133">
        <v>2</v>
      </c>
    </row>
    <row r="127" spans="1:9">
      <c r="A127" s="132" t="s">
        <v>507</v>
      </c>
      <c r="B127" s="130">
        <v>1688</v>
      </c>
      <c r="C127" s="130">
        <v>192</v>
      </c>
      <c r="D127" s="130">
        <v>795</v>
      </c>
      <c r="E127" s="130">
        <v>96</v>
      </c>
      <c r="F127" s="130">
        <v>240</v>
      </c>
      <c r="G127" s="130">
        <v>119</v>
      </c>
      <c r="H127" s="133">
        <v>9</v>
      </c>
      <c r="I127" s="133">
        <v>14</v>
      </c>
    </row>
    <row r="128" spans="1:9">
      <c r="A128" s="134" t="s">
        <v>508</v>
      </c>
      <c r="B128" s="130"/>
      <c r="C128" s="130"/>
      <c r="D128" s="130"/>
      <c r="E128" s="130"/>
      <c r="F128" s="130"/>
      <c r="G128" s="130"/>
      <c r="H128" s="133"/>
      <c r="I128" s="133"/>
    </row>
    <row r="129" spans="1:9" ht="23.65">
      <c r="A129" s="136" t="s">
        <v>91</v>
      </c>
      <c r="B129" s="129">
        <v>50</v>
      </c>
      <c r="C129" s="129">
        <v>24</v>
      </c>
      <c r="D129" s="129">
        <v>50</v>
      </c>
      <c r="E129" s="129">
        <v>24</v>
      </c>
      <c r="F129" s="129">
        <v>50</v>
      </c>
      <c r="G129" s="129">
        <v>50</v>
      </c>
      <c r="H129" s="131">
        <v>24</v>
      </c>
      <c r="I129" s="131">
        <v>24</v>
      </c>
    </row>
    <row r="130" spans="1:9">
      <c r="A130" s="137" t="s">
        <v>2151</v>
      </c>
      <c r="B130" s="130"/>
      <c r="C130" s="130"/>
      <c r="D130" s="130"/>
      <c r="E130" s="130"/>
      <c r="F130" s="130"/>
      <c r="G130" s="130"/>
      <c r="H130" s="133"/>
      <c r="I130" s="133"/>
    </row>
    <row r="131" spans="1:9">
      <c r="A131" s="132" t="s">
        <v>1797</v>
      </c>
      <c r="B131" s="130">
        <v>28</v>
      </c>
      <c r="C131" s="130">
        <v>14</v>
      </c>
      <c r="D131" s="130">
        <v>28</v>
      </c>
      <c r="E131" s="130">
        <v>14</v>
      </c>
      <c r="F131" s="130">
        <v>28</v>
      </c>
      <c r="G131" s="130">
        <v>28</v>
      </c>
      <c r="H131" s="133">
        <v>14</v>
      </c>
      <c r="I131" s="133">
        <v>14</v>
      </c>
    </row>
    <row r="132" spans="1:9">
      <c r="A132" s="623" t="s">
        <v>1799</v>
      </c>
      <c r="B132" s="130"/>
      <c r="C132" s="130"/>
      <c r="D132" s="130"/>
      <c r="E132" s="130"/>
      <c r="F132" s="130"/>
      <c r="G132" s="130"/>
      <c r="H132" s="133"/>
      <c r="I132" s="133"/>
    </row>
    <row r="133" spans="1:9">
      <c r="A133" s="132">
        <v>20</v>
      </c>
      <c r="B133" s="130">
        <v>12</v>
      </c>
      <c r="C133" s="130">
        <v>5</v>
      </c>
      <c r="D133" s="130">
        <v>12</v>
      </c>
      <c r="E133" s="130">
        <v>5</v>
      </c>
      <c r="F133" s="130">
        <v>12</v>
      </c>
      <c r="G133" s="130">
        <v>12</v>
      </c>
      <c r="H133" s="133">
        <v>5</v>
      </c>
      <c r="I133" s="133">
        <v>5</v>
      </c>
    </row>
    <row r="134" spans="1:9">
      <c r="A134" s="132">
        <v>21</v>
      </c>
      <c r="B134" s="130">
        <v>5</v>
      </c>
      <c r="C134" s="130">
        <v>2</v>
      </c>
      <c r="D134" s="130">
        <v>5</v>
      </c>
      <c r="E134" s="130">
        <v>2</v>
      </c>
      <c r="F134" s="130">
        <v>5</v>
      </c>
      <c r="G134" s="130">
        <v>5</v>
      </c>
      <c r="H134" s="133">
        <v>2</v>
      </c>
      <c r="I134" s="133">
        <v>2</v>
      </c>
    </row>
    <row r="135" spans="1:9">
      <c r="A135" s="132">
        <v>22</v>
      </c>
      <c r="B135" s="130">
        <v>2</v>
      </c>
      <c r="C135" s="130">
        <v>1</v>
      </c>
      <c r="D135" s="130">
        <v>2</v>
      </c>
      <c r="E135" s="130">
        <v>1</v>
      </c>
      <c r="F135" s="130">
        <v>2</v>
      </c>
      <c r="G135" s="130">
        <v>2</v>
      </c>
      <c r="H135" s="133">
        <v>1</v>
      </c>
      <c r="I135" s="133">
        <v>1</v>
      </c>
    </row>
    <row r="136" spans="1:9">
      <c r="A136" s="132">
        <v>23</v>
      </c>
      <c r="B136" s="130">
        <v>1</v>
      </c>
      <c r="C136" s="130">
        <v>1</v>
      </c>
      <c r="D136" s="130">
        <v>1</v>
      </c>
      <c r="E136" s="130">
        <v>1</v>
      </c>
      <c r="F136" s="130">
        <v>1</v>
      </c>
      <c r="G136" s="130">
        <v>1</v>
      </c>
      <c r="H136" s="133">
        <v>1</v>
      </c>
      <c r="I136" s="133">
        <v>1</v>
      </c>
    </row>
    <row r="137" spans="1:9">
      <c r="A137" s="132" t="s">
        <v>1798</v>
      </c>
      <c r="B137" s="130">
        <v>2</v>
      </c>
      <c r="C137" s="130">
        <v>1</v>
      </c>
      <c r="D137" s="130">
        <v>2</v>
      </c>
      <c r="E137" s="130">
        <v>1</v>
      </c>
      <c r="F137" s="130">
        <v>2</v>
      </c>
      <c r="G137" s="130">
        <v>2</v>
      </c>
      <c r="H137" s="133">
        <v>1</v>
      </c>
      <c r="I137" s="133">
        <v>1</v>
      </c>
    </row>
    <row r="138" spans="1:9">
      <c r="A138" s="623" t="s">
        <v>1799</v>
      </c>
      <c r="B138" s="130"/>
      <c r="C138" s="130"/>
      <c r="D138" s="130"/>
      <c r="E138" s="130"/>
      <c r="F138" s="130"/>
      <c r="G138" s="130"/>
      <c r="H138" s="133"/>
      <c r="I138" s="133"/>
    </row>
    <row r="139" spans="1:9" ht="23.65">
      <c r="A139" s="136" t="s">
        <v>93</v>
      </c>
      <c r="B139" s="129">
        <v>16537</v>
      </c>
      <c r="C139" s="129">
        <v>10157</v>
      </c>
      <c r="D139" s="129">
        <v>13297</v>
      </c>
      <c r="E139" s="129">
        <v>8165</v>
      </c>
      <c r="F139" s="129">
        <v>4385</v>
      </c>
      <c r="G139" s="129">
        <v>3571</v>
      </c>
      <c r="H139" s="131">
        <v>2217</v>
      </c>
      <c r="I139" s="131">
        <v>2705</v>
      </c>
    </row>
    <row r="140" spans="1:9">
      <c r="A140" s="17" t="s">
        <v>2152</v>
      </c>
      <c r="B140" s="130"/>
      <c r="C140" s="130"/>
      <c r="D140" s="130"/>
      <c r="E140" s="130"/>
      <c r="F140" s="130"/>
      <c r="G140" s="130"/>
      <c r="H140" s="133"/>
      <c r="I140" s="133"/>
    </row>
    <row r="141" spans="1:9">
      <c r="A141" s="132" t="s">
        <v>505</v>
      </c>
      <c r="B141" s="130">
        <v>174</v>
      </c>
      <c r="C141" s="130">
        <v>108</v>
      </c>
      <c r="D141" s="130">
        <v>172</v>
      </c>
      <c r="E141" s="130">
        <v>106</v>
      </c>
      <c r="F141" s="130">
        <v>125</v>
      </c>
      <c r="G141" s="130">
        <v>124</v>
      </c>
      <c r="H141" s="133">
        <v>77</v>
      </c>
      <c r="I141" s="133">
        <v>78</v>
      </c>
    </row>
    <row r="142" spans="1:9">
      <c r="A142" s="134" t="s">
        <v>506</v>
      </c>
      <c r="B142" s="130"/>
      <c r="C142" s="130"/>
      <c r="D142" s="130"/>
      <c r="E142" s="130"/>
      <c r="F142" s="130"/>
      <c r="G142" s="130"/>
      <c r="H142" s="133"/>
      <c r="I142" s="133"/>
    </row>
    <row r="143" spans="1:9">
      <c r="A143" s="132">
        <v>19</v>
      </c>
      <c r="B143" s="130">
        <v>1712</v>
      </c>
      <c r="C143" s="130">
        <v>1284</v>
      </c>
      <c r="D143" s="130">
        <v>1668</v>
      </c>
      <c r="E143" s="130">
        <v>1243</v>
      </c>
      <c r="F143" s="130">
        <v>1601</v>
      </c>
      <c r="G143" s="130">
        <v>1557</v>
      </c>
      <c r="H143" s="133">
        <v>1162</v>
      </c>
      <c r="I143" s="133">
        <v>1203</v>
      </c>
    </row>
    <row r="144" spans="1:9">
      <c r="A144" s="132">
        <v>20</v>
      </c>
      <c r="B144" s="130">
        <v>2380</v>
      </c>
      <c r="C144" s="130">
        <v>1670</v>
      </c>
      <c r="D144" s="130">
        <v>2216</v>
      </c>
      <c r="E144" s="130">
        <v>1565</v>
      </c>
      <c r="F144" s="130">
        <v>936</v>
      </c>
      <c r="G144" s="130">
        <v>831</v>
      </c>
      <c r="H144" s="133">
        <v>512</v>
      </c>
      <c r="I144" s="133">
        <v>574</v>
      </c>
    </row>
    <row r="145" spans="1:9">
      <c r="A145" s="132">
        <v>21</v>
      </c>
      <c r="B145" s="130">
        <v>2452</v>
      </c>
      <c r="C145" s="130">
        <v>1656</v>
      </c>
      <c r="D145" s="130">
        <v>2281</v>
      </c>
      <c r="E145" s="130">
        <v>1517</v>
      </c>
      <c r="F145" s="130">
        <v>398</v>
      </c>
      <c r="G145" s="130">
        <v>339</v>
      </c>
      <c r="H145" s="133">
        <v>167</v>
      </c>
      <c r="I145" s="133">
        <v>212</v>
      </c>
    </row>
    <row r="146" spans="1:9">
      <c r="A146" s="132">
        <v>22</v>
      </c>
      <c r="B146" s="130">
        <v>2184</v>
      </c>
      <c r="C146" s="130">
        <v>1400</v>
      </c>
      <c r="D146" s="130">
        <v>1855</v>
      </c>
      <c r="E146" s="130">
        <v>1183</v>
      </c>
      <c r="F146" s="130">
        <v>296</v>
      </c>
      <c r="G146" s="130">
        <v>186</v>
      </c>
      <c r="H146" s="133">
        <v>101</v>
      </c>
      <c r="I146" s="133">
        <v>159</v>
      </c>
    </row>
    <row r="147" spans="1:9">
      <c r="A147" s="132">
        <v>23</v>
      </c>
      <c r="B147" s="130">
        <v>2374</v>
      </c>
      <c r="C147" s="130">
        <v>1546</v>
      </c>
      <c r="D147" s="130">
        <v>1944</v>
      </c>
      <c r="E147" s="130">
        <v>1254</v>
      </c>
      <c r="F147" s="130">
        <v>246</v>
      </c>
      <c r="G147" s="130">
        <v>127</v>
      </c>
      <c r="H147" s="133">
        <v>66</v>
      </c>
      <c r="I147" s="133">
        <v>122</v>
      </c>
    </row>
    <row r="148" spans="1:9">
      <c r="A148" s="132">
        <v>24</v>
      </c>
      <c r="B148" s="130">
        <v>1636</v>
      </c>
      <c r="C148" s="130">
        <v>825</v>
      </c>
      <c r="D148" s="130">
        <v>1082</v>
      </c>
      <c r="E148" s="130">
        <v>564</v>
      </c>
      <c r="F148" s="130">
        <v>201</v>
      </c>
      <c r="G148" s="130">
        <v>114</v>
      </c>
      <c r="H148" s="133">
        <v>53</v>
      </c>
      <c r="I148" s="133">
        <v>112</v>
      </c>
    </row>
    <row r="149" spans="1:9">
      <c r="A149" s="132">
        <v>25</v>
      </c>
      <c r="B149" s="130">
        <v>826</v>
      </c>
      <c r="C149" s="130">
        <v>399</v>
      </c>
      <c r="D149" s="130">
        <v>576</v>
      </c>
      <c r="E149" s="130">
        <v>260</v>
      </c>
      <c r="F149" s="130">
        <v>115</v>
      </c>
      <c r="G149" s="130">
        <v>58</v>
      </c>
      <c r="H149" s="133">
        <v>22</v>
      </c>
      <c r="I149" s="133">
        <v>50</v>
      </c>
    </row>
    <row r="150" spans="1:9">
      <c r="A150" s="132">
        <v>26</v>
      </c>
      <c r="B150" s="130">
        <v>481</v>
      </c>
      <c r="C150" s="130">
        <v>222</v>
      </c>
      <c r="D150" s="130">
        <v>328</v>
      </c>
      <c r="E150" s="130">
        <v>130</v>
      </c>
      <c r="F150" s="130">
        <v>49</v>
      </c>
      <c r="G150" s="130">
        <v>23</v>
      </c>
      <c r="H150" s="133">
        <v>6</v>
      </c>
      <c r="I150" s="133">
        <v>20</v>
      </c>
    </row>
    <row r="151" spans="1:9">
      <c r="A151" s="132">
        <v>27</v>
      </c>
      <c r="B151" s="130">
        <v>174</v>
      </c>
      <c r="C151" s="130">
        <v>108</v>
      </c>
      <c r="D151" s="130">
        <v>172</v>
      </c>
      <c r="E151" s="130">
        <v>106</v>
      </c>
      <c r="F151" s="130">
        <v>125</v>
      </c>
      <c r="G151" s="130">
        <v>124</v>
      </c>
      <c r="H151" s="133">
        <v>77</v>
      </c>
      <c r="I151" s="133">
        <v>78</v>
      </c>
    </row>
    <row r="152" spans="1:9">
      <c r="A152" s="132">
        <v>28</v>
      </c>
      <c r="B152" s="130">
        <v>237</v>
      </c>
      <c r="C152" s="130">
        <v>92</v>
      </c>
      <c r="D152" s="130">
        <v>162</v>
      </c>
      <c r="E152" s="130">
        <v>40</v>
      </c>
      <c r="F152" s="130">
        <v>34</v>
      </c>
      <c r="G152" s="130">
        <v>26</v>
      </c>
      <c r="H152" s="133">
        <v>7</v>
      </c>
      <c r="I152" s="133">
        <v>11</v>
      </c>
    </row>
    <row r="153" spans="1:9">
      <c r="A153" s="132">
        <v>29</v>
      </c>
      <c r="B153" s="130">
        <v>201</v>
      </c>
      <c r="C153" s="130">
        <v>81</v>
      </c>
      <c r="D153" s="130">
        <v>116</v>
      </c>
      <c r="E153" s="130">
        <v>33</v>
      </c>
      <c r="F153" s="130">
        <v>30</v>
      </c>
      <c r="G153" s="130">
        <v>16</v>
      </c>
      <c r="H153" s="59">
        <v>3</v>
      </c>
      <c r="I153" s="59">
        <v>9</v>
      </c>
    </row>
    <row r="154" spans="1:9">
      <c r="A154" s="132" t="s">
        <v>507</v>
      </c>
      <c r="B154" s="130">
        <v>1570</v>
      </c>
      <c r="C154" s="130">
        <v>758</v>
      </c>
      <c r="D154" s="130">
        <v>687</v>
      </c>
      <c r="E154" s="130">
        <v>207</v>
      </c>
      <c r="F154" s="130">
        <v>310</v>
      </c>
      <c r="G154" s="130">
        <v>144</v>
      </c>
      <c r="H154" s="133">
        <v>35</v>
      </c>
      <c r="I154" s="133">
        <v>140</v>
      </c>
    </row>
    <row r="155" spans="1:9">
      <c r="A155" s="134" t="s">
        <v>508</v>
      </c>
      <c r="B155" s="130"/>
      <c r="C155" s="130"/>
      <c r="D155" s="130"/>
      <c r="E155" s="130"/>
      <c r="F155" s="130"/>
      <c r="G155" s="130"/>
      <c r="H155" s="133"/>
      <c r="I155" s="133"/>
    </row>
    <row r="156" spans="1:9" ht="15.95" customHeight="1"/>
    <row r="157" spans="1:9" ht="15.95" customHeight="1"/>
  </sheetData>
  <mergeCells count="12">
    <mergeCell ref="D8:E8"/>
    <mergeCell ref="F8:F9"/>
    <mergeCell ref="G8:H8"/>
    <mergeCell ref="A4:I4"/>
    <mergeCell ref="A6:A9"/>
    <mergeCell ref="B6:E6"/>
    <mergeCell ref="F6:I6"/>
    <mergeCell ref="B7:B9"/>
    <mergeCell ref="C7:E7"/>
    <mergeCell ref="F7:H7"/>
    <mergeCell ref="I7:I9"/>
    <mergeCell ref="C8:C9"/>
  </mergeCells>
  <hyperlinks>
    <hyperlink ref="A1" location="'SPIS TABLIC'!A1" display="'SPIS TABLIC'!A1" xr:uid="{00000000-0004-0000-0700-000000000000}"/>
    <hyperlink ref="A2" location="'SPIS TABLIC'!A1" display="Return to list of tables" xr:uid="{00000000-0004-0000-0700-000001000000}"/>
  </hyperlinks>
  <pageMargins left="0.7" right="0.7" top="0.75" bottom="0.75" header="0.3" footer="0.3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9AA6"/>
  </sheetPr>
  <dimension ref="A1:H32"/>
  <sheetViews>
    <sheetView zoomScaleNormal="100" workbookViewId="0">
      <selection activeCell="C13" sqref="C13:C14"/>
    </sheetView>
  </sheetViews>
  <sheetFormatPr defaultColWidth="9" defaultRowHeight="13.15"/>
  <cols>
    <col min="1" max="1" width="37.5" style="139" customWidth="1"/>
    <col min="2" max="2" width="4.25" style="139" customWidth="1"/>
    <col min="3" max="8" width="11.625" style="139" customWidth="1"/>
    <col min="9" max="16384" width="9" style="139"/>
  </cols>
  <sheetData>
    <row r="1" spans="1:8" ht="14.1" customHeight="1">
      <c r="A1" s="3" t="s">
        <v>70</v>
      </c>
      <c r="E1" s="6"/>
    </row>
    <row r="2" spans="1:8" ht="14.1" customHeight="1">
      <c r="A2" s="3" t="s">
        <v>71</v>
      </c>
    </row>
    <row r="3" spans="1:8" ht="14.1" customHeight="1"/>
    <row r="4" spans="1:8" ht="14.1" customHeight="1">
      <c r="A4" s="8" t="s">
        <v>2124</v>
      </c>
      <c r="B4" s="140"/>
      <c r="C4" s="140"/>
      <c r="D4" s="140"/>
      <c r="E4" s="140"/>
      <c r="F4" s="140"/>
      <c r="G4" s="140"/>
      <c r="H4" s="140"/>
    </row>
    <row r="5" spans="1:8" ht="14.1" customHeight="1">
      <c r="A5" s="684" t="s">
        <v>2023</v>
      </c>
      <c r="B5" s="140"/>
      <c r="C5" s="140"/>
      <c r="D5" s="140"/>
      <c r="E5" s="140"/>
      <c r="F5" s="140"/>
      <c r="G5" s="140"/>
      <c r="H5" s="140"/>
    </row>
    <row r="6" spans="1:8" ht="24" customHeight="1">
      <c r="A6" s="795" t="s">
        <v>509</v>
      </c>
      <c r="B6" s="796"/>
      <c r="C6" s="797" t="s">
        <v>73</v>
      </c>
      <c r="D6" s="797" t="s">
        <v>74</v>
      </c>
      <c r="E6" s="797" t="s">
        <v>2269</v>
      </c>
      <c r="F6" s="798"/>
      <c r="G6" s="798"/>
      <c r="H6" s="799"/>
    </row>
    <row r="7" spans="1:8" ht="15" customHeight="1">
      <c r="A7" s="795"/>
      <c r="B7" s="796"/>
      <c r="C7" s="797"/>
      <c r="D7" s="797"/>
      <c r="E7" s="798"/>
      <c r="F7" s="798"/>
      <c r="G7" s="798"/>
      <c r="H7" s="799"/>
    </row>
    <row r="8" spans="1:8" ht="15" customHeight="1">
      <c r="A8" s="795"/>
      <c r="B8" s="796"/>
      <c r="C8" s="797"/>
      <c r="D8" s="797"/>
      <c r="E8" s="797" t="s">
        <v>75</v>
      </c>
      <c r="F8" s="797"/>
      <c r="G8" s="797" t="s">
        <v>76</v>
      </c>
      <c r="H8" s="800"/>
    </row>
    <row r="9" spans="1:8" ht="15" customHeight="1">
      <c r="A9" s="795"/>
      <c r="B9" s="796"/>
      <c r="C9" s="797"/>
      <c r="D9" s="797"/>
      <c r="E9" s="797"/>
      <c r="F9" s="797"/>
      <c r="G9" s="797"/>
      <c r="H9" s="800"/>
    </row>
    <row r="10" spans="1:8" ht="15" customHeight="1">
      <c r="A10" s="795"/>
      <c r="B10" s="796"/>
      <c r="C10" s="797"/>
      <c r="D10" s="797"/>
      <c r="E10" s="797" t="s">
        <v>77</v>
      </c>
      <c r="F10" s="797" t="s">
        <v>78</v>
      </c>
      <c r="G10" s="797" t="s">
        <v>77</v>
      </c>
      <c r="H10" s="800" t="s">
        <v>78</v>
      </c>
    </row>
    <row r="11" spans="1:8" ht="30.75" customHeight="1">
      <c r="A11" s="795"/>
      <c r="B11" s="796"/>
      <c r="C11" s="797"/>
      <c r="D11" s="797"/>
      <c r="E11" s="797"/>
      <c r="F11" s="797"/>
      <c r="G11" s="797"/>
      <c r="H11" s="800"/>
    </row>
    <row r="12" spans="1:8" ht="14.1" customHeight="1">
      <c r="A12" s="21" t="s">
        <v>79</v>
      </c>
      <c r="B12" s="141" t="s">
        <v>80</v>
      </c>
      <c r="C12" s="142">
        <v>313847</v>
      </c>
      <c r="D12" s="142">
        <v>199145</v>
      </c>
      <c r="E12" s="142">
        <v>208672</v>
      </c>
      <c r="F12" s="142">
        <v>131559</v>
      </c>
      <c r="G12" s="142">
        <v>105175</v>
      </c>
      <c r="H12" s="143">
        <v>67586</v>
      </c>
    </row>
    <row r="13" spans="1:8" ht="14.1" customHeight="1">
      <c r="A13" s="17" t="s">
        <v>81</v>
      </c>
      <c r="B13" s="141" t="s">
        <v>82</v>
      </c>
      <c r="C13" s="144">
        <v>238538</v>
      </c>
      <c r="D13" s="144">
        <v>148067</v>
      </c>
      <c r="E13" s="144">
        <v>189930</v>
      </c>
      <c r="F13" s="144">
        <v>119456</v>
      </c>
      <c r="G13" s="144">
        <v>48608</v>
      </c>
      <c r="H13" s="145">
        <v>28611</v>
      </c>
    </row>
    <row r="14" spans="1:8" ht="14.1" customHeight="1">
      <c r="A14" s="146"/>
      <c r="B14" s="141" t="s">
        <v>83</v>
      </c>
      <c r="C14" s="144">
        <v>75309</v>
      </c>
      <c r="D14" s="144">
        <v>51078</v>
      </c>
      <c r="E14" s="144">
        <v>18742</v>
      </c>
      <c r="F14" s="144">
        <v>12103</v>
      </c>
      <c r="G14" s="144">
        <v>56567</v>
      </c>
      <c r="H14" s="145">
        <v>38975</v>
      </c>
    </row>
    <row r="15" spans="1:8" ht="23.65">
      <c r="A15" s="22" t="s">
        <v>84</v>
      </c>
      <c r="B15" s="23" t="s">
        <v>80</v>
      </c>
      <c r="C15" s="147">
        <v>283205</v>
      </c>
      <c r="D15" s="147">
        <v>179667</v>
      </c>
      <c r="E15" s="147">
        <v>183400</v>
      </c>
      <c r="F15" s="147">
        <v>114998</v>
      </c>
      <c r="G15" s="147">
        <v>99805</v>
      </c>
      <c r="H15" s="148">
        <v>64669</v>
      </c>
    </row>
    <row r="16" spans="1:8" ht="23.65">
      <c r="A16" s="26" t="s">
        <v>2145</v>
      </c>
      <c r="B16" s="23" t="s">
        <v>82</v>
      </c>
      <c r="C16" s="147">
        <v>211757</v>
      </c>
      <c r="D16" s="147">
        <v>131143</v>
      </c>
      <c r="E16" s="147">
        <v>167634</v>
      </c>
      <c r="F16" s="147">
        <v>104820</v>
      </c>
      <c r="G16" s="147">
        <v>44123</v>
      </c>
      <c r="H16" s="148">
        <v>26323</v>
      </c>
    </row>
    <row r="17" spans="1:8">
      <c r="A17" s="27"/>
      <c r="B17" s="23" t="s">
        <v>83</v>
      </c>
      <c r="C17" s="147">
        <v>71448</v>
      </c>
      <c r="D17" s="147">
        <v>48524</v>
      </c>
      <c r="E17" s="147">
        <v>15766</v>
      </c>
      <c r="F17" s="147">
        <v>10178</v>
      </c>
      <c r="G17" s="147">
        <v>55682</v>
      </c>
      <c r="H17" s="148">
        <v>38346</v>
      </c>
    </row>
    <row r="18" spans="1:8">
      <c r="A18" s="22" t="s">
        <v>85</v>
      </c>
      <c r="B18" s="23" t="s">
        <v>86</v>
      </c>
      <c r="C18" s="147">
        <v>14010</v>
      </c>
      <c r="D18" s="147">
        <v>10957</v>
      </c>
      <c r="E18" s="147">
        <v>12342</v>
      </c>
      <c r="F18" s="147">
        <v>9732</v>
      </c>
      <c r="G18" s="147">
        <v>1668</v>
      </c>
      <c r="H18" s="148">
        <v>1225</v>
      </c>
    </row>
    <row r="19" spans="1:8">
      <c r="A19" s="26" t="s">
        <v>2146</v>
      </c>
      <c r="B19" s="23"/>
      <c r="C19" s="147"/>
      <c r="D19" s="147"/>
      <c r="E19" s="147"/>
      <c r="F19" s="147"/>
      <c r="G19" s="147"/>
      <c r="H19" s="148"/>
    </row>
    <row r="20" spans="1:8" ht="27.75" customHeight="1">
      <c r="A20" s="22" t="s">
        <v>87</v>
      </c>
      <c r="B20" s="23" t="s">
        <v>86</v>
      </c>
      <c r="C20" s="147">
        <v>1548</v>
      </c>
      <c r="D20" s="147">
        <v>629</v>
      </c>
      <c r="E20" s="147">
        <v>1129</v>
      </c>
      <c r="F20" s="147">
        <v>443</v>
      </c>
      <c r="G20" s="147">
        <v>419</v>
      </c>
      <c r="H20" s="148">
        <v>186</v>
      </c>
    </row>
    <row r="21" spans="1:8" ht="23.65">
      <c r="A21" s="26" t="s">
        <v>2147</v>
      </c>
      <c r="B21" s="23"/>
      <c r="C21" s="147"/>
      <c r="D21" s="147"/>
      <c r="E21" s="147"/>
      <c r="F21" s="147"/>
      <c r="G21" s="147"/>
      <c r="H21" s="148"/>
    </row>
    <row r="22" spans="1:8" ht="23.65">
      <c r="A22" s="22" t="s">
        <v>88</v>
      </c>
      <c r="B22" s="23" t="s">
        <v>86</v>
      </c>
      <c r="C22" s="147">
        <v>4433</v>
      </c>
      <c r="D22" s="147">
        <v>2997</v>
      </c>
      <c r="E22" s="147">
        <v>3942</v>
      </c>
      <c r="F22" s="147">
        <v>2666</v>
      </c>
      <c r="G22" s="147">
        <v>491</v>
      </c>
      <c r="H22" s="148">
        <v>331</v>
      </c>
    </row>
    <row r="23" spans="1:8" ht="23.65">
      <c r="A23" s="26" t="s">
        <v>2148</v>
      </c>
      <c r="B23" s="23"/>
      <c r="C23" s="147"/>
      <c r="D23" s="147"/>
      <c r="E23" s="147"/>
      <c r="F23" s="147"/>
      <c r="G23" s="147"/>
      <c r="H23" s="148"/>
    </row>
    <row r="24" spans="1:8" ht="23.65">
      <c r="A24" s="22" t="s">
        <v>89</v>
      </c>
      <c r="B24" s="23" t="s">
        <v>86</v>
      </c>
      <c r="C24" s="147">
        <v>5187</v>
      </c>
      <c r="D24" s="147">
        <v>1934</v>
      </c>
      <c r="E24" s="147">
        <v>4143</v>
      </c>
      <c r="F24" s="147">
        <v>1525</v>
      </c>
      <c r="G24" s="147">
        <v>1044</v>
      </c>
      <c r="H24" s="148">
        <v>409</v>
      </c>
    </row>
    <row r="25" spans="1:8">
      <c r="A25" s="26" t="s">
        <v>2149</v>
      </c>
      <c r="B25" s="23"/>
      <c r="C25" s="147"/>
      <c r="D25" s="147"/>
      <c r="E25" s="147"/>
      <c r="F25" s="147"/>
      <c r="G25" s="147"/>
      <c r="H25" s="148"/>
    </row>
    <row r="26" spans="1:8" ht="23.65">
      <c r="A26" s="22" t="s">
        <v>90</v>
      </c>
      <c r="B26" s="23" t="s">
        <v>86</v>
      </c>
      <c r="C26" s="147">
        <v>1603</v>
      </c>
      <c r="D26" s="147">
        <v>407</v>
      </c>
      <c r="E26" s="147">
        <v>740</v>
      </c>
      <c r="F26" s="147">
        <v>270</v>
      </c>
      <c r="G26" s="147">
        <v>863</v>
      </c>
      <c r="H26" s="148">
        <v>137</v>
      </c>
    </row>
    <row r="27" spans="1:8" ht="23.65">
      <c r="A27" s="26" t="s">
        <v>2150</v>
      </c>
      <c r="B27" s="23"/>
      <c r="C27" s="147"/>
      <c r="D27" s="147"/>
      <c r="E27" s="147"/>
      <c r="F27" s="147"/>
      <c r="G27" s="147"/>
      <c r="H27" s="148"/>
    </row>
    <row r="28" spans="1:8" ht="23.65">
      <c r="A28" s="22" t="s">
        <v>93</v>
      </c>
      <c r="B28" s="23" t="s">
        <v>94</v>
      </c>
      <c r="C28" s="147">
        <v>3861</v>
      </c>
      <c r="D28" s="147">
        <v>2554</v>
      </c>
      <c r="E28" s="147">
        <v>2976</v>
      </c>
      <c r="F28" s="147">
        <v>1925</v>
      </c>
      <c r="G28" s="147">
        <v>885</v>
      </c>
      <c r="H28" s="148">
        <v>629</v>
      </c>
    </row>
    <row r="29" spans="1:8">
      <c r="A29" s="26" t="s">
        <v>2152</v>
      </c>
      <c r="B29" s="23"/>
      <c r="C29" s="147"/>
      <c r="D29" s="147"/>
      <c r="E29" s="147"/>
      <c r="F29" s="147"/>
      <c r="G29" s="147"/>
      <c r="H29" s="148"/>
    </row>
    <row r="30" spans="1:8" ht="14.1" customHeight="1">
      <c r="A30" s="149"/>
      <c r="B30" s="149"/>
    </row>
    <row r="31" spans="1:8" ht="14.1" customHeight="1">
      <c r="A31" s="149"/>
      <c r="B31" s="149"/>
    </row>
    <row r="32" spans="1:8" ht="14.1" customHeight="1">
      <c r="A32" s="150"/>
    </row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800-000000000000}"/>
    <hyperlink ref="A2" location="'SPIS TABLIC'!A1" display="Return to list of tables" xr:uid="{00000000-0004-0000-0800-000001000000}"/>
  </hyperlinks>
  <pageMargins left="0.7" right="0.7" top="0.75" bottom="0.75" header="0.3" footer="0.3"/>
  <pageSetup paperSize="9"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szkolnictwo_wyzsze_tablice_2019.xlsx.xlsx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STAT\GROCHOWSKAE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FF0AAE-F687-42A4-A8FC-E316A2B50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5C2D9D-6C89-4A83-A5EA-8EF529A622B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029B3F-2CC4-4A59-AF0D-A90575FA33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55</vt:i4>
      </vt:variant>
      <vt:variant>
        <vt:lpstr>Nazwane zakresy</vt:lpstr>
      </vt:variant>
      <vt:variant>
        <vt:i4>5</vt:i4>
      </vt:variant>
    </vt:vector>
  </HeadingPairs>
  <TitlesOfParts>
    <vt:vector size="60" baseType="lpstr">
      <vt:lpstr>SPIS TABLIC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1(16).</vt:lpstr>
      <vt:lpstr>2(17).</vt:lpstr>
      <vt:lpstr>3(18).</vt:lpstr>
      <vt:lpstr>4(19).</vt:lpstr>
      <vt:lpstr>5(20).</vt:lpstr>
      <vt:lpstr>6(21).</vt:lpstr>
      <vt:lpstr>7(22).</vt:lpstr>
      <vt:lpstr>8(23).</vt:lpstr>
      <vt:lpstr>1(24).</vt:lpstr>
      <vt:lpstr>2(25).</vt:lpstr>
      <vt:lpstr>3(26).</vt:lpstr>
      <vt:lpstr>4(27).</vt:lpstr>
      <vt:lpstr>1(28).</vt:lpstr>
      <vt:lpstr>2(29).</vt:lpstr>
      <vt:lpstr>3(30).</vt:lpstr>
      <vt:lpstr>4(31).</vt:lpstr>
      <vt:lpstr>1(32).</vt:lpstr>
      <vt:lpstr>2(33).</vt:lpstr>
      <vt:lpstr>3(34).</vt:lpstr>
      <vt:lpstr>4(35).</vt:lpstr>
      <vt:lpstr>1(36).</vt:lpstr>
      <vt:lpstr>1(37).</vt:lpstr>
      <vt:lpstr>2(38).</vt:lpstr>
      <vt:lpstr>3(39).</vt:lpstr>
      <vt:lpstr>4(40).</vt:lpstr>
      <vt:lpstr>1(41).</vt:lpstr>
      <vt:lpstr>2(42).</vt:lpstr>
      <vt:lpstr>3(43).</vt:lpstr>
      <vt:lpstr>4(44).</vt:lpstr>
      <vt:lpstr>5(45).</vt:lpstr>
      <vt:lpstr>6(46).</vt:lpstr>
      <vt:lpstr>7(47).</vt:lpstr>
      <vt:lpstr>8(48).</vt:lpstr>
      <vt:lpstr>9(49).</vt:lpstr>
      <vt:lpstr>10(50).</vt:lpstr>
      <vt:lpstr>11(51).</vt:lpstr>
      <vt:lpstr>12(52).</vt:lpstr>
      <vt:lpstr>13(53).</vt:lpstr>
      <vt:lpstr>14(54).</vt:lpstr>
      <vt:lpstr>'2.'!Obszar_wydruku</vt:lpstr>
      <vt:lpstr>'3.'!Obszar_wydruku</vt:lpstr>
      <vt:lpstr>'6.'!Obszar_wydruku</vt:lpstr>
      <vt:lpstr>'7.'!Obszar_wydruku</vt:lpstr>
      <vt:lpstr>'8.'!Obszar_wydruku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Brylowska Wiesława</dc:creator>
  <cp:lastModifiedBy>JPSZ</cp:lastModifiedBy>
  <cp:lastPrinted>2023-07-08T18:23:09Z</cp:lastPrinted>
  <dcterms:created xsi:type="dcterms:W3CDTF">2020-09-30T07:36:25Z</dcterms:created>
  <dcterms:modified xsi:type="dcterms:W3CDTF">2023-07-08T18:41:27Z</dcterms:modified>
</cp:coreProperties>
</file>